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omments2.xml" ContentType="application/vnd.openxmlformats-officedocument.spreadsheetml.comments+xml"/>
  <Override PartName="/xl/customProperty3.bin" ContentType="application/vnd.openxmlformats-officedocument.spreadsheetml.customProperty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ämäTyökirja"/>
  <mc:AlternateContent xmlns:mc="http://schemas.openxmlformats.org/markup-compatibility/2006">
    <mc:Choice Requires="x15">
      <x15ac:absPath xmlns:x15ac="http://schemas.microsoft.com/office/spreadsheetml/2010/11/ac" url="K:\Asuntotuotanto\Ohjeet-mallit_ulos\9 Rakennusurakat\"/>
    </mc:Choice>
  </mc:AlternateContent>
  <xr:revisionPtr revIDLastSave="0" documentId="13_ncr:1_{7216DFD9-9FA6-4DF6-85A6-AAC1FCDBCD3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Kalustoluettelo_työkoneet" sheetId="1" r:id="rId1"/>
    <sheet name="Raportointi_työkoneet" sheetId="3" r:id="rId2"/>
    <sheet name="Kalustoluettelo_pienkoneet" sheetId="4" state="hidden" r:id="rId3"/>
    <sheet name="Alasvetovalikot" sheetId="2" r:id="rId4"/>
    <sheet name="Versiopäivitykset" sheetId="5" r:id="rId5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M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O44" i="1"/>
  <c r="N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50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12" i="3"/>
  <c r="N79" i="1" l="1"/>
  <c r="C51" i="3"/>
  <c r="E51" i="3"/>
  <c r="C52" i="3"/>
  <c r="E52" i="3"/>
  <c r="C53" i="3"/>
  <c r="E53" i="3"/>
  <c r="C54" i="3"/>
  <c r="E54" i="3"/>
  <c r="C55" i="3"/>
  <c r="E55" i="3"/>
  <c r="C56" i="3"/>
  <c r="E56" i="3"/>
  <c r="C57" i="3"/>
  <c r="E57" i="3"/>
  <c r="C58" i="3"/>
  <c r="E58" i="3"/>
  <c r="C59" i="3"/>
  <c r="E59" i="3"/>
  <c r="C60" i="3"/>
  <c r="E60" i="3"/>
  <c r="C61" i="3"/>
  <c r="E61" i="3"/>
  <c r="C62" i="3"/>
  <c r="E62" i="3"/>
  <c r="C63" i="3"/>
  <c r="E63" i="3"/>
  <c r="C64" i="3"/>
  <c r="E64" i="3"/>
  <c r="C65" i="3"/>
  <c r="E65" i="3"/>
  <c r="C66" i="3"/>
  <c r="E66" i="3"/>
  <c r="C67" i="3"/>
  <c r="E67" i="3"/>
  <c r="C68" i="3"/>
  <c r="E68" i="3"/>
  <c r="C69" i="3"/>
  <c r="E69" i="3"/>
  <c r="C70" i="3"/>
  <c r="E70" i="3"/>
  <c r="C71" i="3"/>
  <c r="E71" i="3"/>
  <c r="C72" i="3"/>
  <c r="E72" i="3"/>
  <c r="C73" i="3"/>
  <c r="E73" i="3"/>
  <c r="C74" i="3"/>
  <c r="E74" i="3"/>
  <c r="C75" i="3"/>
  <c r="E75" i="3"/>
  <c r="C76" i="3"/>
  <c r="E76" i="3"/>
  <c r="C77" i="3"/>
  <c r="E77" i="3"/>
  <c r="C78" i="3"/>
  <c r="E78" i="3"/>
  <c r="C79" i="3"/>
  <c r="E79" i="3"/>
  <c r="C80" i="3"/>
  <c r="E80" i="3"/>
  <c r="C81" i="3"/>
  <c r="E81" i="3"/>
  <c r="C82" i="3"/>
  <c r="E82" i="3"/>
  <c r="C83" i="3"/>
  <c r="E83" i="3"/>
  <c r="C84" i="3"/>
  <c r="E84" i="3"/>
  <c r="C85" i="3"/>
  <c r="E85" i="3"/>
  <c r="E50" i="3"/>
  <c r="E12" i="3"/>
  <c r="C50" i="3"/>
  <c r="C13" i="3"/>
  <c r="C12" i="3"/>
  <c r="E13" i="3"/>
  <c r="C14" i="3"/>
  <c r="E14" i="3"/>
  <c r="C15" i="3"/>
  <c r="E15" i="3"/>
  <c r="C16" i="3"/>
  <c r="E16" i="3"/>
  <c r="C17" i="3"/>
  <c r="E17" i="3"/>
  <c r="C18" i="3"/>
  <c r="E18" i="3"/>
  <c r="C19" i="3"/>
  <c r="E19" i="3"/>
  <c r="C20" i="3"/>
  <c r="E20" i="3"/>
  <c r="C21" i="3"/>
  <c r="E21" i="3"/>
  <c r="C22" i="3"/>
  <c r="E22" i="3"/>
  <c r="C23" i="3"/>
  <c r="E23" i="3"/>
  <c r="C24" i="3"/>
  <c r="E24" i="3"/>
  <c r="C25" i="3"/>
  <c r="E25" i="3"/>
  <c r="C26" i="3"/>
  <c r="E26" i="3"/>
  <c r="C27" i="3"/>
  <c r="E27" i="3"/>
  <c r="C28" i="3"/>
  <c r="E28" i="3"/>
  <c r="C29" i="3"/>
  <c r="E29" i="3"/>
  <c r="C30" i="3"/>
  <c r="E30" i="3"/>
  <c r="C31" i="3"/>
  <c r="E31" i="3"/>
  <c r="C32" i="3"/>
  <c r="E32" i="3"/>
  <c r="C33" i="3"/>
  <c r="E33" i="3"/>
  <c r="C34" i="3"/>
  <c r="E34" i="3"/>
  <c r="C35" i="3"/>
  <c r="E35" i="3"/>
  <c r="C36" i="3"/>
  <c r="E36" i="3"/>
  <c r="C37" i="3"/>
  <c r="E37" i="3"/>
  <c r="C38" i="3"/>
  <c r="E38" i="3"/>
  <c r="C39" i="3"/>
  <c r="E39" i="3"/>
  <c r="C40" i="3"/>
  <c r="E40" i="3"/>
  <c r="C41" i="3"/>
  <c r="E41" i="3"/>
  <c r="C42" i="3"/>
  <c r="E42" i="3"/>
  <c r="C43" i="3"/>
  <c r="E43" i="3"/>
  <c r="C44" i="3"/>
  <c r="E44" i="3"/>
  <c r="F39" i="3" l="1"/>
  <c r="F40" i="3"/>
  <c r="F41" i="3"/>
  <c r="F42" i="3"/>
  <c r="F43" i="3"/>
  <c r="F44" i="3"/>
  <c r="F31" i="3" l="1"/>
  <c r="F32" i="3"/>
  <c r="F33" i="3"/>
  <c r="F34" i="3"/>
  <c r="F35" i="3"/>
  <c r="F36" i="3"/>
  <c r="F37" i="3"/>
  <c r="F38" i="3"/>
  <c r="F13" i="3"/>
  <c r="U86" i="3" l="1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86" i="3" l="1"/>
  <c r="M45" i="3"/>
  <c r="N45" i="3"/>
  <c r="O45" i="3"/>
  <c r="P45" i="3"/>
  <c r="Q45" i="3"/>
  <c r="R45" i="3"/>
  <c r="S45" i="3"/>
  <c r="T45" i="3"/>
  <c r="U45" i="3"/>
  <c r="F30" i="3" l="1"/>
  <c r="F29" i="3"/>
  <c r="F28" i="3"/>
  <c r="F14" i="3" l="1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12" i="3"/>
  <c r="F45" i="3" l="1"/>
  <c r="L45" i="3"/>
  <c r="K45" i="3"/>
  <c r="J45" i="3"/>
  <c r="I45" i="3"/>
  <c r="H45" i="3"/>
  <c r="D3" i="4"/>
  <c r="D4" i="4"/>
  <c r="D5" i="4"/>
  <c r="D6" i="4"/>
  <c r="D2" i="4"/>
  <c r="M30" i="4"/>
  <c r="J30" i="4"/>
  <c r="B11" i="4"/>
  <c r="B12" i="4" s="1"/>
  <c r="G45" i="3"/>
  <c r="B13" i="4" l="1"/>
  <c r="K30" i="4"/>
  <c r="B14" i="4" l="1"/>
  <c r="B15" i="4" l="1"/>
  <c r="B16" i="4" l="1"/>
  <c r="B17" i="4" l="1"/>
  <c r="B18" i="4" l="1"/>
  <c r="B19" i="4" l="1"/>
  <c r="B20" i="4" l="1"/>
  <c r="B21" i="4" l="1"/>
  <c r="B22" i="4" l="1"/>
  <c r="B23" i="4" l="1"/>
  <c r="B24" i="4" l="1"/>
  <c r="B25" i="4" l="1"/>
  <c r="B26" i="4" l="1"/>
  <c r="B27" i="4" s="1"/>
  <c r="B28" i="4" s="1"/>
  <c r="B29" i="4" s="1"/>
  <c r="L3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Tyni Anni</author>
  </authors>
  <commentList>
    <comment ref="B10" authorId="0" shapeId="0" xr:uid="{F4240EA0-DF5B-403E-BA8A-3AC836A95D5C}">
      <text>
        <r>
          <rPr>
            <b/>
            <sz val="9"/>
            <color indexed="81"/>
            <rFont val="Tahoma"/>
            <family val="2"/>
          </rPr>
          <t>Ohje</t>
        </r>
        <r>
          <rPr>
            <sz val="9"/>
            <color indexed="81"/>
            <rFont val="Tahoma"/>
            <family val="2"/>
          </rPr>
          <t xml:space="preserve">: Juokseva numerointi. Työkoneen järjestysnumero tarvitaan raportointivälilehdellä.
</t>
        </r>
      </text>
    </comment>
    <comment ref="C10" authorId="0" shapeId="0" xr:uid="{D1B7B4EE-FEC0-4037-879A-8728A63634A9}">
      <text>
        <r>
          <rPr>
            <b/>
            <sz val="9"/>
            <color indexed="81"/>
            <rFont val="Tahoma"/>
            <family val="2"/>
          </rPr>
          <t xml:space="preserve">Ohje: </t>
        </r>
        <r>
          <rPr>
            <sz val="9"/>
            <color indexed="81"/>
            <rFont val="Tahoma"/>
            <family val="2"/>
          </rPr>
          <t xml:space="preserve">Valitse alasvetovalikosta. 
Mikäli mikään valikossa olevista työkoneista ei ole oikea, vaatimus ei koske ko. työkonetta, joten kirjaa se alla olevaan taulukkoon.
</t>
        </r>
      </text>
    </comment>
    <comment ref="D10" authorId="0" shapeId="0" xr:uid="{01485921-525D-4328-983B-2F102945F890}">
      <text>
        <r>
          <rPr>
            <b/>
            <sz val="9"/>
            <color indexed="81"/>
            <rFont val="Tahoma"/>
            <family val="2"/>
          </rPr>
          <t xml:space="preserve">Esimerkki: </t>
        </r>
        <r>
          <rPr>
            <sz val="9"/>
            <color indexed="81"/>
            <rFont val="Tahoma"/>
            <family val="2"/>
          </rPr>
          <t xml:space="preserve">Volvo
</t>
        </r>
      </text>
    </comment>
    <comment ref="E10" authorId="0" shapeId="0" xr:uid="{0480669D-DE40-405E-96D5-5522E3459029}">
      <text>
        <r>
          <rPr>
            <b/>
            <sz val="9"/>
            <color indexed="81"/>
            <rFont val="Tahoma"/>
            <family val="2"/>
          </rPr>
          <t xml:space="preserve">Esimerkki: </t>
        </r>
        <r>
          <rPr>
            <sz val="9"/>
            <color indexed="81"/>
            <rFont val="Tahoma"/>
            <family val="2"/>
          </rPr>
          <t xml:space="preserve">EW140B
</t>
        </r>
      </text>
    </comment>
    <comment ref="F10" authorId="0" shapeId="0" xr:uid="{68113C95-FFB3-42D3-B3A0-47A9CF243590}">
      <text>
        <r>
          <rPr>
            <b/>
            <sz val="9"/>
            <color indexed="81"/>
            <rFont val="Tahoma"/>
            <family val="2"/>
          </rPr>
          <t xml:space="preserve">Ohje: </t>
        </r>
        <r>
          <rPr>
            <sz val="9"/>
            <color indexed="81"/>
            <rFont val="Tahoma"/>
            <family val="2"/>
          </rPr>
          <t xml:space="preserve">Työkoneen vuosimalli. Ei esimerkiksi hankintavuosi nykyiselle omistajalle. </t>
        </r>
        <r>
          <rPr>
            <b/>
            <sz val="9"/>
            <color indexed="81"/>
            <rFont val="Tahoma"/>
            <family val="2"/>
          </rPr>
          <t xml:space="preserve">
Esimerkki: </t>
        </r>
        <r>
          <rPr>
            <sz val="9"/>
            <color indexed="81"/>
            <rFont val="Tahoma"/>
            <family val="2"/>
          </rPr>
          <t>2001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" authorId="0" shapeId="0" xr:uid="{27E7EEC1-5902-43EB-B74D-1B6D2BAB12C9}">
      <text>
        <r>
          <rPr>
            <b/>
            <sz val="9"/>
            <color indexed="81"/>
            <rFont val="Tahoma"/>
            <family val="2"/>
          </rPr>
          <t xml:space="preserve">Ohje: </t>
        </r>
        <r>
          <rPr>
            <sz val="9"/>
            <color indexed="81"/>
            <rFont val="Tahoma"/>
            <family val="2"/>
          </rPr>
          <t>Ilmoita aliurakoitsijan nimi ja Y-tunnus, jos kone on aliurakoitsijan omistama.</t>
        </r>
        <r>
          <rPr>
            <b/>
            <sz val="9"/>
            <color indexed="81"/>
            <rFont val="Tahoma"/>
            <family val="2"/>
          </rPr>
          <t xml:space="preserve">
Esimerkki: </t>
        </r>
        <r>
          <rPr>
            <sz val="9"/>
            <color indexed="81"/>
            <rFont val="Tahoma"/>
            <family val="2"/>
          </rPr>
          <t>Pirjo &amp; Volvo Tmi,  1234567-8</t>
        </r>
      </text>
    </comment>
    <comment ref="I10" authorId="0" shapeId="0" xr:uid="{E8A228AD-A1B5-46DF-B3F9-998A722F7838}">
      <text>
        <r>
          <rPr>
            <b/>
            <sz val="9"/>
            <color indexed="81"/>
            <rFont val="Tahoma"/>
            <family val="2"/>
          </rPr>
          <t xml:space="preserve">Ohje: </t>
        </r>
        <r>
          <rPr>
            <sz val="9"/>
            <color indexed="81"/>
            <rFont val="Tahoma"/>
            <family val="2"/>
          </rPr>
          <t>Koneen luokka perustuen http://www.koneluokitus.fi/ -sivun luokitteluun.
Ilmoita myös kokoon/tehoon perustuva alaluokka. 
Koneen ei tarvitse olla sivun luokiteltujen koneiden joukossa. Jos kone ei täsmää mihinkään luokkaan, kirjoita 'muu ja anna tarkempi selite'</t>
        </r>
        <r>
          <rPr>
            <b/>
            <sz val="9"/>
            <color indexed="81"/>
            <rFont val="Tahoma"/>
            <family val="2"/>
          </rPr>
          <t xml:space="preserve">
Esimerkki: </t>
        </r>
        <r>
          <rPr>
            <sz val="9"/>
            <color indexed="81"/>
            <rFont val="Tahoma"/>
            <family val="2"/>
          </rPr>
          <t xml:space="preserve">KKHP 16
</t>
        </r>
      </text>
    </comment>
    <comment ref="J10" authorId="0" shapeId="0" xr:uid="{2F02CB93-ADF9-405E-90F6-0470B66CCCFA}">
      <text>
        <r>
          <rPr>
            <b/>
            <sz val="9"/>
            <color indexed="81"/>
            <rFont val="Tahoma"/>
            <family val="2"/>
          </rPr>
          <t xml:space="preserve">Ohje: </t>
        </r>
        <r>
          <rPr>
            <sz val="9"/>
            <color indexed="81"/>
            <rFont val="Tahoma"/>
            <family val="2"/>
          </rPr>
          <t>Työkoneen päästöluokka eli ns. Stage -luokka. Luokat ovat olleet käytössä vuodesta 1999 alkaen, jolloin käyttöön tuli Stage I.</t>
        </r>
        <r>
          <rPr>
            <b/>
            <sz val="9"/>
            <color indexed="81"/>
            <rFont val="Tahoma"/>
            <family val="2"/>
          </rPr>
          <t xml:space="preserve">
Esimerkki: </t>
        </r>
        <r>
          <rPr>
            <sz val="9"/>
            <color indexed="81"/>
            <rFont val="Tahoma"/>
            <family val="2"/>
          </rPr>
          <t xml:space="preserve">Stage II
</t>
        </r>
      </text>
    </comment>
    <comment ref="L10" authorId="0" shapeId="0" xr:uid="{3BBB28C8-9A52-4C02-AEA8-9E4505DE59DE}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 Työkoneen käyttövoima/polttoaine kyseisellä työmaalla. Mainitse lisäksi, jos käytössä biopolttoaine.
</t>
        </r>
        <r>
          <rPr>
            <b/>
            <sz val="9"/>
            <color indexed="81"/>
            <rFont val="Tahoma"/>
            <family val="2"/>
          </rPr>
          <t>Esimerkki 1</t>
        </r>
        <r>
          <rPr>
            <sz val="9"/>
            <color indexed="81"/>
            <rFont val="Tahoma"/>
            <family val="2"/>
          </rPr>
          <t xml:space="preserve">: moottoripolttoöljy
</t>
        </r>
        <r>
          <rPr>
            <b/>
            <sz val="9"/>
            <color indexed="81"/>
            <rFont val="Tahoma"/>
            <family val="2"/>
          </rPr>
          <t>Esimerkki 2:</t>
        </r>
        <r>
          <rPr>
            <sz val="9"/>
            <color indexed="81"/>
            <rFont val="Tahoma"/>
            <family val="2"/>
          </rPr>
          <t xml:space="preserve"> HVO -biodiesel
</t>
        </r>
      </text>
    </comment>
    <comment ref="M10" authorId="0" shapeId="0" xr:uid="{9EF08681-107F-48B5-A290-A5889065795B}">
      <text>
        <r>
          <rPr>
            <b/>
            <sz val="9"/>
            <color indexed="81"/>
            <rFont val="Tahoma"/>
            <family val="2"/>
          </rPr>
          <t xml:space="preserve">Esimerkki: </t>
        </r>
        <r>
          <rPr>
            <sz val="9"/>
            <color indexed="81"/>
            <rFont val="Tahoma"/>
            <family val="2"/>
          </rPr>
          <t>Maanrakennustyöt</t>
        </r>
      </text>
    </comment>
    <comment ref="N10" authorId="0" shapeId="0" xr:uid="{5B8B8379-5A16-4758-9D37-EF5871D6F365}">
      <text>
        <r>
          <rPr>
            <b/>
            <sz val="9"/>
            <color indexed="81"/>
            <rFont val="Tahoma"/>
            <family val="2"/>
          </rPr>
          <t xml:space="preserve">Ohje: </t>
        </r>
        <r>
          <rPr>
            <sz val="9"/>
            <color indexed="81"/>
            <rFont val="Tahoma"/>
            <family val="2"/>
          </rPr>
          <t>Arvio ko. työkoneen käyttötunneista
koko urakan aikana.</t>
        </r>
      </text>
    </comment>
    <comment ref="O10" authorId="0" shapeId="0" xr:uid="{DA781985-D47D-439C-938D-1C6B803E5504}">
      <text>
        <r>
          <rPr>
            <b/>
            <sz val="9"/>
            <color indexed="81"/>
            <rFont val="Tahoma"/>
            <family val="2"/>
          </rPr>
          <t xml:space="preserve">Ohje: </t>
        </r>
        <r>
          <rPr>
            <sz val="9"/>
            <color indexed="81"/>
            <rFont val="Tahoma"/>
            <family val="2"/>
          </rPr>
          <t>Summa tulee automaattisesti raportointivälilehdeltä.</t>
        </r>
      </text>
    </comment>
    <comment ref="B48" authorId="0" shapeId="0" xr:uid="{89C8744C-970B-40BA-8B34-9BFA88371A5F}">
      <text>
        <r>
          <rPr>
            <b/>
            <sz val="9"/>
            <color indexed="81"/>
            <rFont val="Tahoma"/>
            <family val="2"/>
          </rPr>
          <t>Ohje</t>
        </r>
        <r>
          <rPr>
            <sz val="9"/>
            <color indexed="81"/>
            <rFont val="Tahoma"/>
            <family val="2"/>
          </rPr>
          <t xml:space="preserve">: Juokseva numerointi. Työkoneen järjestysnumero tarvitaan raportointivälilehdellä.
</t>
        </r>
      </text>
    </comment>
    <comment ref="D48" authorId="0" shapeId="0" xr:uid="{CF1F98C8-90BE-44AC-A662-D4095D62C47E}">
      <text>
        <r>
          <rPr>
            <b/>
            <sz val="9"/>
            <color indexed="81"/>
            <rFont val="Tahoma"/>
            <family val="2"/>
          </rPr>
          <t xml:space="preserve">Esimerkki: </t>
        </r>
        <r>
          <rPr>
            <sz val="9"/>
            <color indexed="81"/>
            <rFont val="Tahoma"/>
            <family val="2"/>
          </rPr>
          <t xml:space="preserve">Volvo
</t>
        </r>
      </text>
    </comment>
    <comment ref="E48" authorId="0" shapeId="0" xr:uid="{620FC2DB-D223-4891-BE91-CBB5BB40979C}">
      <text>
        <r>
          <rPr>
            <b/>
            <sz val="9"/>
            <color indexed="81"/>
            <rFont val="Tahoma"/>
            <family val="2"/>
          </rPr>
          <t xml:space="preserve">Esimerkki: </t>
        </r>
        <r>
          <rPr>
            <sz val="9"/>
            <color indexed="81"/>
            <rFont val="Tahoma"/>
            <family val="2"/>
          </rPr>
          <t xml:space="preserve">EW140B
</t>
        </r>
      </text>
    </comment>
    <comment ref="F48" authorId="0" shapeId="0" xr:uid="{AD87ECBA-397B-43DB-9D5F-CD1BB3C2A770}">
      <text>
        <r>
          <rPr>
            <b/>
            <sz val="9"/>
            <color indexed="81"/>
            <rFont val="Tahoma"/>
            <family val="2"/>
          </rPr>
          <t xml:space="preserve">Ohje: </t>
        </r>
        <r>
          <rPr>
            <sz val="9"/>
            <color indexed="81"/>
            <rFont val="Tahoma"/>
            <family val="2"/>
          </rPr>
          <t xml:space="preserve">Työkoneen vuosimalli. Ei esimerkiksi hankintavuosi nykyiselle omistajalle. </t>
        </r>
        <r>
          <rPr>
            <b/>
            <sz val="9"/>
            <color indexed="81"/>
            <rFont val="Tahoma"/>
            <family val="2"/>
          </rPr>
          <t xml:space="preserve">
Esimerkki: </t>
        </r>
        <r>
          <rPr>
            <sz val="9"/>
            <color indexed="81"/>
            <rFont val="Tahoma"/>
            <family val="2"/>
          </rPr>
          <t>2001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8" authorId="0" shapeId="0" xr:uid="{DB210C7C-3F72-42AD-9352-6CD9605AACA0}">
      <text>
        <r>
          <rPr>
            <b/>
            <sz val="9"/>
            <color indexed="81"/>
            <rFont val="Tahoma"/>
            <family val="2"/>
          </rPr>
          <t xml:space="preserve">Ohje: </t>
        </r>
        <r>
          <rPr>
            <sz val="9"/>
            <color indexed="81"/>
            <rFont val="Tahoma"/>
            <family val="2"/>
          </rPr>
          <t>Ilmoita aliurakoitsijan nimi ja Y-tunnus, jos kone on aliurakoitsijan omistama.</t>
        </r>
        <r>
          <rPr>
            <b/>
            <sz val="9"/>
            <color indexed="81"/>
            <rFont val="Tahoma"/>
            <family val="2"/>
          </rPr>
          <t xml:space="preserve">
Esimerkki: </t>
        </r>
        <r>
          <rPr>
            <sz val="9"/>
            <color indexed="81"/>
            <rFont val="Tahoma"/>
            <family val="2"/>
          </rPr>
          <t>Pirjo &amp; Volvo Tmi,  1234567-8</t>
        </r>
      </text>
    </comment>
    <comment ref="I48" authorId="0" shapeId="0" xr:uid="{81A35780-62A1-450F-AAF7-3943429CF96A}">
      <text>
        <r>
          <rPr>
            <b/>
            <sz val="9"/>
            <color indexed="81"/>
            <rFont val="Tahoma"/>
            <family val="2"/>
          </rPr>
          <t xml:space="preserve">Ohje: </t>
        </r>
        <r>
          <rPr>
            <sz val="9"/>
            <color indexed="81"/>
            <rFont val="Tahoma"/>
            <family val="2"/>
          </rPr>
          <t>Koneen luokka perustuen http://www.koneluokitus.fi/ -sivun luokitteluun.
Ilmoita myös kokoon/tehoon perustuva alaluokka. 
Koneen ei tarvitse olla sivun luokiteltujen koneiden joukossa. Jos kone ei täsmää mihinkään luokkaan, kirjoita 'muu ja anna tarkempi selite'</t>
        </r>
        <r>
          <rPr>
            <b/>
            <sz val="9"/>
            <color indexed="81"/>
            <rFont val="Tahoma"/>
            <family val="2"/>
          </rPr>
          <t xml:space="preserve">
Esimerkki: </t>
        </r>
        <r>
          <rPr>
            <sz val="9"/>
            <color indexed="81"/>
            <rFont val="Tahoma"/>
            <family val="2"/>
          </rPr>
          <t xml:space="preserve">KKHP 16
</t>
        </r>
      </text>
    </comment>
    <comment ref="J48" authorId="0" shapeId="0" xr:uid="{1FF84EEB-A050-4D4A-95DA-962E7F0F7463}">
      <text>
        <r>
          <rPr>
            <b/>
            <sz val="9"/>
            <color indexed="81"/>
            <rFont val="Tahoma"/>
            <family val="2"/>
          </rPr>
          <t xml:space="preserve">Ohje: </t>
        </r>
        <r>
          <rPr>
            <sz val="9"/>
            <color indexed="81"/>
            <rFont val="Tahoma"/>
            <family val="2"/>
          </rPr>
          <t>Työkoneen päästöluokka eli ns. Stage -luokka. Luokat ovat olleet käytössä vuodesta 1999 alkaen, jolloin käyttöön tuli Stage I.</t>
        </r>
        <r>
          <rPr>
            <b/>
            <sz val="9"/>
            <color indexed="81"/>
            <rFont val="Tahoma"/>
            <family val="2"/>
          </rPr>
          <t xml:space="preserve">
Esimerkki: </t>
        </r>
        <r>
          <rPr>
            <sz val="9"/>
            <color indexed="81"/>
            <rFont val="Tahoma"/>
            <family val="2"/>
          </rPr>
          <t xml:space="preserve">Stage II
</t>
        </r>
      </text>
    </comment>
    <comment ref="K48" authorId="0" shapeId="0" xr:uid="{10F75BAB-623F-4B76-AF45-2E0903DF8544}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 Työkoneen käyttövoima/polttoaine kyseisellä työmaalla. Mainitse lisäksi, jos käytössä biopolttoaine.
</t>
        </r>
        <r>
          <rPr>
            <b/>
            <sz val="9"/>
            <color indexed="81"/>
            <rFont val="Tahoma"/>
            <family val="2"/>
          </rPr>
          <t>Esimerkki 1</t>
        </r>
        <r>
          <rPr>
            <sz val="9"/>
            <color indexed="81"/>
            <rFont val="Tahoma"/>
            <family val="2"/>
          </rPr>
          <t xml:space="preserve">: moottoripolttoöljy
</t>
        </r>
        <r>
          <rPr>
            <b/>
            <sz val="9"/>
            <color indexed="81"/>
            <rFont val="Tahoma"/>
            <family val="2"/>
          </rPr>
          <t>Esimerkki 2:</t>
        </r>
        <r>
          <rPr>
            <sz val="9"/>
            <color indexed="81"/>
            <rFont val="Tahoma"/>
            <family val="2"/>
          </rPr>
          <t xml:space="preserve"> HVO -biodiesel
</t>
        </r>
      </text>
    </comment>
    <comment ref="L48" authorId="0" shapeId="0" xr:uid="{B9FB95DF-A12D-4D78-B020-B49DE45AAA29}">
      <text>
        <r>
          <rPr>
            <b/>
            <sz val="9"/>
            <color indexed="81"/>
            <rFont val="Tahoma"/>
            <family val="2"/>
          </rPr>
          <t xml:space="preserve">Esimerkki: </t>
        </r>
        <r>
          <rPr>
            <sz val="9"/>
            <color indexed="81"/>
            <rFont val="Tahoma"/>
            <family val="2"/>
          </rPr>
          <t>Maanrakennustyöt</t>
        </r>
      </text>
    </comment>
    <comment ref="M48" authorId="0" shapeId="0" xr:uid="{FC3D599F-1E5C-4CD1-87A2-FC54F628CD41}">
      <text>
        <r>
          <rPr>
            <b/>
            <sz val="9"/>
            <color indexed="81"/>
            <rFont val="Tahoma"/>
            <family val="2"/>
          </rPr>
          <t xml:space="preserve">Ohje: </t>
        </r>
        <r>
          <rPr>
            <sz val="9"/>
            <color indexed="81"/>
            <rFont val="Tahoma"/>
            <family val="2"/>
          </rPr>
          <t>Arvio ko. työkoneen käyttötunneista
koko urakan aikana.</t>
        </r>
      </text>
    </comment>
    <comment ref="N48" authorId="0" shapeId="0" xr:uid="{3C275543-9AD9-47DF-87E5-35E45432A375}">
      <text>
        <r>
          <rPr>
            <b/>
            <sz val="9"/>
            <color indexed="81"/>
            <rFont val="Tahoma"/>
            <family val="2"/>
          </rPr>
          <t xml:space="preserve">Ohje: </t>
        </r>
        <r>
          <rPr>
            <sz val="9"/>
            <color indexed="81"/>
            <rFont val="Tahoma"/>
            <family val="2"/>
          </rPr>
          <t>Summa tulee automaattisesti raportointivälilehdeltä.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Tyni Anni</author>
  </authors>
  <commentList>
    <comment ref="B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Ohje</t>
        </r>
        <r>
          <rPr>
            <sz val="9"/>
            <color indexed="81"/>
            <rFont val="Tahoma"/>
            <family val="2"/>
          </rPr>
          <t xml:space="preserve">: Täydennä työkoneen kalustoluettelovälilehden mukainen numero esim. A1. 
Merkki- ja mallitiedot haetaan numeron perusteella automaattisesti kalusteluettelosta. 
</t>
        </r>
      </text>
    </comment>
    <comment ref="C1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Ohje: </t>
        </r>
        <r>
          <rPr>
            <sz val="9"/>
            <color indexed="81"/>
            <rFont val="Tahoma"/>
            <family val="2"/>
          </rPr>
          <t xml:space="preserve">Tieto täydentyy automaattisesti työkoneen järjestysnumeron perusteella.
</t>
        </r>
      </text>
    </comment>
    <comment ref="D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Ohje: </t>
        </r>
        <r>
          <rPr>
            <sz val="9"/>
            <color indexed="81"/>
            <rFont val="Tahoma"/>
            <family val="2"/>
          </rPr>
          <t>Tieto täydentyy automaattisesti työkoneen järjestysnumeron perusteella.</t>
        </r>
      </text>
    </comment>
    <comment ref="E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 Tieto täydentyy automaattisesti työkoneen järjestysnumeron perusteella.</t>
        </r>
      </text>
    </comment>
    <comment ref="B4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Ohje</t>
        </r>
        <r>
          <rPr>
            <sz val="9"/>
            <color indexed="81"/>
            <rFont val="Tahoma"/>
            <family val="2"/>
          </rPr>
          <t xml:space="preserve">: Täydennä työkoneen kalustoluettelovälilehden mukainen numero esim. B1. 
Merkki- ja mallitiedot haetaan numeron perusteella automaattisesti kalusteluettelosta. 
</t>
        </r>
      </text>
    </comment>
    <comment ref="C49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Ohje: </t>
        </r>
        <r>
          <rPr>
            <sz val="9"/>
            <color indexed="81"/>
            <rFont val="Tahoma"/>
            <family val="2"/>
          </rPr>
          <t xml:space="preserve">Tieto täydentyy automaattisesti työkoneen järjestysnumeron perusteella.
</t>
        </r>
      </text>
    </comment>
    <comment ref="D49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Ohje: </t>
        </r>
        <r>
          <rPr>
            <sz val="9"/>
            <color indexed="81"/>
            <rFont val="Tahoma"/>
            <family val="2"/>
          </rPr>
          <t>Tieto täydentyy automaattisesti työkoneen järjestysnumeron perusteella.</t>
        </r>
      </text>
    </comment>
    <comment ref="E49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 Tieto täydentyy automaattisesti työkoneen järjestysnumeron perusteella.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Tyni Anni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Ohje</t>
        </r>
        <r>
          <rPr>
            <sz val="9"/>
            <color indexed="81"/>
            <rFont val="Tahoma"/>
            <family val="2"/>
          </rPr>
          <t xml:space="preserve">: Juokseva numerointi, lisää rivejä vain </t>
        </r>
        <r>
          <rPr>
            <i/>
            <sz val="9"/>
            <color indexed="81"/>
            <rFont val="Tahoma"/>
            <family val="2"/>
          </rPr>
          <t>Lisää rivi</t>
        </r>
        <r>
          <rPr>
            <sz val="9"/>
            <color indexed="81"/>
            <rFont val="Tahoma"/>
            <family val="2"/>
          </rPr>
          <t xml:space="preserve"> -painikkeella.
</t>
        </r>
      </text>
    </comment>
    <comment ref="C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Esimerkiksi:
</t>
        </r>
        <r>
          <rPr>
            <sz val="9"/>
            <color indexed="81"/>
            <rFont val="Tahoma"/>
            <family val="2"/>
          </rPr>
          <t xml:space="preserve">tärylevy
moottorisaha
harjaterästaivutin
jne
</t>
        </r>
      </text>
    </comment>
    <comment ref="D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Esimerkki:</t>
        </r>
        <r>
          <rPr>
            <sz val="9"/>
            <color indexed="81"/>
            <rFont val="Tahoma"/>
            <family val="2"/>
          </rPr>
          <t xml:space="preserve"> Stihl
</t>
        </r>
      </text>
    </comment>
    <comment ref="F9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Ohje: </t>
        </r>
        <r>
          <rPr>
            <sz val="9"/>
            <color indexed="81"/>
            <rFont val="Tahoma"/>
            <family val="2"/>
          </rPr>
          <t xml:space="preserve">Työkoneen vuosimalli. Ei esimerkiksi hankintavuosi nykyiselle omistajalle. </t>
        </r>
        <r>
          <rPr>
            <b/>
            <sz val="9"/>
            <color indexed="81"/>
            <rFont val="Tahoma"/>
            <family val="2"/>
          </rPr>
          <t xml:space="preserve">
Esimerkki: </t>
        </r>
        <r>
          <rPr>
            <sz val="9"/>
            <color indexed="81"/>
            <rFont val="Tahoma"/>
            <family val="2"/>
          </rPr>
          <t>2001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 Työkoneen käyttövoima/polttoaine kyseisellä työmaalla. Mainitse lisäksi, jos käytössä biopolttoaine.
</t>
        </r>
        <r>
          <rPr>
            <b/>
            <sz val="9"/>
            <color indexed="81"/>
            <rFont val="Tahoma"/>
            <family val="2"/>
          </rPr>
          <t>Esimerkki 1</t>
        </r>
        <r>
          <rPr>
            <sz val="9"/>
            <color indexed="81"/>
            <rFont val="Tahoma"/>
            <family val="2"/>
          </rPr>
          <t xml:space="preserve">: moottoripolttoöljy
</t>
        </r>
        <r>
          <rPr>
            <b/>
            <sz val="9"/>
            <color indexed="81"/>
            <rFont val="Tahoma"/>
            <family val="2"/>
          </rPr>
          <t>Esimerkki 2:</t>
        </r>
        <r>
          <rPr>
            <sz val="9"/>
            <color indexed="81"/>
            <rFont val="Tahoma"/>
            <family val="2"/>
          </rPr>
          <t xml:space="preserve"> HVO -biodiesel
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Ohje: </t>
        </r>
        <r>
          <rPr>
            <sz val="9"/>
            <color indexed="81"/>
            <rFont val="Tahoma"/>
            <family val="2"/>
          </rPr>
          <t>Arvio ko. pienkoneen käyttötunneista
koko urakan aikana.</t>
        </r>
      </text>
    </comment>
    <comment ref="K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Ohje: </t>
        </r>
        <r>
          <rPr>
            <sz val="9"/>
            <color indexed="81"/>
            <rFont val="Tahoma"/>
            <family val="2"/>
          </rPr>
          <t>Summa tulee automaattisesti raportointivälilehdeltä.</t>
        </r>
      </text>
    </comment>
    <comment ref="L9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Tyni Anni:</t>
        </r>
        <r>
          <rPr>
            <sz val="9"/>
            <color indexed="81"/>
            <rFont val="Tahoma"/>
            <family val="2"/>
          </rPr>
          <t xml:space="preserve">
Pois tässä vaiheessa.</t>
        </r>
      </text>
    </comment>
    <comment ref="M9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Tyni Anni:</t>
        </r>
        <r>
          <rPr>
            <sz val="9"/>
            <color indexed="81"/>
            <rFont val="Tahoma"/>
            <family val="2"/>
          </rPr>
          <t xml:space="preserve">
Pois tässä vaiheessa.</t>
        </r>
      </text>
    </comment>
  </commentList>
</comments>
</file>

<file path=xl/sharedStrings.xml><?xml version="1.0" encoding="utf-8"?>
<sst xmlns="http://schemas.openxmlformats.org/spreadsheetml/2006/main" count="2670" uniqueCount="2303">
  <si>
    <t>Työmaan nimi:</t>
  </si>
  <si>
    <t>Urakoitsija:</t>
  </si>
  <si>
    <t>Urakoitsijan nimi</t>
  </si>
  <si>
    <r>
      <t xml:space="preserve">Kalustoluettelon ylläpidosta vastaava henkilö </t>
    </r>
    <r>
      <rPr>
        <sz val="11"/>
        <color theme="1"/>
        <rFont val="Calibri"/>
        <family val="2"/>
        <scheme val="minor"/>
      </rPr>
      <t>:</t>
    </r>
  </si>
  <si>
    <r>
      <t xml:space="preserve">Laadittu </t>
    </r>
    <r>
      <rPr>
        <sz val="11"/>
        <color theme="1"/>
        <rFont val="Calibri"/>
        <family val="2"/>
        <scheme val="minor"/>
      </rPr>
      <t>(pvm)</t>
    </r>
    <r>
      <rPr>
        <b/>
        <sz val="11"/>
        <color theme="1"/>
        <rFont val="Calibri"/>
        <family val="2"/>
        <scheme val="minor"/>
      </rPr>
      <t>:</t>
    </r>
  </si>
  <si>
    <t>24.5.2021</t>
  </si>
  <si>
    <r>
      <t xml:space="preserve">Viimeisin päivitys </t>
    </r>
    <r>
      <rPr>
        <sz val="11"/>
        <color theme="1"/>
        <rFont val="Calibri"/>
        <family val="2"/>
        <scheme val="minor"/>
      </rPr>
      <t>(pvm)</t>
    </r>
    <r>
      <rPr>
        <b/>
        <sz val="11"/>
        <color theme="1"/>
        <rFont val="Calibri"/>
        <family val="2"/>
        <scheme val="minor"/>
      </rPr>
      <t>:</t>
    </r>
  </si>
  <si>
    <t>1A. KALUSTOLUETTELO TYÖKONEET: pyöräkuormaajat, kaivukuormaajat, pienkuormaajat, pyörä- tai tela-alustaiset kaivukoneet, kurottajakuormaajat, traktorit, valssijyrät ja trukit</t>
  </si>
  <si>
    <t>Nro</t>
  </si>
  <si>
    <t>Työkone</t>
  </si>
  <si>
    <t>Merkki</t>
  </si>
  <si>
    <t>Malli</t>
  </si>
  <si>
    <t>Vuosimalli</t>
  </si>
  <si>
    <t>Rekisterinumero, jos rekisterissä</t>
  </si>
  <si>
    <t>Aliurakoitsijan nimi ja Y-tunnus</t>
  </si>
  <si>
    <t>Koneluokka</t>
  </si>
  <si>
    <t>Päästö-luokka</t>
  </si>
  <si>
    <t>Käyttövoima</t>
  </si>
  <si>
    <t>Pääasiallinen käytötarkoitus ko. työmaalla</t>
  </si>
  <si>
    <t>Arvioidut käyttötunnit urakassa [h]</t>
  </si>
  <si>
    <t>Toteutuneet käyttötunnit urakassa [h]</t>
  </si>
  <si>
    <t>A1</t>
  </si>
  <si>
    <t>Valitse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</si>
  <si>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</si>
  <si>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</si>
  <si>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</si>
  <si>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</si>
  <si>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</si>
  <si>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</si>
  <si>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</si>
  <si>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</si>
  <si>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</si>
  <si>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</si>
  <si>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</si>
  <si>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</si>
  <si>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</si>
  <si>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</si>
  <si>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</si>
  <si>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</si>
  <si>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</si>
  <si>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</si>
  <si>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</si>
  <si>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</si>
  <si>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</si>
  <si>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</si>
  <si>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</si>
  <si>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</si>
  <si>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</si>
  <si>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</si>
  <si>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</si>
  <si>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</si>
  <si>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</si>
  <si>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</si>
  <si>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</si>
  <si>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</si>
  <si>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Summa</t>
  </si>
  <si>
    <t>1B. KALUSTOLUETTELO TYÖKONEET: muut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</si>
  <si>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</si>
  <si>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</si>
  <si>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</si>
  <si>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</si>
  <si>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</si>
  <si>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</si>
  <si>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</si>
  <si>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</si>
  <si>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</si>
  <si>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</si>
  <si>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</si>
  <si>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</si>
  <si>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</si>
  <si>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</si>
  <si>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</si>
  <si>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</si>
  <si>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</si>
  <si>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</si>
  <si>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</si>
  <si>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</si>
  <si>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</si>
  <si>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</si>
  <si>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</si>
  <si>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</si>
  <si>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</si>
  <si>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</si>
  <si>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</si>
  <si>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</si>
  <si>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</si>
  <si>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</si>
  <si>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Raportointijakso (kk):</t>
  </si>
  <si>
    <t>xx.xx.-xx.xx.202x</t>
  </si>
  <si>
    <t>2A. RAPORTOINTI TYÖKONEET: pyöräkuormaajat, kaivukuormaajat, pienkuormaajat, pyörä- tai tela-alustaiset kaivukoneet, kurottajakuormaajat, traktorit, valssijyrät ja trukit</t>
  </si>
  <si>
    <t>käyttötunnit yhteensä [h]</t>
  </si>
  <si>
    <t>käyttötunnit</t>
  </si>
  <si>
    <t>2B. RAPORTOINTI TYÖKONEET: muut</t>
  </si>
  <si>
    <t>Ohje:</t>
  </si>
  <si>
    <t>• Lisätietoa sarakkeisiin täydennettävistä tiedoista löytyy otsikkorivin 10 solujen kommenteista.</t>
  </si>
  <si>
    <t>KALUSTOLUETTELO PIENKONEET</t>
  </si>
  <si>
    <t>Pienkone</t>
  </si>
  <si>
    <t>Sarjanumero</t>
  </si>
  <si>
    <t>Teho [kW]</t>
  </si>
  <si>
    <r>
      <t>Kulutettu polttoainemäärä [</t>
    </r>
    <r>
      <rPr>
        <sz val="11"/>
        <color rgb="FFFF0000"/>
        <rFont val="Calibri"/>
        <family val="2"/>
        <scheme val="minor"/>
      </rPr>
      <t>dm</t>
    </r>
    <r>
      <rPr>
        <sz val="11"/>
        <color rgb="FFFF0000"/>
        <rFont val="Calibri"/>
        <family val="2"/>
      </rPr>
      <t>³</t>
    </r>
    <r>
      <rPr>
        <sz val="11"/>
        <color rgb="FFFF0000"/>
        <rFont val="Calibri"/>
        <family val="2"/>
        <scheme val="minor"/>
      </rPr>
      <t>?</t>
    </r>
    <r>
      <rPr>
        <sz val="11"/>
        <color theme="0"/>
        <rFont val="Calibri"/>
        <family val="2"/>
        <scheme val="minor"/>
      </rPr>
      <t>]</t>
    </r>
  </si>
  <si>
    <t>Laskennallinen CO2-päästö       [kg CO2e]</t>
  </si>
  <si>
    <t>Stihl</t>
  </si>
  <si>
    <t>ce-120w</t>
  </si>
  <si>
    <t>Työkoneet</t>
  </si>
  <si>
    <t>Päästöluokka</t>
  </si>
  <si>
    <t>Kone numero</t>
  </si>
  <si>
    <t>kone numero</t>
  </si>
  <si>
    <t>Kaivukuormaaja</t>
  </si>
  <si>
    <t>Stage I</t>
  </si>
  <si>
    <t>Bensiini</t>
  </si>
  <si>
    <t>Kurottajakuormaaja</t>
  </si>
  <si>
    <t>Stage II</t>
  </si>
  <si>
    <t>Biokaasu</t>
  </si>
  <si>
    <t>Pienkuormaaja</t>
  </si>
  <si>
    <t>Stage IIIA</t>
  </si>
  <si>
    <t>Diesel</t>
  </si>
  <si>
    <t>Pyöräalustanen kaivukone</t>
  </si>
  <si>
    <t>Stage IIIB</t>
  </si>
  <si>
    <t>Etanoli (esim. ED95)</t>
  </si>
  <si>
    <t>Pyöräkuormaaja</t>
  </si>
  <si>
    <t>Stage IV</t>
  </si>
  <si>
    <t>Hybridi (bensiini/diesel)</t>
  </si>
  <si>
    <t>Tela-alustainen kaivukone</t>
  </si>
  <si>
    <t>Stage V</t>
  </si>
  <si>
    <t>Hybridi (bensiini/kaasu)</t>
  </si>
  <si>
    <t>Traktori</t>
  </si>
  <si>
    <t>Hybridi (bensiini/sähkö)</t>
  </si>
  <si>
    <t>Trukki</t>
  </si>
  <si>
    <t>Kaasu</t>
  </si>
  <si>
    <t>Valssijyrä</t>
  </si>
  <si>
    <t>Moottoripolttoöljy</t>
  </si>
  <si>
    <t>Sähkö</t>
  </si>
  <si>
    <t>Sähkö (vihreä/uusiutuva)</t>
  </si>
  <si>
    <t>Uusiutuva HVO-diesel</t>
  </si>
  <si>
    <t>Uusiutuva moottoripolttoöljy</t>
  </si>
  <si>
    <t>Vety</t>
  </si>
  <si>
    <t>B31</t>
  </si>
  <si>
    <t>B32</t>
  </si>
  <si>
    <t>B33</t>
  </si>
  <si>
    <t>A34</t>
  </si>
  <si>
    <t>B34</t>
  </si>
  <si>
    <t>A35</t>
  </si>
  <si>
    <t>B35</t>
  </si>
  <si>
    <t>A36</t>
  </si>
  <si>
    <t>B36</t>
  </si>
  <si>
    <t>A37</t>
  </si>
  <si>
    <t>B37</t>
  </si>
  <si>
    <t>A38</t>
  </si>
  <si>
    <t>B38</t>
  </si>
  <si>
    <t>A39</t>
  </si>
  <si>
    <t>B39</t>
  </si>
  <si>
    <t>A40</t>
  </si>
  <si>
    <t>B40</t>
  </si>
  <si>
    <t>A41</t>
  </si>
  <si>
    <t>B41</t>
  </si>
  <si>
    <t>A42</t>
  </si>
  <si>
    <t>B42</t>
  </si>
  <si>
    <t>A43</t>
  </si>
  <si>
    <t>B43</t>
  </si>
  <si>
    <t>A44</t>
  </si>
  <si>
    <t>B44</t>
  </si>
  <si>
    <t>A45</t>
  </si>
  <si>
    <t>B45</t>
  </si>
  <si>
    <t>A46</t>
  </si>
  <si>
    <t>B46</t>
  </si>
  <si>
    <t>A47</t>
  </si>
  <si>
    <t>B47</t>
  </si>
  <si>
    <t>A48</t>
  </si>
  <si>
    <t>B48</t>
  </si>
  <si>
    <t>A49</t>
  </si>
  <si>
    <t>B49</t>
  </si>
  <si>
    <t>A50</t>
  </si>
  <si>
    <t>B50</t>
  </si>
  <si>
    <t>A51</t>
  </si>
  <si>
    <t>B51</t>
  </si>
  <si>
    <t>A52</t>
  </si>
  <si>
    <t>B52</t>
  </si>
  <si>
    <t>A53</t>
  </si>
  <si>
    <t>B53</t>
  </si>
  <si>
    <t>A54</t>
  </si>
  <si>
    <t>B54</t>
  </si>
  <si>
    <t>A55</t>
  </si>
  <si>
    <t>B55</t>
  </si>
  <si>
    <t>A56</t>
  </si>
  <si>
    <t>B56</t>
  </si>
  <si>
    <t>A57</t>
  </si>
  <si>
    <t>B57</t>
  </si>
  <si>
    <t>A58</t>
  </si>
  <si>
    <t>B58</t>
  </si>
  <si>
    <t>A59</t>
  </si>
  <si>
    <t>B59</t>
  </si>
  <si>
    <t>A60</t>
  </si>
  <si>
    <t>B60</t>
  </si>
  <si>
    <t>A61</t>
  </si>
  <si>
    <t>B61</t>
  </si>
  <si>
    <t>A62</t>
  </si>
  <si>
    <t>B62</t>
  </si>
  <si>
    <t>A63</t>
  </si>
  <si>
    <t>B63</t>
  </si>
  <si>
    <t>A64</t>
  </si>
  <si>
    <t>B64</t>
  </si>
  <si>
    <t>A65</t>
  </si>
  <si>
    <t>B65</t>
  </si>
  <si>
    <t>A66</t>
  </si>
  <si>
    <t>B66</t>
  </si>
  <si>
    <t>A67</t>
  </si>
  <si>
    <t>B67</t>
  </si>
  <si>
    <t>A68</t>
  </si>
  <si>
    <t>B68</t>
  </si>
  <si>
    <t>A69</t>
  </si>
  <si>
    <t>B69</t>
  </si>
  <si>
    <t>A70</t>
  </si>
  <si>
    <t>B70</t>
  </si>
  <si>
    <t>A71</t>
  </si>
  <si>
    <t>B71</t>
  </si>
  <si>
    <t>A72</t>
  </si>
  <si>
    <t>B72</t>
  </si>
  <si>
    <t>A73</t>
  </si>
  <si>
    <t>B73</t>
  </si>
  <si>
    <t>A74</t>
  </si>
  <si>
    <t>B74</t>
  </si>
  <si>
    <t>A75</t>
  </si>
  <si>
    <t>B75</t>
  </si>
  <si>
    <t>A76</t>
  </si>
  <si>
    <t>B76</t>
  </si>
  <si>
    <t>A77</t>
  </si>
  <si>
    <t>B77</t>
  </si>
  <si>
    <t>A78</t>
  </si>
  <si>
    <t>B78</t>
  </si>
  <si>
    <t>A79</t>
  </si>
  <si>
    <t>B79</t>
  </si>
  <si>
    <t>A80</t>
  </si>
  <si>
    <t>B80</t>
  </si>
  <si>
    <t>A81</t>
  </si>
  <si>
    <t>B81</t>
  </si>
  <si>
    <t>A82</t>
  </si>
  <si>
    <t>B82</t>
  </si>
  <si>
    <t>A83</t>
  </si>
  <si>
    <t>B83</t>
  </si>
  <si>
    <t>A84</t>
  </si>
  <si>
    <t>B84</t>
  </si>
  <si>
    <t>A85</t>
  </si>
  <si>
    <t>B85</t>
  </si>
  <si>
    <t>A86</t>
  </si>
  <si>
    <t>B86</t>
  </si>
  <si>
    <t>A87</t>
  </si>
  <si>
    <t>B87</t>
  </si>
  <si>
    <t>A88</t>
  </si>
  <si>
    <t>B88</t>
  </si>
  <si>
    <t>A89</t>
  </si>
  <si>
    <t>B89</t>
  </si>
  <si>
    <t>A90</t>
  </si>
  <si>
    <t>B90</t>
  </si>
  <si>
    <t>A91</t>
  </si>
  <si>
    <t>B91</t>
  </si>
  <si>
    <t>A92</t>
  </si>
  <si>
    <t>B92</t>
  </si>
  <si>
    <t>A93</t>
  </si>
  <si>
    <t>B93</t>
  </si>
  <si>
    <t>A94</t>
  </si>
  <si>
    <t>B94</t>
  </si>
  <si>
    <t>A95</t>
  </si>
  <si>
    <t>B95</t>
  </si>
  <si>
    <t>A96</t>
  </si>
  <si>
    <t>B96</t>
  </si>
  <si>
    <t>A97</t>
  </si>
  <si>
    <t>B97</t>
  </si>
  <si>
    <t>A98</t>
  </si>
  <si>
    <t>B98</t>
  </si>
  <si>
    <t>A99</t>
  </si>
  <si>
    <t>B99</t>
  </si>
  <si>
    <t>A100</t>
  </si>
  <si>
    <t>B100</t>
  </si>
  <si>
    <t>A101</t>
  </si>
  <si>
    <t>B101</t>
  </si>
  <si>
    <t>A102</t>
  </si>
  <si>
    <t>B102</t>
  </si>
  <si>
    <t>A103</t>
  </si>
  <si>
    <t>B103</t>
  </si>
  <si>
    <t>A104</t>
  </si>
  <si>
    <t>B104</t>
  </si>
  <si>
    <t>A105</t>
  </si>
  <si>
    <t>B105</t>
  </si>
  <si>
    <t>A106</t>
  </si>
  <si>
    <t>B106</t>
  </si>
  <si>
    <t>A107</t>
  </si>
  <si>
    <t>B107</t>
  </si>
  <si>
    <t>A108</t>
  </si>
  <si>
    <t>B108</t>
  </si>
  <si>
    <t>A109</t>
  </si>
  <si>
    <t>B109</t>
  </si>
  <si>
    <t>A110</t>
  </si>
  <si>
    <t>B110</t>
  </si>
  <si>
    <t>A111</t>
  </si>
  <si>
    <t>B111</t>
  </si>
  <si>
    <t>A112</t>
  </si>
  <si>
    <t>B112</t>
  </si>
  <si>
    <t>A113</t>
  </si>
  <si>
    <t>B113</t>
  </si>
  <si>
    <t>A114</t>
  </si>
  <si>
    <t>B114</t>
  </si>
  <si>
    <t>A115</t>
  </si>
  <si>
    <t>B115</t>
  </si>
  <si>
    <t>A116</t>
  </si>
  <si>
    <t>B116</t>
  </si>
  <si>
    <t>A117</t>
  </si>
  <si>
    <t>B117</t>
  </si>
  <si>
    <t>A118</t>
  </si>
  <si>
    <t>B118</t>
  </si>
  <si>
    <t>A119</t>
  </si>
  <si>
    <t>B119</t>
  </si>
  <si>
    <t>A120</t>
  </si>
  <si>
    <t>B120</t>
  </si>
  <si>
    <t>A121</t>
  </si>
  <si>
    <t>B121</t>
  </si>
  <si>
    <t>A122</t>
  </si>
  <si>
    <t>B122</t>
  </si>
  <si>
    <t>A123</t>
  </si>
  <si>
    <t>B123</t>
  </si>
  <si>
    <t>A124</t>
  </si>
  <si>
    <t>B124</t>
  </si>
  <si>
    <t>A125</t>
  </si>
  <si>
    <t>B125</t>
  </si>
  <si>
    <t>A126</t>
  </si>
  <si>
    <t>B126</t>
  </si>
  <si>
    <t>A127</t>
  </si>
  <si>
    <t>B127</t>
  </si>
  <si>
    <t>A128</t>
  </si>
  <si>
    <t>B128</t>
  </si>
  <si>
    <t>A129</t>
  </si>
  <si>
    <t>B129</t>
  </si>
  <si>
    <t>A130</t>
  </si>
  <si>
    <t>B130</t>
  </si>
  <si>
    <t>A131</t>
  </si>
  <si>
    <t>B131</t>
  </si>
  <si>
    <t>A132</t>
  </si>
  <si>
    <t>B132</t>
  </si>
  <si>
    <t>A133</t>
  </si>
  <si>
    <t>B133</t>
  </si>
  <si>
    <t>A134</t>
  </si>
  <si>
    <t>B134</t>
  </si>
  <si>
    <t>A135</t>
  </si>
  <si>
    <t>B135</t>
  </si>
  <si>
    <t>A136</t>
  </si>
  <si>
    <t>B136</t>
  </si>
  <si>
    <t>A137</t>
  </si>
  <si>
    <t>B137</t>
  </si>
  <si>
    <t>A138</t>
  </si>
  <si>
    <t>B138</t>
  </si>
  <si>
    <t>A139</t>
  </si>
  <si>
    <t>B139</t>
  </si>
  <si>
    <t>A140</t>
  </si>
  <si>
    <t>B140</t>
  </si>
  <si>
    <t>A141</t>
  </si>
  <si>
    <t>B141</t>
  </si>
  <si>
    <t>A142</t>
  </si>
  <si>
    <t>B142</t>
  </si>
  <si>
    <t>A143</t>
  </si>
  <si>
    <t>B143</t>
  </si>
  <si>
    <t>A144</t>
  </si>
  <si>
    <t>B144</t>
  </si>
  <si>
    <t>A145</t>
  </si>
  <si>
    <t>B145</t>
  </si>
  <si>
    <t>A146</t>
  </si>
  <si>
    <t>B146</t>
  </si>
  <si>
    <t>A147</t>
  </si>
  <si>
    <t>B147</t>
  </si>
  <si>
    <t>A148</t>
  </si>
  <si>
    <t>B148</t>
  </si>
  <si>
    <t>A149</t>
  </si>
  <si>
    <t>B149</t>
  </si>
  <si>
    <t>A150</t>
  </si>
  <si>
    <t>B150</t>
  </si>
  <si>
    <t>A151</t>
  </si>
  <si>
    <t>B151</t>
  </si>
  <si>
    <t>A152</t>
  </si>
  <si>
    <t>B152</t>
  </si>
  <si>
    <t>A153</t>
  </si>
  <si>
    <t>B153</t>
  </si>
  <si>
    <t>A154</t>
  </si>
  <si>
    <t>B154</t>
  </si>
  <si>
    <t>A155</t>
  </si>
  <si>
    <t>B155</t>
  </si>
  <si>
    <t>A156</t>
  </si>
  <si>
    <t>B156</t>
  </si>
  <si>
    <t>A157</t>
  </si>
  <si>
    <t>B157</t>
  </si>
  <si>
    <t>A158</t>
  </si>
  <si>
    <t>B158</t>
  </si>
  <si>
    <t>A159</t>
  </si>
  <si>
    <t>B159</t>
  </si>
  <si>
    <t>A160</t>
  </si>
  <si>
    <t>B160</t>
  </si>
  <si>
    <t>A161</t>
  </si>
  <si>
    <t>B161</t>
  </si>
  <si>
    <t>A162</t>
  </si>
  <si>
    <t>B162</t>
  </si>
  <si>
    <t>A163</t>
  </si>
  <si>
    <t>B163</t>
  </si>
  <si>
    <t>A164</t>
  </si>
  <si>
    <t>B164</t>
  </si>
  <si>
    <t>A165</t>
  </si>
  <si>
    <t>B165</t>
  </si>
  <si>
    <t>A166</t>
  </si>
  <si>
    <t>B166</t>
  </si>
  <si>
    <t>A167</t>
  </si>
  <si>
    <t>B167</t>
  </si>
  <si>
    <t>A168</t>
  </si>
  <si>
    <t>B168</t>
  </si>
  <si>
    <t>A169</t>
  </si>
  <si>
    <t>B169</t>
  </si>
  <si>
    <t>A170</t>
  </si>
  <si>
    <t>B170</t>
  </si>
  <si>
    <t>A171</t>
  </si>
  <si>
    <t>B171</t>
  </si>
  <si>
    <t>A172</t>
  </si>
  <si>
    <t>B172</t>
  </si>
  <si>
    <t>A173</t>
  </si>
  <si>
    <t>B173</t>
  </si>
  <si>
    <t>A174</t>
  </si>
  <si>
    <t>B174</t>
  </si>
  <si>
    <t>A175</t>
  </si>
  <si>
    <t>B175</t>
  </si>
  <si>
    <t>A176</t>
  </si>
  <si>
    <t>B176</t>
  </si>
  <si>
    <t>A177</t>
  </si>
  <si>
    <t>B177</t>
  </si>
  <si>
    <t>A178</t>
  </si>
  <si>
    <t>B178</t>
  </si>
  <si>
    <t>A179</t>
  </si>
  <si>
    <t>B179</t>
  </si>
  <si>
    <t>A180</t>
  </si>
  <si>
    <t>B180</t>
  </si>
  <si>
    <t>A181</t>
  </si>
  <si>
    <t>B181</t>
  </si>
  <si>
    <t>A182</t>
  </si>
  <si>
    <t>B182</t>
  </si>
  <si>
    <t>A183</t>
  </si>
  <si>
    <t>B183</t>
  </si>
  <si>
    <t>A184</t>
  </si>
  <si>
    <t>B184</t>
  </si>
  <si>
    <t>A185</t>
  </si>
  <si>
    <t>B185</t>
  </si>
  <si>
    <t>A186</t>
  </si>
  <si>
    <t>B186</t>
  </si>
  <si>
    <t>A187</t>
  </si>
  <si>
    <t>B187</t>
  </si>
  <si>
    <t>A188</t>
  </si>
  <si>
    <t>B188</t>
  </si>
  <si>
    <t>A189</t>
  </si>
  <si>
    <t>B189</t>
  </si>
  <si>
    <t>A190</t>
  </si>
  <si>
    <t>B190</t>
  </si>
  <si>
    <t>A191</t>
  </si>
  <si>
    <t>B191</t>
  </si>
  <si>
    <t>A192</t>
  </si>
  <si>
    <t>B192</t>
  </si>
  <si>
    <t>A193</t>
  </si>
  <si>
    <t>B193</t>
  </si>
  <si>
    <t>A194</t>
  </si>
  <si>
    <t>B194</t>
  </si>
  <si>
    <t>A195</t>
  </si>
  <si>
    <t>B195</t>
  </si>
  <si>
    <t>A196</t>
  </si>
  <si>
    <t>B196</t>
  </si>
  <si>
    <t>A197</t>
  </si>
  <si>
    <t>B197</t>
  </si>
  <si>
    <t>A198</t>
  </si>
  <si>
    <t>B198</t>
  </si>
  <si>
    <t>A199</t>
  </si>
  <si>
    <t>B199</t>
  </si>
  <si>
    <t>A200</t>
  </si>
  <si>
    <t>B200</t>
  </si>
  <si>
    <t>A201</t>
  </si>
  <si>
    <t>B201</t>
  </si>
  <si>
    <t>A202</t>
  </si>
  <si>
    <t>B202</t>
  </si>
  <si>
    <t>A203</t>
  </si>
  <si>
    <t>B203</t>
  </si>
  <si>
    <t>A204</t>
  </si>
  <si>
    <t>B204</t>
  </si>
  <si>
    <t>A205</t>
  </si>
  <si>
    <t>B205</t>
  </si>
  <si>
    <t>A206</t>
  </si>
  <si>
    <t>B206</t>
  </si>
  <si>
    <t>A207</t>
  </si>
  <si>
    <t>B207</t>
  </si>
  <si>
    <t>A208</t>
  </si>
  <si>
    <t>B208</t>
  </si>
  <si>
    <t>A209</t>
  </si>
  <si>
    <t>B209</t>
  </si>
  <si>
    <t>A210</t>
  </si>
  <si>
    <t>B210</t>
  </si>
  <si>
    <t>A211</t>
  </si>
  <si>
    <t>B211</t>
  </si>
  <si>
    <t>A212</t>
  </si>
  <si>
    <t>B212</t>
  </si>
  <si>
    <t>A213</t>
  </si>
  <si>
    <t>B213</t>
  </si>
  <si>
    <t>A214</t>
  </si>
  <si>
    <t>B214</t>
  </si>
  <si>
    <t>A215</t>
  </si>
  <si>
    <t>B215</t>
  </si>
  <si>
    <t>A216</t>
  </si>
  <si>
    <t>B216</t>
  </si>
  <si>
    <t>A217</t>
  </si>
  <si>
    <t>B217</t>
  </si>
  <si>
    <t>A218</t>
  </si>
  <si>
    <t>B218</t>
  </si>
  <si>
    <t>A219</t>
  </si>
  <si>
    <t>B219</t>
  </si>
  <si>
    <t>A220</t>
  </si>
  <si>
    <t>B220</t>
  </si>
  <si>
    <t>A221</t>
  </si>
  <si>
    <t>B221</t>
  </si>
  <si>
    <t>A222</t>
  </si>
  <si>
    <t>B222</t>
  </si>
  <si>
    <t>A223</t>
  </si>
  <si>
    <t>B223</t>
  </si>
  <si>
    <t>A224</t>
  </si>
  <si>
    <t>B224</t>
  </si>
  <si>
    <t>A225</t>
  </si>
  <si>
    <t>B225</t>
  </si>
  <si>
    <t>A226</t>
  </si>
  <si>
    <t>B226</t>
  </si>
  <si>
    <t>A227</t>
  </si>
  <si>
    <t>B227</t>
  </si>
  <si>
    <t>A228</t>
  </si>
  <si>
    <t>B228</t>
  </si>
  <si>
    <t>A229</t>
  </si>
  <si>
    <t>B229</t>
  </si>
  <si>
    <t>A230</t>
  </si>
  <si>
    <t>B230</t>
  </si>
  <si>
    <t>A231</t>
  </si>
  <si>
    <t>B231</t>
  </si>
  <si>
    <t>A232</t>
  </si>
  <si>
    <t>B232</t>
  </si>
  <si>
    <t>A233</t>
  </si>
  <si>
    <t>B233</t>
  </si>
  <si>
    <t>A234</t>
  </si>
  <si>
    <t>B234</t>
  </si>
  <si>
    <t>A235</t>
  </si>
  <si>
    <t>B235</t>
  </si>
  <si>
    <t>A236</t>
  </si>
  <si>
    <t>B236</t>
  </si>
  <si>
    <t>A237</t>
  </si>
  <si>
    <t>B237</t>
  </si>
  <si>
    <t>A238</t>
  </si>
  <si>
    <t>B238</t>
  </si>
  <si>
    <t>A239</t>
  </si>
  <si>
    <t>B239</t>
  </si>
  <si>
    <t>A240</t>
  </si>
  <si>
    <t>B240</t>
  </si>
  <si>
    <t>A241</t>
  </si>
  <si>
    <t>B241</t>
  </si>
  <si>
    <t>A242</t>
  </si>
  <si>
    <t>B242</t>
  </si>
  <si>
    <t>A243</t>
  </si>
  <si>
    <t>B243</t>
  </si>
  <si>
    <t>A244</t>
  </si>
  <si>
    <t>B244</t>
  </si>
  <si>
    <t>A245</t>
  </si>
  <si>
    <t>B245</t>
  </si>
  <si>
    <t>A246</t>
  </si>
  <si>
    <t>B246</t>
  </si>
  <si>
    <t>A247</t>
  </si>
  <si>
    <t>B247</t>
  </si>
  <si>
    <t>A248</t>
  </si>
  <si>
    <t>B248</t>
  </si>
  <si>
    <t>A249</t>
  </si>
  <si>
    <t>B249</t>
  </si>
  <si>
    <t>A250</t>
  </si>
  <si>
    <t>B250</t>
  </si>
  <si>
    <t>A251</t>
  </si>
  <si>
    <t>B251</t>
  </si>
  <si>
    <t>A252</t>
  </si>
  <si>
    <t>B252</t>
  </si>
  <si>
    <t>A253</t>
  </si>
  <si>
    <t>B253</t>
  </si>
  <si>
    <t>A254</t>
  </si>
  <si>
    <t>B254</t>
  </si>
  <si>
    <t>A255</t>
  </si>
  <si>
    <t>B255</t>
  </si>
  <si>
    <t>A256</t>
  </si>
  <si>
    <t>B256</t>
  </si>
  <si>
    <t>A257</t>
  </si>
  <si>
    <t>B257</t>
  </si>
  <si>
    <t>A258</t>
  </si>
  <si>
    <t>B258</t>
  </si>
  <si>
    <t>A259</t>
  </si>
  <si>
    <t>B259</t>
  </si>
  <si>
    <t>A260</t>
  </si>
  <si>
    <t>B260</t>
  </si>
  <si>
    <t>A261</t>
  </si>
  <si>
    <t>B261</t>
  </si>
  <si>
    <t>A262</t>
  </si>
  <si>
    <t>B262</t>
  </si>
  <si>
    <t>A263</t>
  </si>
  <si>
    <t>B263</t>
  </si>
  <si>
    <t>A264</t>
  </si>
  <si>
    <t>B264</t>
  </si>
  <si>
    <t>A265</t>
  </si>
  <si>
    <t>B265</t>
  </si>
  <si>
    <t>A266</t>
  </si>
  <si>
    <t>B266</t>
  </si>
  <si>
    <t>A267</t>
  </si>
  <si>
    <t>B267</t>
  </si>
  <si>
    <t>A268</t>
  </si>
  <si>
    <t>B268</t>
  </si>
  <si>
    <t>A269</t>
  </si>
  <si>
    <t>B269</t>
  </si>
  <si>
    <t>A270</t>
  </si>
  <si>
    <t>B270</t>
  </si>
  <si>
    <t>A271</t>
  </si>
  <si>
    <t>B271</t>
  </si>
  <si>
    <t>A272</t>
  </si>
  <si>
    <t>B272</t>
  </si>
  <si>
    <t>A273</t>
  </si>
  <si>
    <t>B273</t>
  </si>
  <si>
    <t>A274</t>
  </si>
  <si>
    <t>B274</t>
  </si>
  <si>
    <t>A275</t>
  </si>
  <si>
    <t>B275</t>
  </si>
  <si>
    <t>A276</t>
  </si>
  <si>
    <t>B276</t>
  </si>
  <si>
    <t>A277</t>
  </si>
  <si>
    <t>B277</t>
  </si>
  <si>
    <t>A278</t>
  </si>
  <si>
    <t>B278</t>
  </si>
  <si>
    <t>A279</t>
  </si>
  <si>
    <t>B279</t>
  </si>
  <si>
    <t>A280</t>
  </si>
  <si>
    <t>B280</t>
  </si>
  <si>
    <t>A281</t>
  </si>
  <si>
    <t>B281</t>
  </si>
  <si>
    <t>A282</t>
  </si>
  <si>
    <t>B282</t>
  </si>
  <si>
    <t>A283</t>
  </si>
  <si>
    <t>B283</t>
  </si>
  <si>
    <t>A284</t>
  </si>
  <si>
    <t>B284</t>
  </si>
  <si>
    <t>A285</t>
  </si>
  <si>
    <t>B285</t>
  </si>
  <si>
    <t>A286</t>
  </si>
  <si>
    <t>B286</t>
  </si>
  <si>
    <t>A287</t>
  </si>
  <si>
    <t>B287</t>
  </si>
  <si>
    <t>A288</t>
  </si>
  <si>
    <t>B288</t>
  </si>
  <si>
    <t>A289</t>
  </si>
  <si>
    <t>B289</t>
  </si>
  <si>
    <t>A290</t>
  </si>
  <si>
    <t>B290</t>
  </si>
  <si>
    <t>A291</t>
  </si>
  <si>
    <t>B291</t>
  </si>
  <si>
    <t>A292</t>
  </si>
  <si>
    <t>B292</t>
  </si>
  <si>
    <t>A293</t>
  </si>
  <si>
    <t>B293</t>
  </si>
  <si>
    <t>A294</t>
  </si>
  <si>
    <t>B294</t>
  </si>
  <si>
    <t>A295</t>
  </si>
  <si>
    <t>B295</t>
  </si>
  <si>
    <t>A296</t>
  </si>
  <si>
    <t>B296</t>
  </si>
  <si>
    <t>A297</t>
  </si>
  <si>
    <t>B297</t>
  </si>
  <si>
    <t>A298</t>
  </si>
  <si>
    <t>B298</t>
  </si>
  <si>
    <t>A299</t>
  </si>
  <si>
    <t>B299</t>
  </si>
  <si>
    <t>A300</t>
  </si>
  <si>
    <t>B300</t>
  </si>
  <si>
    <t>A301</t>
  </si>
  <si>
    <t>B301</t>
  </si>
  <si>
    <t>A302</t>
  </si>
  <si>
    <t>B302</t>
  </si>
  <si>
    <t>A303</t>
  </si>
  <si>
    <t>B303</t>
  </si>
  <si>
    <t>A304</t>
  </si>
  <si>
    <t>B304</t>
  </si>
  <si>
    <t>A305</t>
  </si>
  <si>
    <t>B305</t>
  </si>
  <si>
    <t>A306</t>
  </si>
  <si>
    <t>B306</t>
  </si>
  <si>
    <t>A307</t>
  </si>
  <si>
    <t>B307</t>
  </si>
  <si>
    <t>A308</t>
  </si>
  <si>
    <t>B308</t>
  </si>
  <si>
    <t>A309</t>
  </si>
  <si>
    <t>B309</t>
  </si>
  <si>
    <t>A310</t>
  </si>
  <si>
    <t>B310</t>
  </si>
  <si>
    <t>A311</t>
  </si>
  <si>
    <t>B311</t>
  </si>
  <si>
    <t>A312</t>
  </si>
  <si>
    <t>B312</t>
  </si>
  <si>
    <t>A313</t>
  </si>
  <si>
    <t>B313</t>
  </si>
  <si>
    <t>A314</t>
  </si>
  <si>
    <t>B314</t>
  </si>
  <si>
    <t>A315</t>
  </si>
  <si>
    <t>B315</t>
  </si>
  <si>
    <t>A316</t>
  </si>
  <si>
    <t>B316</t>
  </si>
  <si>
    <t>A317</t>
  </si>
  <si>
    <t>B317</t>
  </si>
  <si>
    <t>A318</t>
  </si>
  <si>
    <t>B318</t>
  </si>
  <si>
    <t>A319</t>
  </si>
  <si>
    <t>B319</t>
  </si>
  <si>
    <t>A320</t>
  </si>
  <si>
    <t>B320</t>
  </si>
  <si>
    <t>A321</t>
  </si>
  <si>
    <t>B321</t>
  </si>
  <si>
    <t>A322</t>
  </si>
  <si>
    <t>B322</t>
  </si>
  <si>
    <t>A323</t>
  </si>
  <si>
    <t>B323</t>
  </si>
  <si>
    <t>A324</t>
  </si>
  <si>
    <t>B324</t>
  </si>
  <si>
    <t>A325</t>
  </si>
  <si>
    <t>B325</t>
  </si>
  <si>
    <t>A326</t>
  </si>
  <si>
    <t>B326</t>
  </si>
  <si>
    <t>A327</t>
  </si>
  <si>
    <t>B327</t>
  </si>
  <si>
    <t>A328</t>
  </si>
  <si>
    <t>B328</t>
  </si>
  <si>
    <t>A329</t>
  </si>
  <si>
    <t>B329</t>
  </si>
  <si>
    <t>A330</t>
  </si>
  <si>
    <t>B330</t>
  </si>
  <si>
    <t>A331</t>
  </si>
  <si>
    <t>B331</t>
  </si>
  <si>
    <t>A332</t>
  </si>
  <si>
    <t>B332</t>
  </si>
  <si>
    <t>A333</t>
  </si>
  <si>
    <t>B333</t>
  </si>
  <si>
    <t>A334</t>
  </si>
  <si>
    <t>B334</t>
  </si>
  <si>
    <t>A335</t>
  </si>
  <si>
    <t>B335</t>
  </si>
  <si>
    <t>A336</t>
  </si>
  <si>
    <t>B336</t>
  </si>
  <si>
    <t>A337</t>
  </si>
  <si>
    <t>B337</t>
  </si>
  <si>
    <t>A338</t>
  </si>
  <si>
    <t>B338</t>
  </si>
  <si>
    <t>A339</t>
  </si>
  <si>
    <t>B339</t>
  </si>
  <si>
    <t>A340</t>
  </si>
  <si>
    <t>B340</t>
  </si>
  <si>
    <t>A341</t>
  </si>
  <si>
    <t>B341</t>
  </si>
  <si>
    <t>A342</t>
  </si>
  <si>
    <t>B342</t>
  </si>
  <si>
    <t>A343</t>
  </si>
  <si>
    <t>B343</t>
  </si>
  <si>
    <t>A344</t>
  </si>
  <si>
    <t>B344</t>
  </si>
  <si>
    <t>A345</t>
  </si>
  <si>
    <t>B345</t>
  </si>
  <si>
    <t>A346</t>
  </si>
  <si>
    <t>B346</t>
  </si>
  <si>
    <t>A347</t>
  </si>
  <si>
    <t>B347</t>
  </si>
  <si>
    <t>A348</t>
  </si>
  <si>
    <t>B348</t>
  </si>
  <si>
    <t>A349</t>
  </si>
  <si>
    <t>B349</t>
  </si>
  <si>
    <t>A350</t>
  </si>
  <si>
    <t>B350</t>
  </si>
  <si>
    <t>A351</t>
  </si>
  <si>
    <t>B351</t>
  </si>
  <si>
    <t>A352</t>
  </si>
  <si>
    <t>B352</t>
  </si>
  <si>
    <t>A353</t>
  </si>
  <si>
    <t>B353</t>
  </si>
  <si>
    <t>A354</t>
  </si>
  <si>
    <t>B354</t>
  </si>
  <si>
    <t>A355</t>
  </si>
  <si>
    <t>B355</t>
  </si>
  <si>
    <t>A356</t>
  </si>
  <si>
    <t>B356</t>
  </si>
  <si>
    <t>A357</t>
  </si>
  <si>
    <t>B357</t>
  </si>
  <si>
    <t>A358</t>
  </si>
  <si>
    <t>B358</t>
  </si>
  <si>
    <t>A359</t>
  </si>
  <si>
    <t>B359</t>
  </si>
  <si>
    <t>A360</t>
  </si>
  <si>
    <t>B360</t>
  </si>
  <si>
    <t>A361</t>
  </si>
  <si>
    <t>B361</t>
  </si>
  <si>
    <t>A362</t>
  </si>
  <si>
    <t>B362</t>
  </si>
  <si>
    <t>A363</t>
  </si>
  <si>
    <t>B363</t>
  </si>
  <si>
    <t>A364</t>
  </si>
  <si>
    <t>B364</t>
  </si>
  <si>
    <t>A365</t>
  </si>
  <si>
    <t>B365</t>
  </si>
  <si>
    <t>A366</t>
  </si>
  <si>
    <t>B366</t>
  </si>
  <si>
    <t>A367</t>
  </si>
  <si>
    <t>B367</t>
  </si>
  <si>
    <t>A368</t>
  </si>
  <si>
    <t>B368</t>
  </si>
  <si>
    <t>A369</t>
  </si>
  <si>
    <t>B369</t>
  </si>
  <si>
    <t>A370</t>
  </si>
  <si>
    <t>B370</t>
  </si>
  <si>
    <t>A371</t>
  </si>
  <si>
    <t>B371</t>
  </si>
  <si>
    <t>A372</t>
  </si>
  <si>
    <t>B372</t>
  </si>
  <si>
    <t>A373</t>
  </si>
  <si>
    <t>B373</t>
  </si>
  <si>
    <t>A374</t>
  </si>
  <si>
    <t>B374</t>
  </si>
  <si>
    <t>A375</t>
  </si>
  <si>
    <t>B375</t>
  </si>
  <si>
    <t>A376</t>
  </si>
  <si>
    <t>B376</t>
  </si>
  <si>
    <t>A377</t>
  </si>
  <si>
    <t>B377</t>
  </si>
  <si>
    <t>A378</t>
  </si>
  <si>
    <t>B378</t>
  </si>
  <si>
    <t>A379</t>
  </si>
  <si>
    <t>B379</t>
  </si>
  <si>
    <t>A380</t>
  </si>
  <si>
    <t>B380</t>
  </si>
  <si>
    <t>A381</t>
  </si>
  <si>
    <t>B381</t>
  </si>
  <si>
    <t>A382</t>
  </si>
  <si>
    <t>B382</t>
  </si>
  <si>
    <t>A383</t>
  </si>
  <si>
    <t>B383</t>
  </si>
  <si>
    <t>A384</t>
  </si>
  <si>
    <t>B384</t>
  </si>
  <si>
    <t>A385</t>
  </si>
  <si>
    <t>B385</t>
  </si>
  <si>
    <t>A386</t>
  </si>
  <si>
    <t>B386</t>
  </si>
  <si>
    <t>A387</t>
  </si>
  <si>
    <t>B387</t>
  </si>
  <si>
    <t>A388</t>
  </si>
  <si>
    <t>B388</t>
  </si>
  <si>
    <t>A389</t>
  </si>
  <si>
    <t>B389</t>
  </si>
  <si>
    <t>A390</t>
  </si>
  <si>
    <t>B390</t>
  </si>
  <si>
    <t>A391</t>
  </si>
  <si>
    <t>B391</t>
  </si>
  <si>
    <t>A392</t>
  </si>
  <si>
    <t>B392</t>
  </si>
  <si>
    <t>A393</t>
  </si>
  <si>
    <t>B393</t>
  </si>
  <si>
    <t>A394</t>
  </si>
  <si>
    <t>B394</t>
  </si>
  <si>
    <t>A395</t>
  </si>
  <si>
    <t>B395</t>
  </si>
  <si>
    <t>A396</t>
  </si>
  <si>
    <t>B396</t>
  </si>
  <si>
    <t>A397</t>
  </si>
  <si>
    <t>B397</t>
  </si>
  <si>
    <t>A398</t>
  </si>
  <si>
    <t>B398</t>
  </si>
  <si>
    <t>A399</t>
  </si>
  <si>
    <t>B399</t>
  </si>
  <si>
    <t>A400</t>
  </si>
  <si>
    <t>B400</t>
  </si>
  <si>
    <t>A401</t>
  </si>
  <si>
    <t>B401</t>
  </si>
  <si>
    <t>A402</t>
  </si>
  <si>
    <t>B402</t>
  </si>
  <si>
    <t>A403</t>
  </si>
  <si>
    <t>B403</t>
  </si>
  <si>
    <t>A404</t>
  </si>
  <si>
    <t>B404</t>
  </si>
  <si>
    <t>A405</t>
  </si>
  <si>
    <t>B405</t>
  </si>
  <si>
    <t>A406</t>
  </si>
  <si>
    <t>B406</t>
  </si>
  <si>
    <t>A407</t>
  </si>
  <si>
    <t>B407</t>
  </si>
  <si>
    <t>A408</t>
  </si>
  <si>
    <t>B408</t>
  </si>
  <si>
    <t>A409</t>
  </si>
  <si>
    <t>B409</t>
  </si>
  <si>
    <t>A410</t>
  </si>
  <si>
    <t>B410</t>
  </si>
  <si>
    <t>A411</t>
  </si>
  <si>
    <t>B411</t>
  </si>
  <si>
    <t>A412</t>
  </si>
  <si>
    <t>B412</t>
  </si>
  <si>
    <t>A413</t>
  </si>
  <si>
    <t>B413</t>
  </si>
  <si>
    <t>A414</t>
  </si>
  <si>
    <t>B414</t>
  </si>
  <si>
    <t>A415</t>
  </si>
  <si>
    <t>B415</t>
  </si>
  <si>
    <t>A416</t>
  </si>
  <si>
    <t>B416</t>
  </si>
  <si>
    <t>A417</t>
  </si>
  <si>
    <t>B417</t>
  </si>
  <si>
    <t>A418</t>
  </si>
  <si>
    <t>B418</t>
  </si>
  <si>
    <t>A419</t>
  </si>
  <si>
    <t>B419</t>
  </si>
  <si>
    <t>A420</t>
  </si>
  <si>
    <t>B420</t>
  </si>
  <si>
    <t>A421</t>
  </si>
  <si>
    <t>B421</t>
  </si>
  <si>
    <t>A422</t>
  </si>
  <si>
    <t>B422</t>
  </si>
  <si>
    <t>A423</t>
  </si>
  <si>
    <t>B423</t>
  </si>
  <si>
    <t>A424</t>
  </si>
  <si>
    <t>B424</t>
  </si>
  <si>
    <t>A425</t>
  </si>
  <si>
    <t>B425</t>
  </si>
  <si>
    <t>A426</t>
  </si>
  <si>
    <t>B426</t>
  </si>
  <si>
    <t>A427</t>
  </si>
  <si>
    <t>B427</t>
  </si>
  <si>
    <t>A428</t>
  </si>
  <si>
    <t>B428</t>
  </si>
  <si>
    <t>A429</t>
  </si>
  <si>
    <t>B429</t>
  </si>
  <si>
    <t>A430</t>
  </si>
  <si>
    <t>B430</t>
  </si>
  <si>
    <t>A431</t>
  </si>
  <si>
    <t>B431</t>
  </si>
  <si>
    <t>A432</t>
  </si>
  <si>
    <t>B432</t>
  </si>
  <si>
    <t>A433</t>
  </si>
  <si>
    <t>B433</t>
  </si>
  <si>
    <t>A434</t>
  </si>
  <si>
    <t>B434</t>
  </si>
  <si>
    <t>A435</t>
  </si>
  <si>
    <t>B435</t>
  </si>
  <si>
    <t>A436</t>
  </si>
  <si>
    <t>B436</t>
  </si>
  <si>
    <t>A437</t>
  </si>
  <si>
    <t>B437</t>
  </si>
  <si>
    <t>A438</t>
  </si>
  <si>
    <t>B438</t>
  </si>
  <si>
    <t>A439</t>
  </si>
  <si>
    <t>B439</t>
  </si>
  <si>
    <t>A440</t>
  </si>
  <si>
    <t>B440</t>
  </si>
  <si>
    <t>A441</t>
  </si>
  <si>
    <t>B441</t>
  </si>
  <si>
    <t>A442</t>
  </si>
  <si>
    <t>B442</t>
  </si>
  <si>
    <t>A443</t>
  </si>
  <si>
    <t>B443</t>
  </si>
  <si>
    <t>A444</t>
  </si>
  <si>
    <t>B444</t>
  </si>
  <si>
    <t>A445</t>
  </si>
  <si>
    <t>B445</t>
  </si>
  <si>
    <t>A446</t>
  </si>
  <si>
    <t>B446</t>
  </si>
  <si>
    <t>A447</t>
  </si>
  <si>
    <t>B447</t>
  </si>
  <si>
    <t>A448</t>
  </si>
  <si>
    <t>B448</t>
  </si>
  <si>
    <t>A449</t>
  </si>
  <si>
    <t>B449</t>
  </si>
  <si>
    <t>A450</t>
  </si>
  <si>
    <t>B450</t>
  </si>
  <si>
    <t>A451</t>
  </si>
  <si>
    <t>B451</t>
  </si>
  <si>
    <t>A452</t>
  </si>
  <si>
    <t>B452</t>
  </si>
  <si>
    <t>A453</t>
  </si>
  <si>
    <t>B453</t>
  </si>
  <si>
    <t>A454</t>
  </si>
  <si>
    <t>B454</t>
  </si>
  <si>
    <t>A455</t>
  </si>
  <si>
    <t>B455</t>
  </si>
  <si>
    <t>A456</t>
  </si>
  <si>
    <t>B456</t>
  </si>
  <si>
    <t>A457</t>
  </si>
  <si>
    <t>B457</t>
  </si>
  <si>
    <t>A458</t>
  </si>
  <si>
    <t>B458</t>
  </si>
  <si>
    <t>A459</t>
  </si>
  <si>
    <t>B459</t>
  </si>
  <si>
    <t>A460</t>
  </si>
  <si>
    <t>B460</t>
  </si>
  <si>
    <t>A461</t>
  </si>
  <si>
    <t>B461</t>
  </si>
  <si>
    <t>A462</t>
  </si>
  <si>
    <t>B462</t>
  </si>
  <si>
    <t>A463</t>
  </si>
  <si>
    <t>B463</t>
  </si>
  <si>
    <t>A464</t>
  </si>
  <si>
    <t>B464</t>
  </si>
  <si>
    <t>A465</t>
  </si>
  <si>
    <t>B465</t>
  </si>
  <si>
    <t>A466</t>
  </si>
  <si>
    <t>B466</t>
  </si>
  <si>
    <t>A467</t>
  </si>
  <si>
    <t>B467</t>
  </si>
  <si>
    <t>A468</t>
  </si>
  <si>
    <t>B468</t>
  </si>
  <si>
    <t>A469</t>
  </si>
  <si>
    <t>B469</t>
  </si>
  <si>
    <t>A470</t>
  </si>
  <si>
    <t>B470</t>
  </si>
  <si>
    <t>A471</t>
  </si>
  <si>
    <t>B471</t>
  </si>
  <si>
    <t>A472</t>
  </si>
  <si>
    <t>B472</t>
  </si>
  <si>
    <t>A473</t>
  </si>
  <si>
    <t>B473</t>
  </si>
  <si>
    <t>A474</t>
  </si>
  <si>
    <t>B474</t>
  </si>
  <si>
    <t>A475</t>
  </si>
  <si>
    <t>B475</t>
  </si>
  <si>
    <t>A476</t>
  </si>
  <si>
    <t>B476</t>
  </si>
  <si>
    <t>A477</t>
  </si>
  <si>
    <t>B477</t>
  </si>
  <si>
    <t>A478</t>
  </si>
  <si>
    <t>B478</t>
  </si>
  <si>
    <t>A479</t>
  </si>
  <si>
    <t>B479</t>
  </si>
  <si>
    <t>A480</t>
  </si>
  <si>
    <t>B480</t>
  </si>
  <si>
    <t>A481</t>
  </si>
  <si>
    <t>B481</t>
  </si>
  <si>
    <t>A482</t>
  </si>
  <si>
    <t>B482</t>
  </si>
  <si>
    <t>A483</t>
  </si>
  <si>
    <t>B483</t>
  </si>
  <si>
    <t>A484</t>
  </si>
  <si>
    <t>B484</t>
  </si>
  <si>
    <t>A485</t>
  </si>
  <si>
    <t>B485</t>
  </si>
  <si>
    <t>A486</t>
  </si>
  <si>
    <t>B486</t>
  </si>
  <si>
    <t>A487</t>
  </si>
  <si>
    <t>B487</t>
  </si>
  <si>
    <t>A488</t>
  </si>
  <si>
    <t>B488</t>
  </si>
  <si>
    <t>A489</t>
  </si>
  <si>
    <t>B489</t>
  </si>
  <si>
    <t>A490</t>
  </si>
  <si>
    <t>B490</t>
  </si>
  <si>
    <t>A491</t>
  </si>
  <si>
    <t>B491</t>
  </si>
  <si>
    <t>A492</t>
  </si>
  <si>
    <t>B492</t>
  </si>
  <si>
    <t>A493</t>
  </si>
  <si>
    <t>B493</t>
  </si>
  <si>
    <t>A494</t>
  </si>
  <si>
    <t>B494</t>
  </si>
  <si>
    <t>A495</t>
  </si>
  <si>
    <t>B495</t>
  </si>
  <si>
    <t>A496</t>
  </si>
  <si>
    <t>B496</t>
  </si>
  <si>
    <t>A497</t>
  </si>
  <si>
    <t>B497</t>
  </si>
  <si>
    <t>A498</t>
  </si>
  <si>
    <t>B498</t>
  </si>
  <si>
    <t>A499</t>
  </si>
  <si>
    <t>B499</t>
  </si>
  <si>
    <t>A500</t>
  </si>
  <si>
    <t>B500</t>
  </si>
  <si>
    <t>A501</t>
  </si>
  <si>
    <t>B501</t>
  </si>
  <si>
    <t>A502</t>
  </si>
  <si>
    <t>B502</t>
  </si>
  <si>
    <t>A503</t>
  </si>
  <si>
    <t>B503</t>
  </si>
  <si>
    <t>A504</t>
  </si>
  <si>
    <t>B504</t>
  </si>
  <si>
    <t>A505</t>
  </si>
  <si>
    <t>B505</t>
  </si>
  <si>
    <t>A506</t>
  </si>
  <si>
    <t>B506</t>
  </si>
  <si>
    <t>A507</t>
  </si>
  <si>
    <t>B507</t>
  </si>
  <si>
    <t>A508</t>
  </si>
  <si>
    <t>B508</t>
  </si>
  <si>
    <t>A509</t>
  </si>
  <si>
    <t>B509</t>
  </si>
  <si>
    <t>A510</t>
  </si>
  <si>
    <t>B510</t>
  </si>
  <si>
    <t>A511</t>
  </si>
  <si>
    <t>B511</t>
  </si>
  <si>
    <t>A512</t>
  </si>
  <si>
    <t>B512</t>
  </si>
  <si>
    <t>A513</t>
  </si>
  <si>
    <t>B513</t>
  </si>
  <si>
    <t>A514</t>
  </si>
  <si>
    <t>B514</t>
  </si>
  <si>
    <t>A515</t>
  </si>
  <si>
    <t>B515</t>
  </si>
  <si>
    <t>A516</t>
  </si>
  <si>
    <t>B516</t>
  </si>
  <si>
    <t>A517</t>
  </si>
  <si>
    <t>B517</t>
  </si>
  <si>
    <t>A518</t>
  </si>
  <si>
    <t>B518</t>
  </si>
  <si>
    <t>A519</t>
  </si>
  <si>
    <t>B519</t>
  </si>
  <si>
    <t>A520</t>
  </si>
  <si>
    <t>B520</t>
  </si>
  <si>
    <t>A521</t>
  </si>
  <si>
    <t>B521</t>
  </si>
  <si>
    <t>A522</t>
  </si>
  <si>
    <t>B522</t>
  </si>
  <si>
    <t>A523</t>
  </si>
  <si>
    <t>B523</t>
  </si>
  <si>
    <t>A524</t>
  </si>
  <si>
    <t>B524</t>
  </si>
  <si>
    <t>A525</t>
  </si>
  <si>
    <t>B525</t>
  </si>
  <si>
    <t>A526</t>
  </si>
  <si>
    <t>B526</t>
  </si>
  <si>
    <t>A527</t>
  </si>
  <si>
    <t>B527</t>
  </si>
  <si>
    <t>A528</t>
  </si>
  <si>
    <t>B528</t>
  </si>
  <si>
    <t>A529</t>
  </si>
  <si>
    <t>B529</t>
  </si>
  <si>
    <t>A530</t>
  </si>
  <si>
    <t>B530</t>
  </si>
  <si>
    <t>A531</t>
  </si>
  <si>
    <t>B531</t>
  </si>
  <si>
    <t>A532</t>
  </si>
  <si>
    <t>B532</t>
  </si>
  <si>
    <t>A533</t>
  </si>
  <si>
    <t>B533</t>
  </si>
  <si>
    <t>A534</t>
  </si>
  <si>
    <t>B534</t>
  </si>
  <si>
    <t>A535</t>
  </si>
  <si>
    <t>B535</t>
  </si>
  <si>
    <t>A536</t>
  </si>
  <si>
    <t>B536</t>
  </si>
  <si>
    <t>A537</t>
  </si>
  <si>
    <t>B537</t>
  </si>
  <si>
    <t>A538</t>
  </si>
  <si>
    <t>B538</t>
  </si>
  <si>
    <t>A539</t>
  </si>
  <si>
    <t>B539</t>
  </si>
  <si>
    <t>A540</t>
  </si>
  <si>
    <t>B540</t>
  </si>
  <si>
    <t>A541</t>
  </si>
  <si>
    <t>B541</t>
  </si>
  <si>
    <t>A542</t>
  </si>
  <si>
    <t>B542</t>
  </si>
  <si>
    <t>A543</t>
  </si>
  <si>
    <t>B543</t>
  </si>
  <si>
    <t>A544</t>
  </si>
  <si>
    <t>B544</t>
  </si>
  <si>
    <t>A545</t>
  </si>
  <si>
    <t>B545</t>
  </si>
  <si>
    <t>A546</t>
  </si>
  <si>
    <t>B546</t>
  </si>
  <si>
    <t>A547</t>
  </si>
  <si>
    <t>B547</t>
  </si>
  <si>
    <t>A548</t>
  </si>
  <si>
    <t>B548</t>
  </si>
  <si>
    <t>A549</t>
  </si>
  <si>
    <t>B549</t>
  </si>
  <si>
    <t>A550</t>
  </si>
  <si>
    <t>B550</t>
  </si>
  <si>
    <t>A551</t>
  </si>
  <si>
    <t>B551</t>
  </si>
  <si>
    <t>A552</t>
  </si>
  <si>
    <t>B552</t>
  </si>
  <si>
    <t>A553</t>
  </si>
  <si>
    <t>B553</t>
  </si>
  <si>
    <t>A554</t>
  </si>
  <si>
    <t>B554</t>
  </si>
  <si>
    <t>A555</t>
  </si>
  <si>
    <t>B555</t>
  </si>
  <si>
    <t>A556</t>
  </si>
  <si>
    <t>B556</t>
  </si>
  <si>
    <t>A557</t>
  </si>
  <si>
    <t>B557</t>
  </si>
  <si>
    <t>A558</t>
  </si>
  <si>
    <t>B558</t>
  </si>
  <si>
    <t>A559</t>
  </si>
  <si>
    <t>B559</t>
  </si>
  <si>
    <t>A560</t>
  </si>
  <si>
    <t>B560</t>
  </si>
  <si>
    <t>A561</t>
  </si>
  <si>
    <t>B561</t>
  </si>
  <si>
    <t>A562</t>
  </si>
  <si>
    <t>B562</t>
  </si>
  <si>
    <t>A563</t>
  </si>
  <si>
    <t>B563</t>
  </si>
  <si>
    <t>A564</t>
  </si>
  <si>
    <t>B564</t>
  </si>
  <si>
    <t>A565</t>
  </si>
  <si>
    <t>B565</t>
  </si>
  <si>
    <t>A566</t>
  </si>
  <si>
    <t>B566</t>
  </si>
  <si>
    <t>A567</t>
  </si>
  <si>
    <t>B567</t>
  </si>
  <si>
    <t>A568</t>
  </si>
  <si>
    <t>B568</t>
  </si>
  <si>
    <t>A569</t>
  </si>
  <si>
    <t>B569</t>
  </si>
  <si>
    <t>A570</t>
  </si>
  <si>
    <t>B570</t>
  </si>
  <si>
    <t>A571</t>
  </si>
  <si>
    <t>B571</t>
  </si>
  <si>
    <t>A572</t>
  </si>
  <si>
    <t>B572</t>
  </si>
  <si>
    <t>A573</t>
  </si>
  <si>
    <t>B573</t>
  </si>
  <si>
    <t>A574</t>
  </si>
  <si>
    <t>B574</t>
  </si>
  <si>
    <t>A575</t>
  </si>
  <si>
    <t>B575</t>
  </si>
  <si>
    <t>A576</t>
  </si>
  <si>
    <t>B576</t>
  </si>
  <si>
    <t>A577</t>
  </si>
  <si>
    <t>B577</t>
  </si>
  <si>
    <t>A578</t>
  </si>
  <si>
    <t>B578</t>
  </si>
  <si>
    <t>A579</t>
  </si>
  <si>
    <t>B579</t>
  </si>
  <si>
    <t>A580</t>
  </si>
  <si>
    <t>B580</t>
  </si>
  <si>
    <t>A581</t>
  </si>
  <si>
    <t>B581</t>
  </si>
  <si>
    <t>A582</t>
  </si>
  <si>
    <t>B582</t>
  </si>
  <si>
    <t>A583</t>
  </si>
  <si>
    <t>B583</t>
  </si>
  <si>
    <t>A584</t>
  </si>
  <si>
    <t>B584</t>
  </si>
  <si>
    <t>A585</t>
  </si>
  <si>
    <t>B585</t>
  </si>
  <si>
    <t>A586</t>
  </si>
  <si>
    <t>B586</t>
  </si>
  <si>
    <t>A587</t>
  </si>
  <si>
    <t>B587</t>
  </si>
  <si>
    <t>A588</t>
  </si>
  <si>
    <t>B588</t>
  </si>
  <si>
    <t>A589</t>
  </si>
  <si>
    <t>B589</t>
  </si>
  <si>
    <t>A590</t>
  </si>
  <si>
    <t>B590</t>
  </si>
  <si>
    <t>A591</t>
  </si>
  <si>
    <t>B591</t>
  </si>
  <si>
    <t>A592</t>
  </si>
  <si>
    <t>B592</t>
  </si>
  <si>
    <t>A593</t>
  </si>
  <si>
    <t>B593</t>
  </si>
  <si>
    <t>A594</t>
  </si>
  <si>
    <t>B594</t>
  </si>
  <si>
    <t>A595</t>
  </si>
  <si>
    <t>B595</t>
  </si>
  <si>
    <t>A596</t>
  </si>
  <si>
    <t>B596</t>
  </si>
  <si>
    <t>A597</t>
  </si>
  <si>
    <t>B597</t>
  </si>
  <si>
    <t>A598</t>
  </si>
  <si>
    <t>B598</t>
  </si>
  <si>
    <t>A599</t>
  </si>
  <si>
    <t>B599</t>
  </si>
  <si>
    <t>A600</t>
  </si>
  <si>
    <t>B600</t>
  </si>
  <si>
    <t>A601</t>
  </si>
  <si>
    <t>B601</t>
  </si>
  <si>
    <t>A602</t>
  </si>
  <si>
    <t>B602</t>
  </si>
  <si>
    <t>A603</t>
  </si>
  <si>
    <t>B603</t>
  </si>
  <si>
    <t>A604</t>
  </si>
  <si>
    <t>B604</t>
  </si>
  <si>
    <t>A605</t>
  </si>
  <si>
    <t>B605</t>
  </si>
  <si>
    <t>A606</t>
  </si>
  <si>
    <t>B606</t>
  </si>
  <si>
    <t>A607</t>
  </si>
  <si>
    <t>B607</t>
  </si>
  <si>
    <t>A608</t>
  </si>
  <si>
    <t>B608</t>
  </si>
  <si>
    <t>A609</t>
  </si>
  <si>
    <t>B609</t>
  </si>
  <si>
    <t>A610</t>
  </si>
  <si>
    <t>B610</t>
  </si>
  <si>
    <t>A611</t>
  </si>
  <si>
    <t>B611</t>
  </si>
  <si>
    <t>A612</t>
  </si>
  <si>
    <t>B612</t>
  </si>
  <si>
    <t>A613</t>
  </si>
  <si>
    <t>B613</t>
  </si>
  <si>
    <t>A614</t>
  </si>
  <si>
    <t>B614</t>
  </si>
  <si>
    <t>A615</t>
  </si>
  <si>
    <t>B615</t>
  </si>
  <si>
    <t>A616</t>
  </si>
  <si>
    <t>B616</t>
  </si>
  <si>
    <t>A617</t>
  </si>
  <si>
    <t>B617</t>
  </si>
  <si>
    <t>A618</t>
  </si>
  <si>
    <t>B618</t>
  </si>
  <si>
    <t>A619</t>
  </si>
  <si>
    <t>B619</t>
  </si>
  <si>
    <t>A620</t>
  </si>
  <si>
    <t>B620</t>
  </si>
  <si>
    <t>A621</t>
  </si>
  <si>
    <t>B621</t>
  </si>
  <si>
    <t>A622</t>
  </si>
  <si>
    <t>B622</t>
  </si>
  <si>
    <t>A623</t>
  </si>
  <si>
    <t>B623</t>
  </si>
  <si>
    <t>A624</t>
  </si>
  <si>
    <t>B624</t>
  </si>
  <si>
    <t>A625</t>
  </si>
  <si>
    <t>B625</t>
  </si>
  <si>
    <t>A626</t>
  </si>
  <si>
    <t>B626</t>
  </si>
  <si>
    <t>A627</t>
  </si>
  <si>
    <t>B627</t>
  </si>
  <si>
    <t>A628</t>
  </si>
  <si>
    <t>B628</t>
  </si>
  <si>
    <t>A629</t>
  </si>
  <si>
    <t>B629</t>
  </si>
  <si>
    <t>A630</t>
  </si>
  <si>
    <t>B630</t>
  </si>
  <si>
    <t>A631</t>
  </si>
  <si>
    <t>B631</t>
  </si>
  <si>
    <t>A632</t>
  </si>
  <si>
    <t>B632</t>
  </si>
  <si>
    <t>A633</t>
  </si>
  <si>
    <t>B633</t>
  </si>
  <si>
    <t>A634</t>
  </si>
  <si>
    <t>B634</t>
  </si>
  <si>
    <t>A635</t>
  </si>
  <si>
    <t>B635</t>
  </si>
  <si>
    <t>A636</t>
  </si>
  <si>
    <t>B636</t>
  </si>
  <si>
    <t>A637</t>
  </si>
  <si>
    <t>B637</t>
  </si>
  <si>
    <t>A638</t>
  </si>
  <si>
    <t>B638</t>
  </si>
  <si>
    <t>A639</t>
  </si>
  <si>
    <t>B639</t>
  </si>
  <si>
    <t>A640</t>
  </si>
  <si>
    <t>B640</t>
  </si>
  <si>
    <t>A641</t>
  </si>
  <si>
    <t>B641</t>
  </si>
  <si>
    <t>A642</t>
  </si>
  <si>
    <t>B642</t>
  </si>
  <si>
    <t>A643</t>
  </si>
  <si>
    <t>B643</t>
  </si>
  <si>
    <t>A644</t>
  </si>
  <si>
    <t>B644</t>
  </si>
  <si>
    <t>A645</t>
  </si>
  <si>
    <t>B645</t>
  </si>
  <si>
    <t>A646</t>
  </si>
  <si>
    <t>B646</t>
  </si>
  <si>
    <t>A647</t>
  </si>
  <si>
    <t>B647</t>
  </si>
  <si>
    <t>A648</t>
  </si>
  <si>
    <t>B648</t>
  </si>
  <si>
    <t>A649</t>
  </si>
  <si>
    <t>B649</t>
  </si>
  <si>
    <t>A650</t>
  </si>
  <si>
    <t>B650</t>
  </si>
  <si>
    <t>A651</t>
  </si>
  <si>
    <t>B651</t>
  </si>
  <si>
    <t>A652</t>
  </si>
  <si>
    <t>B652</t>
  </si>
  <si>
    <t>A653</t>
  </si>
  <si>
    <t>B653</t>
  </si>
  <si>
    <t>A654</t>
  </si>
  <si>
    <t>B654</t>
  </si>
  <si>
    <t>A655</t>
  </si>
  <si>
    <t>B655</t>
  </si>
  <si>
    <t>A656</t>
  </si>
  <si>
    <t>B656</t>
  </si>
  <si>
    <t>A657</t>
  </si>
  <si>
    <t>B657</t>
  </si>
  <si>
    <t>A658</t>
  </si>
  <si>
    <t>B658</t>
  </si>
  <si>
    <t>A659</t>
  </si>
  <si>
    <t>B659</t>
  </si>
  <si>
    <t>A660</t>
  </si>
  <si>
    <t>B660</t>
  </si>
  <si>
    <t>A661</t>
  </si>
  <si>
    <t>B661</t>
  </si>
  <si>
    <t>A662</t>
  </si>
  <si>
    <t>B662</t>
  </si>
  <si>
    <t>A663</t>
  </si>
  <si>
    <t>B663</t>
  </si>
  <si>
    <t>A664</t>
  </si>
  <si>
    <t>B664</t>
  </si>
  <si>
    <t>A665</t>
  </si>
  <si>
    <t>B665</t>
  </si>
  <si>
    <t>A666</t>
  </si>
  <si>
    <t>B666</t>
  </si>
  <si>
    <t>A667</t>
  </si>
  <si>
    <t>B667</t>
  </si>
  <si>
    <t>A668</t>
  </si>
  <si>
    <t>B668</t>
  </si>
  <si>
    <t>A669</t>
  </si>
  <si>
    <t>B669</t>
  </si>
  <si>
    <t>A670</t>
  </si>
  <si>
    <t>B670</t>
  </si>
  <si>
    <t>A671</t>
  </si>
  <si>
    <t>B671</t>
  </si>
  <si>
    <t>A672</t>
  </si>
  <si>
    <t>B672</t>
  </si>
  <si>
    <t>A673</t>
  </si>
  <si>
    <t>B673</t>
  </si>
  <si>
    <t>A674</t>
  </si>
  <si>
    <t>B674</t>
  </si>
  <si>
    <t>A675</t>
  </si>
  <si>
    <t>B675</t>
  </si>
  <si>
    <t>A676</t>
  </si>
  <si>
    <t>B676</t>
  </si>
  <si>
    <t>A677</t>
  </si>
  <si>
    <t>B677</t>
  </si>
  <si>
    <t>A678</t>
  </si>
  <si>
    <t>B678</t>
  </si>
  <si>
    <t>A679</t>
  </si>
  <si>
    <t>B679</t>
  </si>
  <si>
    <t>A680</t>
  </si>
  <si>
    <t>B680</t>
  </si>
  <si>
    <t>A681</t>
  </si>
  <si>
    <t>B681</t>
  </si>
  <si>
    <t>A682</t>
  </si>
  <si>
    <t>B682</t>
  </si>
  <si>
    <t>A683</t>
  </si>
  <si>
    <t>B683</t>
  </si>
  <si>
    <t>A684</t>
  </si>
  <si>
    <t>B684</t>
  </si>
  <si>
    <t>A685</t>
  </si>
  <si>
    <t>B685</t>
  </si>
  <si>
    <t>A686</t>
  </si>
  <si>
    <t>B686</t>
  </si>
  <si>
    <t>A687</t>
  </si>
  <si>
    <t>B687</t>
  </si>
  <si>
    <t>A688</t>
  </si>
  <si>
    <t>B688</t>
  </si>
  <si>
    <t>A689</t>
  </si>
  <si>
    <t>B689</t>
  </si>
  <si>
    <t>A690</t>
  </si>
  <si>
    <t>B690</t>
  </si>
  <si>
    <t>A691</t>
  </si>
  <si>
    <t>B691</t>
  </si>
  <si>
    <t>A692</t>
  </si>
  <si>
    <t>B692</t>
  </si>
  <si>
    <t>A693</t>
  </si>
  <si>
    <t>B693</t>
  </si>
  <si>
    <t>A694</t>
  </si>
  <si>
    <t>B694</t>
  </si>
  <si>
    <t>A695</t>
  </si>
  <si>
    <t>B695</t>
  </si>
  <si>
    <t>A696</t>
  </si>
  <si>
    <t>B696</t>
  </si>
  <si>
    <t>A697</t>
  </si>
  <si>
    <t>B697</t>
  </si>
  <si>
    <t>A698</t>
  </si>
  <si>
    <t>B698</t>
  </si>
  <si>
    <t>A699</t>
  </si>
  <si>
    <t>B699</t>
  </si>
  <si>
    <t>A700</t>
  </si>
  <si>
    <t>B700</t>
  </si>
  <si>
    <t>A701</t>
  </si>
  <si>
    <t>B701</t>
  </si>
  <si>
    <t>A702</t>
  </si>
  <si>
    <t>B702</t>
  </si>
  <si>
    <t>A703</t>
  </si>
  <si>
    <t>B703</t>
  </si>
  <si>
    <t>A704</t>
  </si>
  <si>
    <t>B704</t>
  </si>
  <si>
    <t>A705</t>
  </si>
  <si>
    <t>B705</t>
  </si>
  <si>
    <t>A706</t>
  </si>
  <si>
    <t>B706</t>
  </si>
  <si>
    <t>A707</t>
  </si>
  <si>
    <t>B707</t>
  </si>
  <si>
    <t>A708</t>
  </si>
  <si>
    <t>B708</t>
  </si>
  <si>
    <t>A709</t>
  </si>
  <si>
    <t>B709</t>
  </si>
  <si>
    <t>A710</t>
  </si>
  <si>
    <t>B710</t>
  </si>
  <si>
    <t>A711</t>
  </si>
  <si>
    <t>B711</t>
  </si>
  <si>
    <t>A712</t>
  </si>
  <si>
    <t>B712</t>
  </si>
  <si>
    <t>A713</t>
  </si>
  <si>
    <t>B713</t>
  </si>
  <si>
    <t>A714</t>
  </si>
  <si>
    <t>B714</t>
  </si>
  <si>
    <t>A715</t>
  </si>
  <si>
    <t>B715</t>
  </si>
  <si>
    <t>A716</t>
  </si>
  <si>
    <t>B716</t>
  </si>
  <si>
    <t>A717</t>
  </si>
  <si>
    <t>B717</t>
  </si>
  <si>
    <t>A718</t>
  </si>
  <si>
    <t>B718</t>
  </si>
  <si>
    <t>A719</t>
  </si>
  <si>
    <t>B719</t>
  </si>
  <si>
    <t>A720</t>
  </si>
  <si>
    <t>B720</t>
  </si>
  <si>
    <t>A721</t>
  </si>
  <si>
    <t>B721</t>
  </si>
  <si>
    <t>A722</t>
  </si>
  <si>
    <t>B722</t>
  </si>
  <si>
    <t>A723</t>
  </si>
  <si>
    <t>B723</t>
  </si>
  <si>
    <t>A724</t>
  </si>
  <si>
    <t>B724</t>
  </si>
  <si>
    <t>A725</t>
  </si>
  <si>
    <t>B725</t>
  </si>
  <si>
    <t>A726</t>
  </si>
  <si>
    <t>B726</t>
  </si>
  <si>
    <t>A727</t>
  </si>
  <si>
    <t>B727</t>
  </si>
  <si>
    <t>A728</t>
  </si>
  <si>
    <t>B728</t>
  </si>
  <si>
    <t>A729</t>
  </si>
  <si>
    <t>B729</t>
  </si>
  <si>
    <t>A730</t>
  </si>
  <si>
    <t>B730</t>
  </si>
  <si>
    <t>A731</t>
  </si>
  <si>
    <t>B731</t>
  </si>
  <si>
    <t>A732</t>
  </si>
  <si>
    <t>B732</t>
  </si>
  <si>
    <t>A733</t>
  </si>
  <si>
    <t>B733</t>
  </si>
  <si>
    <t>A734</t>
  </si>
  <si>
    <t>B734</t>
  </si>
  <si>
    <t>A735</t>
  </si>
  <si>
    <t>B735</t>
  </si>
  <si>
    <t>A736</t>
  </si>
  <si>
    <t>B736</t>
  </si>
  <si>
    <t>A737</t>
  </si>
  <si>
    <t>B737</t>
  </si>
  <si>
    <t>A738</t>
  </si>
  <si>
    <t>B738</t>
  </si>
  <si>
    <t>A739</t>
  </si>
  <si>
    <t>B739</t>
  </si>
  <si>
    <t>A740</t>
  </si>
  <si>
    <t>B740</t>
  </si>
  <si>
    <t>A741</t>
  </si>
  <si>
    <t>B741</t>
  </si>
  <si>
    <t>A742</t>
  </si>
  <si>
    <t>B742</t>
  </si>
  <si>
    <t>A743</t>
  </si>
  <si>
    <t>B743</t>
  </si>
  <si>
    <t>A744</t>
  </si>
  <si>
    <t>B744</t>
  </si>
  <si>
    <t>A745</t>
  </si>
  <si>
    <t>B745</t>
  </si>
  <si>
    <t>A746</t>
  </si>
  <si>
    <t>B746</t>
  </si>
  <si>
    <t>A747</t>
  </si>
  <si>
    <t>B747</t>
  </si>
  <si>
    <t>A748</t>
  </si>
  <si>
    <t>B748</t>
  </si>
  <si>
    <t>A749</t>
  </si>
  <si>
    <t>B749</t>
  </si>
  <si>
    <t>A750</t>
  </si>
  <si>
    <t>B750</t>
  </si>
  <si>
    <t>A751</t>
  </si>
  <si>
    <t>B751</t>
  </si>
  <si>
    <t>A752</t>
  </si>
  <si>
    <t>B752</t>
  </si>
  <si>
    <t>A753</t>
  </si>
  <si>
    <t>B753</t>
  </si>
  <si>
    <t>A754</t>
  </si>
  <si>
    <t>B754</t>
  </si>
  <si>
    <t>A755</t>
  </si>
  <si>
    <t>B755</t>
  </si>
  <si>
    <t>A756</t>
  </si>
  <si>
    <t>B756</t>
  </si>
  <si>
    <t>A757</t>
  </si>
  <si>
    <t>B757</t>
  </si>
  <si>
    <t>A758</t>
  </si>
  <si>
    <t>B758</t>
  </si>
  <si>
    <t>A759</t>
  </si>
  <si>
    <t>B759</t>
  </si>
  <si>
    <t>A760</t>
  </si>
  <si>
    <t>B760</t>
  </si>
  <si>
    <t>A761</t>
  </si>
  <si>
    <t>B761</t>
  </si>
  <si>
    <t>A762</t>
  </si>
  <si>
    <t>B762</t>
  </si>
  <si>
    <t>A763</t>
  </si>
  <si>
    <t>B763</t>
  </si>
  <si>
    <t>A764</t>
  </si>
  <si>
    <t>B764</t>
  </si>
  <si>
    <t>A765</t>
  </si>
  <si>
    <t>B765</t>
  </si>
  <si>
    <t>A766</t>
  </si>
  <si>
    <t>B766</t>
  </si>
  <si>
    <t>A767</t>
  </si>
  <si>
    <t>B767</t>
  </si>
  <si>
    <t>A768</t>
  </si>
  <si>
    <t>B768</t>
  </si>
  <si>
    <t>A769</t>
  </si>
  <si>
    <t>B769</t>
  </si>
  <si>
    <t>A770</t>
  </si>
  <si>
    <t>B770</t>
  </si>
  <si>
    <t>A771</t>
  </si>
  <si>
    <t>B771</t>
  </si>
  <si>
    <t>A772</t>
  </si>
  <si>
    <t>B772</t>
  </si>
  <si>
    <t>A773</t>
  </si>
  <si>
    <t>B773</t>
  </si>
  <si>
    <t>A774</t>
  </si>
  <si>
    <t>B774</t>
  </si>
  <si>
    <t>A775</t>
  </si>
  <si>
    <t>B775</t>
  </si>
  <si>
    <t>A776</t>
  </si>
  <si>
    <t>B776</t>
  </si>
  <si>
    <t>A777</t>
  </si>
  <si>
    <t>B777</t>
  </si>
  <si>
    <t>A778</t>
  </si>
  <si>
    <t>B778</t>
  </si>
  <si>
    <t>A779</t>
  </si>
  <si>
    <t>B779</t>
  </si>
  <si>
    <t>A780</t>
  </si>
  <si>
    <t>B780</t>
  </si>
  <si>
    <t>A781</t>
  </si>
  <si>
    <t>B781</t>
  </si>
  <si>
    <t>A782</t>
  </si>
  <si>
    <t>B782</t>
  </si>
  <si>
    <t>A783</t>
  </si>
  <si>
    <t>B783</t>
  </si>
  <si>
    <t>A784</t>
  </si>
  <si>
    <t>B784</t>
  </si>
  <si>
    <t>A785</t>
  </si>
  <si>
    <t>B785</t>
  </si>
  <si>
    <t>A786</t>
  </si>
  <si>
    <t>B786</t>
  </si>
  <si>
    <t>A787</t>
  </si>
  <si>
    <t>B787</t>
  </si>
  <si>
    <t>A788</t>
  </si>
  <si>
    <t>B788</t>
  </si>
  <si>
    <t>A789</t>
  </si>
  <si>
    <t>B789</t>
  </si>
  <si>
    <t>A790</t>
  </si>
  <si>
    <t>B790</t>
  </si>
  <si>
    <t>A791</t>
  </si>
  <si>
    <t>B791</t>
  </si>
  <si>
    <t>A792</t>
  </si>
  <si>
    <t>B792</t>
  </si>
  <si>
    <t>A793</t>
  </si>
  <si>
    <t>B793</t>
  </si>
  <si>
    <t>A794</t>
  </si>
  <si>
    <t>B794</t>
  </si>
  <si>
    <t>A795</t>
  </si>
  <si>
    <t>B795</t>
  </si>
  <si>
    <t>A796</t>
  </si>
  <si>
    <t>B796</t>
  </si>
  <si>
    <t>A797</t>
  </si>
  <si>
    <t>B797</t>
  </si>
  <si>
    <t>A798</t>
  </si>
  <si>
    <t>B798</t>
  </si>
  <si>
    <t>A799</t>
  </si>
  <si>
    <t>B799</t>
  </si>
  <si>
    <t>A800</t>
  </si>
  <si>
    <t>B800</t>
  </si>
  <si>
    <t>A801</t>
  </si>
  <si>
    <t>B801</t>
  </si>
  <si>
    <t>A802</t>
  </si>
  <si>
    <t>B802</t>
  </si>
  <si>
    <t>A803</t>
  </si>
  <si>
    <t>B803</t>
  </si>
  <si>
    <t>A804</t>
  </si>
  <si>
    <t>B804</t>
  </si>
  <si>
    <t>A805</t>
  </si>
  <si>
    <t>B805</t>
  </si>
  <si>
    <t>A806</t>
  </si>
  <si>
    <t>B806</t>
  </si>
  <si>
    <t>A807</t>
  </si>
  <si>
    <t>B807</t>
  </si>
  <si>
    <t>A808</t>
  </si>
  <si>
    <t>B808</t>
  </si>
  <si>
    <t>A809</t>
  </si>
  <si>
    <t>B809</t>
  </si>
  <si>
    <t>A810</t>
  </si>
  <si>
    <t>B810</t>
  </si>
  <si>
    <t>A811</t>
  </si>
  <si>
    <t>B811</t>
  </si>
  <si>
    <t>A812</t>
  </si>
  <si>
    <t>B812</t>
  </si>
  <si>
    <t>A813</t>
  </si>
  <si>
    <t>B813</t>
  </si>
  <si>
    <t>A814</t>
  </si>
  <si>
    <t>B814</t>
  </si>
  <si>
    <t>A815</t>
  </si>
  <si>
    <t>B815</t>
  </si>
  <si>
    <t>A816</t>
  </si>
  <si>
    <t>B816</t>
  </si>
  <si>
    <t>A817</t>
  </si>
  <si>
    <t>B817</t>
  </si>
  <si>
    <t>A818</t>
  </si>
  <si>
    <t>B818</t>
  </si>
  <si>
    <t>A819</t>
  </si>
  <si>
    <t>B819</t>
  </si>
  <si>
    <t>A820</t>
  </si>
  <si>
    <t>B820</t>
  </si>
  <si>
    <t>A821</t>
  </si>
  <si>
    <t>B821</t>
  </si>
  <si>
    <t>A822</t>
  </si>
  <si>
    <t>B822</t>
  </si>
  <si>
    <t>A823</t>
  </si>
  <si>
    <t>B823</t>
  </si>
  <si>
    <t>A824</t>
  </si>
  <si>
    <t>B824</t>
  </si>
  <si>
    <t>A825</t>
  </si>
  <si>
    <t>B825</t>
  </si>
  <si>
    <t>A826</t>
  </si>
  <si>
    <t>B826</t>
  </si>
  <si>
    <t>A827</t>
  </si>
  <si>
    <t>B827</t>
  </si>
  <si>
    <t>A828</t>
  </si>
  <si>
    <t>B828</t>
  </si>
  <si>
    <t>A829</t>
  </si>
  <si>
    <t>B829</t>
  </si>
  <si>
    <t>A830</t>
  </si>
  <si>
    <t>B830</t>
  </si>
  <si>
    <t>A831</t>
  </si>
  <si>
    <t>B831</t>
  </si>
  <si>
    <t>A832</t>
  </si>
  <si>
    <t>B832</t>
  </si>
  <si>
    <t>A833</t>
  </si>
  <si>
    <t>B833</t>
  </si>
  <si>
    <t>A834</t>
  </si>
  <si>
    <t>B834</t>
  </si>
  <si>
    <t>A835</t>
  </si>
  <si>
    <t>B835</t>
  </si>
  <si>
    <t>A836</t>
  </si>
  <si>
    <t>B836</t>
  </si>
  <si>
    <t>A837</t>
  </si>
  <si>
    <t>B837</t>
  </si>
  <si>
    <t>A838</t>
  </si>
  <si>
    <t>B838</t>
  </si>
  <si>
    <t>A839</t>
  </si>
  <si>
    <t>B839</t>
  </si>
  <si>
    <t>A840</t>
  </si>
  <si>
    <t>B840</t>
  </si>
  <si>
    <t>A841</t>
  </si>
  <si>
    <t>B841</t>
  </si>
  <si>
    <t>A842</t>
  </si>
  <si>
    <t>B842</t>
  </si>
  <si>
    <t>A843</t>
  </si>
  <si>
    <t>B843</t>
  </si>
  <si>
    <t>A844</t>
  </si>
  <si>
    <t>B844</t>
  </si>
  <si>
    <t>A845</t>
  </si>
  <si>
    <t>B845</t>
  </si>
  <si>
    <t>A846</t>
  </si>
  <si>
    <t>B846</t>
  </si>
  <si>
    <t>A847</t>
  </si>
  <si>
    <t>B847</t>
  </si>
  <si>
    <t>A848</t>
  </si>
  <si>
    <t>B848</t>
  </si>
  <si>
    <t>A849</t>
  </si>
  <si>
    <t>B849</t>
  </si>
  <si>
    <t>A850</t>
  </si>
  <si>
    <t>B850</t>
  </si>
  <si>
    <t>A851</t>
  </si>
  <si>
    <t>B851</t>
  </si>
  <si>
    <t>A852</t>
  </si>
  <si>
    <t>B852</t>
  </si>
  <si>
    <t>A853</t>
  </si>
  <si>
    <t>B853</t>
  </si>
  <si>
    <t>A854</t>
  </si>
  <si>
    <t>B854</t>
  </si>
  <si>
    <t>A855</t>
  </si>
  <si>
    <t>B855</t>
  </si>
  <si>
    <t>A856</t>
  </si>
  <si>
    <t>B856</t>
  </si>
  <si>
    <t>A857</t>
  </si>
  <si>
    <t>B857</t>
  </si>
  <si>
    <t>A858</t>
  </si>
  <si>
    <t>B858</t>
  </si>
  <si>
    <t>A859</t>
  </si>
  <si>
    <t>B859</t>
  </si>
  <si>
    <t>A860</t>
  </si>
  <si>
    <t>B860</t>
  </si>
  <si>
    <t>A861</t>
  </si>
  <si>
    <t>B861</t>
  </si>
  <si>
    <t>A862</t>
  </si>
  <si>
    <t>B862</t>
  </si>
  <si>
    <t>A863</t>
  </si>
  <si>
    <t>B863</t>
  </si>
  <si>
    <t>A864</t>
  </si>
  <si>
    <t>B864</t>
  </si>
  <si>
    <t>A865</t>
  </si>
  <si>
    <t>B865</t>
  </si>
  <si>
    <t>A866</t>
  </si>
  <si>
    <t>B866</t>
  </si>
  <si>
    <t>A867</t>
  </si>
  <si>
    <t>B867</t>
  </si>
  <si>
    <t>A868</t>
  </si>
  <si>
    <t>B868</t>
  </si>
  <si>
    <t>A869</t>
  </si>
  <si>
    <t>B869</t>
  </si>
  <si>
    <t>A870</t>
  </si>
  <si>
    <t>B870</t>
  </si>
  <si>
    <t>A871</t>
  </si>
  <si>
    <t>B871</t>
  </si>
  <si>
    <t>A872</t>
  </si>
  <si>
    <t>B872</t>
  </si>
  <si>
    <t>A873</t>
  </si>
  <si>
    <t>B873</t>
  </si>
  <si>
    <t>A874</t>
  </si>
  <si>
    <t>B874</t>
  </si>
  <si>
    <t>A875</t>
  </si>
  <si>
    <t>B875</t>
  </si>
  <si>
    <t>A876</t>
  </si>
  <si>
    <t>B876</t>
  </si>
  <si>
    <t>A877</t>
  </si>
  <si>
    <t>B877</t>
  </si>
  <si>
    <t>A878</t>
  </si>
  <si>
    <t>B878</t>
  </si>
  <si>
    <t>A879</t>
  </si>
  <si>
    <t>B879</t>
  </si>
  <si>
    <t>A880</t>
  </si>
  <si>
    <t>B880</t>
  </si>
  <si>
    <t>A881</t>
  </si>
  <si>
    <t>B881</t>
  </si>
  <si>
    <t>A882</t>
  </si>
  <si>
    <t>B882</t>
  </si>
  <si>
    <t>A883</t>
  </si>
  <si>
    <t>B883</t>
  </si>
  <si>
    <t>A884</t>
  </si>
  <si>
    <t>B884</t>
  </si>
  <si>
    <t>A885</t>
  </si>
  <si>
    <t>B885</t>
  </si>
  <si>
    <t>A886</t>
  </si>
  <si>
    <t>B886</t>
  </si>
  <si>
    <t>A887</t>
  </si>
  <si>
    <t>B887</t>
  </si>
  <si>
    <t>A888</t>
  </si>
  <si>
    <t>B888</t>
  </si>
  <si>
    <t>A889</t>
  </si>
  <si>
    <t>B889</t>
  </si>
  <si>
    <t>A890</t>
  </si>
  <si>
    <t>B890</t>
  </si>
  <si>
    <t>A891</t>
  </si>
  <si>
    <t>B891</t>
  </si>
  <si>
    <t>A892</t>
  </si>
  <si>
    <t>B892</t>
  </si>
  <si>
    <t>A893</t>
  </si>
  <si>
    <t>B893</t>
  </si>
  <si>
    <t>A894</t>
  </si>
  <si>
    <t>B894</t>
  </si>
  <si>
    <t>A895</t>
  </si>
  <si>
    <t>B895</t>
  </si>
  <si>
    <t>A896</t>
  </si>
  <si>
    <t>B896</t>
  </si>
  <si>
    <t>A897</t>
  </si>
  <si>
    <t>B897</t>
  </si>
  <si>
    <t>A898</t>
  </si>
  <si>
    <t>B898</t>
  </si>
  <si>
    <t>A899</t>
  </si>
  <si>
    <t>B899</t>
  </si>
  <si>
    <t>A900</t>
  </si>
  <si>
    <t>B900</t>
  </si>
  <si>
    <t>A901</t>
  </si>
  <si>
    <t>B901</t>
  </si>
  <si>
    <t>A902</t>
  </si>
  <si>
    <t>B902</t>
  </si>
  <si>
    <t>A903</t>
  </si>
  <si>
    <t>B903</t>
  </si>
  <si>
    <t>A904</t>
  </si>
  <si>
    <t>B904</t>
  </si>
  <si>
    <t>A905</t>
  </si>
  <si>
    <t>B905</t>
  </si>
  <si>
    <t>A906</t>
  </si>
  <si>
    <t>B906</t>
  </si>
  <si>
    <t>A907</t>
  </si>
  <si>
    <t>B907</t>
  </si>
  <si>
    <t>A908</t>
  </si>
  <si>
    <t>B908</t>
  </si>
  <si>
    <t>A909</t>
  </si>
  <si>
    <t>B909</t>
  </si>
  <si>
    <t>A910</t>
  </si>
  <si>
    <t>B910</t>
  </si>
  <si>
    <t>A911</t>
  </si>
  <si>
    <t>B911</t>
  </si>
  <si>
    <t>A912</t>
  </si>
  <si>
    <t>B912</t>
  </si>
  <si>
    <t>A913</t>
  </si>
  <si>
    <t>B913</t>
  </si>
  <si>
    <t>A914</t>
  </si>
  <si>
    <t>B914</t>
  </si>
  <si>
    <t>A915</t>
  </si>
  <si>
    <t>B915</t>
  </si>
  <si>
    <t>A916</t>
  </si>
  <si>
    <t>B916</t>
  </si>
  <si>
    <t>A917</t>
  </si>
  <si>
    <t>B917</t>
  </si>
  <si>
    <t>A918</t>
  </si>
  <si>
    <t>B918</t>
  </si>
  <si>
    <t>A919</t>
  </si>
  <si>
    <t>B919</t>
  </si>
  <si>
    <t>A920</t>
  </si>
  <si>
    <t>B920</t>
  </si>
  <si>
    <t>A921</t>
  </si>
  <si>
    <t>B921</t>
  </si>
  <si>
    <t>A922</t>
  </si>
  <si>
    <t>B922</t>
  </si>
  <si>
    <t>A923</t>
  </si>
  <si>
    <t>B923</t>
  </si>
  <si>
    <t>A924</t>
  </si>
  <si>
    <t>B924</t>
  </si>
  <si>
    <t>A925</t>
  </si>
  <si>
    <t>B925</t>
  </si>
  <si>
    <t>A926</t>
  </si>
  <si>
    <t>B926</t>
  </si>
  <si>
    <t>A927</t>
  </si>
  <si>
    <t>B927</t>
  </si>
  <si>
    <t>A928</t>
  </si>
  <si>
    <t>B928</t>
  </si>
  <si>
    <t>A929</t>
  </si>
  <si>
    <t>B929</t>
  </si>
  <si>
    <t>A930</t>
  </si>
  <si>
    <t>B930</t>
  </si>
  <si>
    <t>A931</t>
  </si>
  <si>
    <t>B931</t>
  </si>
  <si>
    <t>A932</t>
  </si>
  <si>
    <t>B932</t>
  </si>
  <si>
    <t>A933</t>
  </si>
  <si>
    <t>B933</t>
  </si>
  <si>
    <t>A934</t>
  </si>
  <si>
    <t>B934</t>
  </si>
  <si>
    <t>A935</t>
  </si>
  <si>
    <t>B935</t>
  </si>
  <si>
    <t>A936</t>
  </si>
  <si>
    <t>B936</t>
  </si>
  <si>
    <t>A937</t>
  </si>
  <si>
    <t>B937</t>
  </si>
  <si>
    <t>A938</t>
  </si>
  <si>
    <t>B938</t>
  </si>
  <si>
    <t>A939</t>
  </si>
  <si>
    <t>B939</t>
  </si>
  <si>
    <t>A940</t>
  </si>
  <si>
    <t>B940</t>
  </si>
  <si>
    <t>A941</t>
  </si>
  <si>
    <t>B941</t>
  </si>
  <si>
    <t>A942</t>
  </si>
  <si>
    <t>B942</t>
  </si>
  <si>
    <t>A943</t>
  </si>
  <si>
    <t>B943</t>
  </si>
  <si>
    <t>A944</t>
  </si>
  <si>
    <t>B944</t>
  </si>
  <si>
    <t>A945</t>
  </si>
  <si>
    <t>B945</t>
  </si>
  <si>
    <t>A946</t>
  </si>
  <si>
    <t>B946</t>
  </si>
  <si>
    <t>A947</t>
  </si>
  <si>
    <t>B947</t>
  </si>
  <si>
    <t>A948</t>
  </si>
  <si>
    <t>B948</t>
  </si>
  <si>
    <t>A949</t>
  </si>
  <si>
    <t>B949</t>
  </si>
  <si>
    <t>A950</t>
  </si>
  <si>
    <t>B950</t>
  </si>
  <si>
    <t>A951</t>
  </si>
  <si>
    <t>B951</t>
  </si>
  <si>
    <t>A952</t>
  </si>
  <si>
    <t>B952</t>
  </si>
  <si>
    <t>A953</t>
  </si>
  <si>
    <t>B953</t>
  </si>
  <si>
    <t>A954</t>
  </si>
  <si>
    <t>B954</t>
  </si>
  <si>
    <t>A955</t>
  </si>
  <si>
    <t>B955</t>
  </si>
  <si>
    <t>A956</t>
  </si>
  <si>
    <t>B956</t>
  </si>
  <si>
    <t>A957</t>
  </si>
  <si>
    <t>B957</t>
  </si>
  <si>
    <t>A958</t>
  </si>
  <si>
    <t>B958</t>
  </si>
  <si>
    <t>A959</t>
  </si>
  <si>
    <t>B959</t>
  </si>
  <si>
    <t>A960</t>
  </si>
  <si>
    <t>B960</t>
  </si>
  <si>
    <t>A961</t>
  </si>
  <si>
    <t>B961</t>
  </si>
  <si>
    <t>A962</t>
  </si>
  <si>
    <t>B962</t>
  </si>
  <si>
    <t>A963</t>
  </si>
  <si>
    <t>B963</t>
  </si>
  <si>
    <t>A964</t>
  </si>
  <si>
    <t>B964</t>
  </si>
  <si>
    <t>A965</t>
  </si>
  <si>
    <t>B965</t>
  </si>
  <si>
    <t>A966</t>
  </si>
  <si>
    <t>B966</t>
  </si>
  <si>
    <t>A967</t>
  </si>
  <si>
    <t>B967</t>
  </si>
  <si>
    <t>A968</t>
  </si>
  <si>
    <t>B968</t>
  </si>
  <si>
    <t>A969</t>
  </si>
  <si>
    <t>B969</t>
  </si>
  <si>
    <t>A970</t>
  </si>
  <si>
    <t>B970</t>
  </si>
  <si>
    <t>A971</t>
  </si>
  <si>
    <t>B971</t>
  </si>
  <si>
    <t>A972</t>
  </si>
  <si>
    <t>B972</t>
  </si>
  <si>
    <t>A973</t>
  </si>
  <si>
    <t>B973</t>
  </si>
  <si>
    <t>A974</t>
  </si>
  <si>
    <t>B974</t>
  </si>
  <si>
    <t>A975</t>
  </si>
  <si>
    <t>B975</t>
  </si>
  <si>
    <t>A976</t>
  </si>
  <si>
    <t>B976</t>
  </si>
  <si>
    <t>A977</t>
  </si>
  <si>
    <t>B977</t>
  </si>
  <si>
    <t>A978</t>
  </si>
  <si>
    <t>B978</t>
  </si>
  <si>
    <t>A979</t>
  </si>
  <si>
    <t>B979</t>
  </si>
  <si>
    <t>A980</t>
  </si>
  <si>
    <t>B980</t>
  </si>
  <si>
    <t>A981</t>
  </si>
  <si>
    <t>B981</t>
  </si>
  <si>
    <t>A982</t>
  </si>
  <si>
    <t>B982</t>
  </si>
  <si>
    <t>A983</t>
  </si>
  <si>
    <t>B983</t>
  </si>
  <si>
    <t>A984</t>
  </si>
  <si>
    <t>B984</t>
  </si>
  <si>
    <t>A985</t>
  </si>
  <si>
    <t>B985</t>
  </si>
  <si>
    <t>A986</t>
  </si>
  <si>
    <t>B986</t>
  </si>
  <si>
    <t>A987</t>
  </si>
  <si>
    <t>B987</t>
  </si>
  <si>
    <t>A988</t>
  </si>
  <si>
    <t>B988</t>
  </si>
  <si>
    <t>A989</t>
  </si>
  <si>
    <t>B989</t>
  </si>
  <si>
    <t>A990</t>
  </si>
  <si>
    <t>B990</t>
  </si>
  <si>
    <t>A991</t>
  </si>
  <si>
    <t>B991</t>
  </si>
  <si>
    <t>A992</t>
  </si>
  <si>
    <t>B992</t>
  </si>
  <si>
    <t>A993</t>
  </si>
  <si>
    <t>B993</t>
  </si>
  <si>
    <t>A994</t>
  </si>
  <si>
    <t>B994</t>
  </si>
  <si>
    <t>A995</t>
  </si>
  <si>
    <t>B995</t>
  </si>
  <si>
    <t>A996</t>
  </si>
  <si>
    <t>B996</t>
  </si>
  <si>
    <t>A997</t>
  </si>
  <si>
    <t>B997</t>
  </si>
  <si>
    <t>A998</t>
  </si>
  <si>
    <t>B998</t>
  </si>
  <si>
    <t>A999</t>
  </si>
  <si>
    <t>B999</t>
  </si>
  <si>
    <t>A1000</t>
  </si>
  <si>
    <t>B1000</t>
  </si>
  <si>
    <t>A1001</t>
  </si>
  <si>
    <t>B1001</t>
  </si>
  <si>
    <t>A1002</t>
  </si>
  <si>
    <t>B1002</t>
  </si>
  <si>
    <t>A1003</t>
  </si>
  <si>
    <t>B1003</t>
  </si>
  <si>
    <t>A1004</t>
  </si>
  <si>
    <t>B1004</t>
  </si>
  <si>
    <t>A1005</t>
  </si>
  <si>
    <t>B1005</t>
  </si>
  <si>
    <t>A1006</t>
  </si>
  <si>
    <t>B1006</t>
  </si>
  <si>
    <t>A1007</t>
  </si>
  <si>
    <t>B1007</t>
  </si>
  <si>
    <t>A1008</t>
  </si>
  <si>
    <t>B1008</t>
  </si>
  <si>
    <t>A1009</t>
  </si>
  <si>
    <t>B1009</t>
  </si>
  <si>
    <t>A1010</t>
  </si>
  <si>
    <t>B1010</t>
  </si>
  <si>
    <t>A1011</t>
  </si>
  <si>
    <t>B1011</t>
  </si>
  <si>
    <t>A1012</t>
  </si>
  <si>
    <t>B1012</t>
  </si>
  <si>
    <t>A1013</t>
  </si>
  <si>
    <t>B1013</t>
  </si>
  <si>
    <t>A1014</t>
  </si>
  <si>
    <t>B1014</t>
  </si>
  <si>
    <t>A1015</t>
  </si>
  <si>
    <t>B1015</t>
  </si>
  <si>
    <t>A1016</t>
  </si>
  <si>
    <t>B1016</t>
  </si>
  <si>
    <t>A1017</t>
  </si>
  <si>
    <t>B1017</t>
  </si>
  <si>
    <t>A1018</t>
  </si>
  <si>
    <t>B1018</t>
  </si>
  <si>
    <t>A1019</t>
  </si>
  <si>
    <t>B1019</t>
  </si>
  <si>
    <t>A1020</t>
  </si>
  <si>
    <t>B1020</t>
  </si>
  <si>
    <t>A1021</t>
  </si>
  <si>
    <t>B1021</t>
  </si>
  <si>
    <t>A1022</t>
  </si>
  <si>
    <t>B1022</t>
  </si>
  <si>
    <t>A1023</t>
  </si>
  <si>
    <t>B1023</t>
  </si>
  <si>
    <t>A1024</t>
  </si>
  <si>
    <t>B1024</t>
  </si>
  <si>
    <t>A1025</t>
  </si>
  <si>
    <t>B1025</t>
  </si>
  <si>
    <t>A1026</t>
  </si>
  <si>
    <t>B1026</t>
  </si>
  <si>
    <t>A1027</t>
  </si>
  <si>
    <t>B1027</t>
  </si>
  <si>
    <t>A1028</t>
  </si>
  <si>
    <t>B1028</t>
  </si>
  <si>
    <t>A1029</t>
  </si>
  <si>
    <t>B1029</t>
  </si>
  <si>
    <t>A1030</t>
  </si>
  <si>
    <t>B1030</t>
  </si>
  <si>
    <t>A1031</t>
  </si>
  <si>
    <t>B1031</t>
  </si>
  <si>
    <t>A1032</t>
  </si>
  <si>
    <t>B1032</t>
  </si>
  <si>
    <t>A1033</t>
  </si>
  <si>
    <t>B1033</t>
  </si>
  <si>
    <t>A1034</t>
  </si>
  <si>
    <t>B1034</t>
  </si>
  <si>
    <t>A1035</t>
  </si>
  <si>
    <t>B1035</t>
  </si>
  <si>
    <t>A1036</t>
  </si>
  <si>
    <t>B1036</t>
  </si>
  <si>
    <t>A1037</t>
  </si>
  <si>
    <t>B1037</t>
  </si>
  <si>
    <t>A1038</t>
  </si>
  <si>
    <t>B1038</t>
  </si>
  <si>
    <t>A1039</t>
  </si>
  <si>
    <t>B1039</t>
  </si>
  <si>
    <t>A1040</t>
  </si>
  <si>
    <t>B1040</t>
  </si>
  <si>
    <t>A1041</t>
  </si>
  <si>
    <t>B1041</t>
  </si>
  <si>
    <t>A1042</t>
  </si>
  <si>
    <t>B1042</t>
  </si>
  <si>
    <t>A1043</t>
  </si>
  <si>
    <t>B1043</t>
  </si>
  <si>
    <t>A1044</t>
  </si>
  <si>
    <t>B1044</t>
  </si>
  <si>
    <t>A1045</t>
  </si>
  <si>
    <t>B1045</t>
  </si>
  <si>
    <t>A1046</t>
  </si>
  <si>
    <t>B1046</t>
  </si>
  <si>
    <t>A1047</t>
  </si>
  <si>
    <t>B1047</t>
  </si>
  <si>
    <t>A1048</t>
  </si>
  <si>
    <t>B1048</t>
  </si>
  <si>
    <t>A1049</t>
  </si>
  <si>
    <t>B1049</t>
  </si>
  <si>
    <t>A1050</t>
  </si>
  <si>
    <t>B1050</t>
  </si>
  <si>
    <t>A1051</t>
  </si>
  <si>
    <t>B1051</t>
  </si>
  <si>
    <t>A1052</t>
  </si>
  <si>
    <t>B1052</t>
  </si>
  <si>
    <t>A1053</t>
  </si>
  <si>
    <t>B1053</t>
  </si>
  <si>
    <t>A1054</t>
  </si>
  <si>
    <t>B1054</t>
  </si>
  <si>
    <t>A1055</t>
  </si>
  <si>
    <t>B1055</t>
  </si>
  <si>
    <t>A1056</t>
  </si>
  <si>
    <t>B1056</t>
  </si>
  <si>
    <t>A1057</t>
  </si>
  <si>
    <t>B1057</t>
  </si>
  <si>
    <t>A1058</t>
  </si>
  <si>
    <t>B1058</t>
  </si>
  <si>
    <t>A1059</t>
  </si>
  <si>
    <t>B1059</t>
  </si>
  <si>
    <t>A1060</t>
  </si>
  <si>
    <t>B1060</t>
  </si>
  <si>
    <t>A1061</t>
  </si>
  <si>
    <t>B1061</t>
  </si>
  <si>
    <t>A1062</t>
  </si>
  <si>
    <t>B1062</t>
  </si>
  <si>
    <t>A1063</t>
  </si>
  <si>
    <t>B1063</t>
  </si>
  <si>
    <t>A1064</t>
  </si>
  <si>
    <t>B1064</t>
  </si>
  <si>
    <t>A1065</t>
  </si>
  <si>
    <t>B1065</t>
  </si>
  <si>
    <t>A1066</t>
  </si>
  <si>
    <t>B1066</t>
  </si>
  <si>
    <t>A1067</t>
  </si>
  <si>
    <t>B1067</t>
  </si>
  <si>
    <t>A1068</t>
  </si>
  <si>
    <t>B1068</t>
  </si>
  <si>
    <t>A1069</t>
  </si>
  <si>
    <t>B1069</t>
  </si>
  <si>
    <t>A1070</t>
  </si>
  <si>
    <t>B1070</t>
  </si>
  <si>
    <t>A1071</t>
  </si>
  <si>
    <t>B1071</t>
  </si>
  <si>
    <t>A1072</t>
  </si>
  <si>
    <t>B1072</t>
  </si>
  <si>
    <t>A1073</t>
  </si>
  <si>
    <t>B1073</t>
  </si>
  <si>
    <t>A1074</t>
  </si>
  <si>
    <t>B1074</t>
  </si>
  <si>
    <t>A1075</t>
  </si>
  <si>
    <t>B1075</t>
  </si>
  <si>
    <t>A1076</t>
  </si>
  <si>
    <t>B1076</t>
  </si>
  <si>
    <t>A1077</t>
  </si>
  <si>
    <t>B1077</t>
  </si>
  <si>
    <t>A1078</t>
  </si>
  <si>
    <t>B1078</t>
  </si>
  <si>
    <t>A1079</t>
  </si>
  <si>
    <t>B1079</t>
  </si>
  <si>
    <t>A1080</t>
  </si>
  <si>
    <t>B1080</t>
  </si>
  <si>
    <t>A1081</t>
  </si>
  <si>
    <t>B1081</t>
  </si>
  <si>
    <t>A1082</t>
  </si>
  <si>
    <t>B1082</t>
  </si>
  <si>
    <t>A1083</t>
  </si>
  <si>
    <t>B1083</t>
  </si>
  <si>
    <t>A1084</t>
  </si>
  <si>
    <t>B1084</t>
  </si>
  <si>
    <t>A1085</t>
  </si>
  <si>
    <t>B1085</t>
  </si>
  <si>
    <t>A1086</t>
  </si>
  <si>
    <t>B1086</t>
  </si>
  <si>
    <t>A1087</t>
  </si>
  <si>
    <t>B1087</t>
  </si>
  <si>
    <t>A1088</t>
  </si>
  <si>
    <t>B1088</t>
  </si>
  <si>
    <t>A1089</t>
  </si>
  <si>
    <t>B1089</t>
  </si>
  <si>
    <t>A1090</t>
  </si>
  <si>
    <t>B1090</t>
  </si>
  <si>
    <t>A1091</t>
  </si>
  <si>
    <t>B1091</t>
  </si>
  <si>
    <t>A1092</t>
  </si>
  <si>
    <t>B1092</t>
  </si>
  <si>
    <t>A1093</t>
  </si>
  <si>
    <t>B1093</t>
  </si>
  <si>
    <t>A1094</t>
  </si>
  <si>
    <t>B1094</t>
  </si>
  <si>
    <t>A1095</t>
  </si>
  <si>
    <t>B1095</t>
  </si>
  <si>
    <t>A1096</t>
  </si>
  <si>
    <t>B1096</t>
  </si>
  <si>
    <t>A1097</t>
  </si>
  <si>
    <t>B1097</t>
  </si>
  <si>
    <t>A1098</t>
  </si>
  <si>
    <t>B1098</t>
  </si>
  <si>
    <t>A1099</t>
  </si>
  <si>
    <t>B1099</t>
  </si>
  <si>
    <t>A1100</t>
  </si>
  <si>
    <t>B1100</t>
  </si>
  <si>
    <t>A1101</t>
  </si>
  <si>
    <t>B1101</t>
  </si>
  <si>
    <t>A1102</t>
  </si>
  <si>
    <t>B1102</t>
  </si>
  <si>
    <t>A1103</t>
  </si>
  <si>
    <t>B1103</t>
  </si>
  <si>
    <t>lpk Esimerkki</t>
  </si>
  <si>
    <t>Pvm</t>
  </si>
  <si>
    <t>Muutokset</t>
  </si>
  <si>
    <t>Tekijä</t>
  </si>
  <si>
    <t>alkuperäinen versio</t>
  </si>
  <si>
    <t>korjattu virheellinen hakukaava</t>
  </si>
  <si>
    <t>ATT</t>
  </si>
  <si>
    <t>Stage-päästöluokkavaatimus muutettu Stage IV</t>
  </si>
  <si>
    <t>TILAT</t>
  </si>
  <si>
    <t>1.1.-31.1.2023</t>
  </si>
  <si>
    <t>1.2.-28.2.2023</t>
  </si>
  <si>
    <t>1.3.-31.3.2023</t>
  </si>
  <si>
    <t>Teho</t>
  </si>
  <si>
    <t>alle 56 kW</t>
  </si>
  <si>
    <t>yli 56 kW</t>
  </si>
  <si>
    <t>Ympäristövastaavan nimi
p. 040 123 01234</t>
  </si>
  <si>
    <r>
      <t xml:space="preserve">Kalustoluettelon ylläpidosta vastaava henkilö </t>
    </r>
    <r>
      <rPr>
        <sz val="11"/>
        <color theme="1"/>
        <rFont val="Arial"/>
        <family val="2"/>
      </rPr>
      <t>:</t>
    </r>
  </si>
  <si>
    <r>
      <t xml:space="preserve">Laadittu </t>
    </r>
    <r>
      <rPr>
        <sz val="11"/>
        <color theme="1"/>
        <rFont val="Arial"/>
        <family val="2"/>
      </rPr>
      <t>(pvm)</t>
    </r>
    <r>
      <rPr>
        <b/>
        <sz val="11"/>
        <color theme="1"/>
        <rFont val="Arial"/>
        <family val="2"/>
      </rPr>
      <t>:</t>
    </r>
  </si>
  <si>
    <r>
      <t xml:space="preserve">Viimeisin päivitys </t>
    </r>
    <r>
      <rPr>
        <sz val="11"/>
        <color theme="1"/>
        <rFont val="Arial"/>
        <family val="2"/>
      </rPr>
      <t>(pvm)</t>
    </r>
    <r>
      <rPr>
        <b/>
        <sz val="11"/>
        <color theme="1"/>
        <rFont val="Arial"/>
        <family val="2"/>
      </rPr>
      <t>:</t>
    </r>
  </si>
  <si>
    <t xml:space="preserve"> </t>
  </si>
  <si>
    <r>
      <rPr>
        <b/>
        <u/>
        <sz val="11"/>
        <color theme="1"/>
        <rFont val="Arial"/>
        <family val="2"/>
      </rPr>
      <t xml:space="preserve">Vaatimukset: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Seuraavien työmaakoneiden tulee täyttää vähintään STAGE IV -luokan ympäristövaatimukset:</t>
    </r>
    <r>
      <rPr>
        <sz val="11"/>
        <color theme="1"/>
        <rFont val="Arial"/>
        <family val="2"/>
      </rPr>
      <t xml:space="preserve"> 
• pyöräkuormaajat, kaivukuormaajat, pienkuormaajat, pyöräalustaiset kaivukoneet, tela-alustaiset kaivukoneet, kurottajakuormaajat, traktorit, valssijyrät ja trukit. Alle 56 kW tehoisilta työkoneilta sallitaan Stage IIIB.
</t>
    </r>
    <r>
      <rPr>
        <b/>
        <sz val="11"/>
        <color theme="1"/>
        <rFont val="Arial"/>
        <family val="2"/>
      </rPr>
      <t>Pääurakoitsija on velvollinen ylläpitämään ajantasaista kalustoluetteloa kaikista työmaalla käytettävistä työkoneista</t>
    </r>
    <r>
      <rPr>
        <sz val="11"/>
        <color theme="1"/>
        <rFont val="Arial"/>
        <family val="2"/>
      </rPr>
      <t xml:space="preserve"> sisältäen yllä luetellut koneet (</t>
    </r>
    <r>
      <rPr>
        <sz val="11"/>
        <color rgb="FFFD4F00"/>
        <rFont val="Arial"/>
        <family val="2"/>
      </rPr>
      <t>taulukko 1A</t>
    </r>
    <r>
      <rPr>
        <sz val="11"/>
        <color theme="1"/>
        <rFont val="Arial"/>
        <family val="2"/>
      </rPr>
      <t>) sekä  työkoneet, joille ei vielä ole asetettu vaatimusta (</t>
    </r>
    <r>
      <rPr>
        <sz val="11"/>
        <color rgb="FF00D7A7"/>
        <rFont val="Arial"/>
        <family val="2"/>
      </rPr>
      <t>taulukko 1B</t>
    </r>
    <r>
      <rPr>
        <sz val="11"/>
        <color theme="1"/>
        <rFont val="Arial"/>
        <family val="2"/>
      </rPr>
      <t>). Taulukkoon 1B ei kuitenkaan tarvitse raportoida pienkoneita (teho ≤ 4 kW). Työmaalla ei saa käyttää työkoneita, joita ei ole kirjattu kalustoluetteloon. Koskee myös aliurakoitsijoiden koneita.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Kalustoluettelon tulee olla ajantasalla, eli siitä tulee löytyä kaikki työmaalla käytössä olleet ja olevat työkoneet.
</t>
    </r>
    <r>
      <rPr>
        <b/>
        <u/>
        <sz val="11"/>
        <color theme="1"/>
        <rFont val="Arial"/>
        <family val="2"/>
      </rPr>
      <t>Täyttöohje:</t>
    </r>
    <r>
      <rPr>
        <sz val="11"/>
        <color theme="1"/>
        <rFont val="Arial"/>
        <family val="2"/>
      </rPr>
      <t xml:space="preserve">
Lisätietoa sarakkeisiin täydennettävistä tiedoista löytyy otsikkorivien solujen kommenteista.</t>
    </r>
  </si>
  <si>
    <t>Lisätty Teho-kohta taulukkoon 1A</t>
  </si>
  <si>
    <t>XX.XX.20XX</t>
  </si>
  <si>
    <t>Kalustoluettelomalli 2.1.2025, versio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</si>
</sst>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1"/>
      <color rgb="FFFD4F00"/>
      <name val="Arial"/>
      <family val="2"/>
    </font>
    <font>
      <sz val="11"/>
      <color rgb="FF00D7A7"/>
      <name val="Arial"/>
      <family val="2"/>
    </font>
    <font>
      <b/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5CB92"/>
        <bgColor indexed="64"/>
      </patternFill>
    </fill>
    <fill>
      <patternFill patternType="solid">
        <fgColor rgb="FFFD4F00"/>
        <bgColor indexed="64"/>
      </patternFill>
    </fill>
    <fill>
      <patternFill patternType="solid">
        <fgColor rgb="FF00D7A7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6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6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medium">
        <color theme="0" tint="-0.34998626667073579"/>
      </right>
      <top style="thin">
        <color indexed="64"/>
      </top>
      <bottom style="thin">
        <color theme="0" tint="-0.499984740745262"/>
      </bottom>
      <diagonal/>
    </border>
    <border>
      <left style="thin">
        <color theme="6"/>
      </left>
      <right/>
      <top/>
      <bottom style="thin">
        <color theme="0" tint="-0.499984740745262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4" tint="0.39997558519241921"/>
      </right>
      <top/>
      <bottom style="medium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3" xfId="0" applyFill="1" applyBorder="1"/>
    <xf numFmtId="0" fontId="3" fillId="2" borderId="9" xfId="0" applyFont="1" applyFill="1" applyBorder="1"/>
    <xf numFmtId="0" fontId="0" fillId="0" borderId="0" xfId="0" applyAlignment="1">
      <alignment horizontal="center"/>
    </xf>
    <xf numFmtId="0" fontId="2" fillId="0" borderId="0" xfId="0" applyFont="1"/>
    <xf numFmtId="0" fontId="4" fillId="3" borderId="1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3" fillId="0" borderId="0" xfId="0" applyFont="1"/>
    <xf numFmtId="0" fontId="0" fillId="0" borderId="11" xfId="0" applyBorder="1" applyAlignment="1">
      <alignment horizont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1" fillId="3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vertical="center"/>
    </xf>
    <xf numFmtId="0" fontId="9" fillId="7" borderId="7" xfId="0" applyFont="1" applyFill="1" applyBorder="1" applyAlignment="1">
      <alignment vertical="center"/>
    </xf>
    <xf numFmtId="0" fontId="3" fillId="2" borderId="8" xfId="0" applyFont="1" applyFill="1" applyBorder="1"/>
    <xf numFmtId="0" fontId="0" fillId="2" borderId="0" xfId="0" applyFill="1" applyAlignment="1">
      <alignment vertical="center"/>
    </xf>
    <xf numFmtId="0" fontId="8" fillId="8" borderId="14" xfId="0" applyFont="1" applyFill="1" applyBorder="1" applyAlignment="1">
      <alignment vertical="center"/>
    </xf>
    <xf numFmtId="0" fontId="9" fillId="8" borderId="15" xfId="0" applyFont="1" applyFill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8" borderId="21" xfId="0" applyFont="1" applyFill="1" applyBorder="1" applyAlignment="1">
      <alignment vertical="center"/>
    </xf>
    <xf numFmtId="0" fontId="1" fillId="3" borderId="23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vertical="center"/>
    </xf>
    <xf numFmtId="0" fontId="9" fillId="9" borderId="15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8" fillId="7" borderId="20" xfId="0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0" fillId="4" borderId="13" xfId="0" applyFill="1" applyBorder="1" applyAlignment="1">
      <alignment horizontal="center"/>
    </xf>
    <xf numFmtId="0" fontId="3" fillId="0" borderId="18" xfId="0" applyFont="1" applyBorder="1"/>
    <xf numFmtId="0" fontId="3" fillId="0" borderId="27" xfId="0" applyFont="1" applyBorder="1"/>
    <xf numFmtId="0" fontId="3" fillId="0" borderId="27" xfId="0" applyFont="1" applyBorder="1" applyAlignment="1" applyProtection="1">
      <alignment horizontal="center"/>
      <protection hidden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4" borderId="13" xfId="0" applyFill="1" applyBorder="1" applyAlignment="1">
      <alignment horizontal="left"/>
    </xf>
    <xf numFmtId="0" fontId="0" fillId="0" borderId="13" xfId="0" applyBorder="1" applyAlignment="1">
      <alignment horizontal="left"/>
    </xf>
    <xf numFmtId="0" fontId="3" fillId="0" borderId="27" xfId="0" applyFont="1" applyBorder="1" applyAlignment="1" applyProtection="1">
      <alignment horizontal="left"/>
      <protection hidden="1"/>
    </xf>
    <xf numFmtId="0" fontId="3" fillId="0" borderId="28" xfId="0" applyFont="1" applyBorder="1" applyAlignment="1">
      <alignment horizontal="left"/>
    </xf>
    <xf numFmtId="14" fontId="0" fillId="0" borderId="0" xfId="0" applyNumberFormat="1" applyAlignment="1">
      <alignment horizontal="left" indent="1"/>
    </xf>
    <xf numFmtId="0" fontId="13" fillId="2" borderId="0" xfId="0" applyFont="1" applyFill="1"/>
    <xf numFmtId="0" fontId="13" fillId="2" borderId="0" xfId="0" applyFont="1" applyFill="1" applyAlignment="1">
      <alignment wrapText="1"/>
    </xf>
    <xf numFmtId="0" fontId="17" fillId="8" borderId="30" xfId="0" applyFont="1" applyFill="1" applyBorder="1" applyAlignment="1">
      <alignment vertical="center"/>
    </xf>
    <xf numFmtId="0" fontId="18" fillId="8" borderId="21" xfId="0" applyFont="1" applyFill="1" applyBorder="1" applyAlignment="1">
      <alignment vertical="center"/>
    </xf>
    <xf numFmtId="0" fontId="18" fillId="8" borderId="21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 wrapText="1"/>
    </xf>
    <xf numFmtId="49" fontId="13" fillId="0" borderId="33" xfId="0" applyNumberFormat="1" applyFont="1" applyBorder="1" applyAlignment="1">
      <alignment horizontal="center"/>
    </xf>
    <xf numFmtId="0" fontId="13" fillId="0" borderId="13" xfId="0" applyFont="1" applyBorder="1" applyAlignment="1">
      <alignment horizontal="left" indent="1"/>
    </xf>
    <xf numFmtId="0" fontId="13" fillId="0" borderId="13" xfId="0" applyFont="1" applyBorder="1" applyAlignment="1">
      <alignment horizontal="left" wrapText="1"/>
    </xf>
    <xf numFmtId="0" fontId="13" fillId="0" borderId="13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13" xfId="0" applyFont="1" applyBorder="1" applyAlignment="1">
      <alignment horizontal="left" indent="2"/>
    </xf>
    <xf numFmtId="0" fontId="13" fillId="0" borderId="34" xfId="0" applyFont="1" applyBorder="1"/>
    <xf numFmtId="0" fontId="13" fillId="0" borderId="35" xfId="0" applyFont="1" applyBorder="1"/>
    <xf numFmtId="0" fontId="13" fillId="0" borderId="35" xfId="0" applyFont="1" applyBorder="1" applyAlignment="1">
      <alignment wrapText="1"/>
    </xf>
    <xf numFmtId="0" fontId="13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7" fillId="9" borderId="6" xfId="0" applyFont="1" applyFill="1" applyBorder="1" applyAlignment="1">
      <alignment vertical="center"/>
    </xf>
    <xf numFmtId="0" fontId="18" fillId="9" borderId="20" xfId="0" applyFont="1" applyFill="1" applyBorder="1" applyAlignment="1">
      <alignment vertical="center"/>
    </xf>
    <xf numFmtId="0" fontId="18" fillId="9" borderId="20" xfId="0" applyFont="1" applyFill="1" applyBorder="1" applyAlignment="1">
      <alignment vertical="center" wrapText="1"/>
    </xf>
    <xf numFmtId="0" fontId="18" fillId="9" borderId="7" xfId="0" applyFont="1" applyFill="1" applyBorder="1" applyAlignment="1">
      <alignment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/>
    </xf>
    <xf numFmtId="0" fontId="13" fillId="0" borderId="20" xfId="0" applyFont="1" applyBorder="1" applyAlignment="1">
      <alignment horizontal="left" indent="1"/>
    </xf>
    <xf numFmtId="0" fontId="13" fillId="0" borderId="20" xfId="0" applyFont="1" applyBorder="1" applyAlignment="1">
      <alignment horizontal="left" indent="2"/>
    </xf>
    <xf numFmtId="0" fontId="13" fillId="0" borderId="20" xfId="0" applyFont="1" applyBorder="1" applyAlignment="1">
      <alignment horizontal="left" wrapText="1"/>
    </xf>
    <xf numFmtId="0" fontId="13" fillId="0" borderId="20" xfId="0" applyFont="1" applyBorder="1" applyAlignment="1">
      <alignment horizontal="center"/>
    </xf>
    <xf numFmtId="0" fontId="13" fillId="0" borderId="20" xfId="0" applyFont="1" applyBorder="1" applyAlignment="1">
      <alignment horizontal="left" indent="3"/>
    </xf>
    <xf numFmtId="0" fontId="13" fillId="0" borderId="18" xfId="0" applyFont="1" applyBorder="1"/>
    <xf numFmtId="0" fontId="13" fillId="0" borderId="19" xfId="0" applyFont="1" applyBorder="1"/>
    <xf numFmtId="0" fontId="13" fillId="0" borderId="19" xfId="0" applyFont="1" applyBorder="1" applyAlignment="1">
      <alignment wrapText="1"/>
    </xf>
    <xf numFmtId="0" fontId="13" fillId="0" borderId="19" xfId="0" applyFont="1" applyBorder="1" applyAlignment="1">
      <alignment horizontal="center"/>
    </xf>
    <xf numFmtId="0" fontId="22" fillId="5" borderId="1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4" fillId="6" borderId="5" xfId="0" applyFont="1" applyFill="1" applyBorder="1" applyAlignment="1">
      <alignment horizontal="left" vertical="center"/>
    </xf>
    <xf numFmtId="0" fontId="14" fillId="6" borderId="5" xfId="0" applyFont="1" applyFill="1" applyBorder="1" applyAlignment="1">
      <alignment horizontal="left" vertical="center" wrapText="1"/>
    </xf>
    <xf numFmtId="49" fontId="15" fillId="2" borderId="6" xfId="0" applyNumberFormat="1" applyFont="1" applyFill="1" applyBorder="1" applyAlignment="1">
      <alignment horizontal="left" vertical="center" indent="1"/>
    </xf>
    <xf numFmtId="49" fontId="15" fillId="2" borderId="20" xfId="0" applyNumberFormat="1" applyFont="1" applyFill="1" applyBorder="1" applyAlignment="1">
      <alignment horizontal="left" vertical="center" indent="1"/>
    </xf>
    <xf numFmtId="49" fontId="15" fillId="2" borderId="7" xfId="0" applyNumberFormat="1" applyFont="1" applyFill="1" applyBorder="1" applyAlignment="1">
      <alignment horizontal="left" vertical="center" indent="1"/>
    </xf>
    <xf numFmtId="49" fontId="15" fillId="2" borderId="6" xfId="0" applyNumberFormat="1" applyFont="1" applyFill="1" applyBorder="1" applyAlignment="1">
      <alignment horizontal="left" vertical="center" wrapText="1" indent="1"/>
    </xf>
    <xf numFmtId="49" fontId="15" fillId="2" borderId="20" xfId="0" applyNumberFormat="1" applyFont="1" applyFill="1" applyBorder="1" applyAlignment="1">
      <alignment horizontal="left" vertical="center" wrapText="1" indent="1"/>
    </xf>
    <xf numFmtId="49" fontId="15" fillId="2" borderId="7" xfId="0" applyNumberFormat="1" applyFont="1" applyFill="1" applyBorder="1" applyAlignment="1">
      <alignment horizontal="left" vertical="center" wrapText="1" indent="1"/>
    </xf>
    <xf numFmtId="0" fontId="12" fillId="10" borderId="24" xfId="0" applyFont="1" applyFill="1" applyBorder="1" applyAlignment="1">
      <alignment horizontal="right" vertical="center" indent="1"/>
    </xf>
    <xf numFmtId="0" fontId="12" fillId="10" borderId="25" xfId="0" applyFont="1" applyFill="1" applyBorder="1" applyAlignment="1">
      <alignment horizontal="right" vertical="center" indent="1"/>
    </xf>
    <xf numFmtId="0" fontId="12" fillId="10" borderId="26" xfId="0" applyFont="1" applyFill="1" applyBorder="1" applyAlignment="1">
      <alignment horizontal="right" vertical="center" indent="1"/>
    </xf>
    <xf numFmtId="0" fontId="3" fillId="6" borderId="6" xfId="0" applyFont="1" applyFill="1" applyBorder="1" applyAlignment="1">
      <alignment horizontal="left" vertical="center"/>
    </xf>
    <xf numFmtId="0" fontId="3" fillId="6" borderId="7" xfId="0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 indent="1"/>
    </xf>
    <xf numFmtId="49" fontId="2" fillId="2" borderId="20" xfId="0" applyNumberFormat="1" applyFont="1" applyFill="1" applyBorder="1" applyAlignment="1">
      <alignment horizontal="left" vertical="center" indent="1"/>
    </xf>
    <xf numFmtId="49" fontId="2" fillId="2" borderId="7" xfId="0" applyNumberFormat="1" applyFont="1" applyFill="1" applyBorder="1" applyAlignment="1">
      <alignment horizontal="left" vertical="center" indent="1"/>
    </xf>
    <xf numFmtId="0" fontId="3" fillId="6" borderId="6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</cellXfs>
  <cellStyles count="1">
    <cellStyle name="Normaali" xfId="0" builtinId="0"/>
  </cellStyles>
  <dxfs count="87"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</font>
      <fill>
        <patternFill patternType="solid">
          <fgColor indexed="64"/>
          <bgColor theme="1" tint="0.499984740745262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border diagonalUp="0" diagonalDown="0" outline="0">
        <left/>
        <right style="thin">
          <color theme="0" tint="-0.499984740745262"/>
        </right>
        <top style="thin">
          <color theme="0" tint="-0.499984740745262"/>
        </top>
        <bottom/>
      </border>
    </dxf>
    <dxf>
      <font>
        <strike val="0"/>
        <outline val="0"/>
        <shadow val="0"/>
        <vertAlign val="baseline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top style="thin">
          <color theme="0" tint="-0.499984740745262"/>
        </top>
      </border>
    </dxf>
    <dxf>
      <font>
        <strike val="0"/>
        <outline val="0"/>
        <shadow val="0"/>
        <vertAlign val="baseline"/>
        <name val="Arial"/>
        <family val="2"/>
        <scheme val="none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1" tint="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499984740745262"/>
        </left>
        <right/>
        <top/>
        <bottom style="thin">
          <color theme="0" tint="-0.499984740745262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1" tint="0.499984740745262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colors>
    <mruColors>
      <color rgb="FF00D7A7"/>
      <color rgb="FFFD4F00"/>
      <color rgb="FF35C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CB28D15-F6BC-475E-83A0-CA7D03835ECF}" name="Kalustoluettelo246" displayName="Kalustoluettelo246" ref="B48:N79" totalsRowCount="1" headerRowDxfId="86" dataDxfId="85" totalsRowDxfId="84">
  <autoFilter ref="B48:N78" xr:uid="{7CB28D15-F6BC-475E-83A0-CA7D03835ECF}"/>
  <tableColumns count="13">
    <tableColumn id="1" xr3:uid="{C49D520B-0FC7-4638-A385-754B5BCF5E4A}" name="Nro" totalsRowLabel="Summa" dataDxfId="83" totalsRowDxfId="82"/>
    <tableColumn id="2" xr3:uid="{7592E8EF-5564-42DF-84CA-9D662A5F6568}" name="Työkone" dataDxfId="81" totalsRowDxfId="80"/>
    <tableColumn id="3" xr3:uid="{4F67A6F8-E810-4EEC-BED7-011F02C0B204}" name="Merkki" dataDxfId="79" totalsRowDxfId="78"/>
    <tableColumn id="4" xr3:uid="{05D49A1D-4F69-430E-B621-876F2B548C9F}" name="Malli" dataDxfId="77" totalsRowDxfId="76"/>
    <tableColumn id="5" xr3:uid="{CA26196D-FE9B-4677-A1D5-10E73F5B5781}" name="Vuosimalli" dataDxfId="75" totalsRowDxfId="74"/>
    <tableColumn id="6" xr3:uid="{D6B07B31-7C71-4888-BCD4-B89DDB350FB3}" name="Rekisterinumero, jos rekisterissä" dataDxfId="73" totalsRowDxfId="72"/>
    <tableColumn id="12" xr3:uid="{ECF505EA-6364-479F-ACAA-B7B6E27A3506}" name="Aliurakoitsijan nimi ja Y-tunnus" dataDxfId="71" totalsRowDxfId="70"/>
    <tableColumn id="7" xr3:uid="{126B9AA4-40DD-4143-B81A-C5169D0E1BBF}" name="Koneluokka" dataDxfId="69" totalsRowDxfId="68"/>
    <tableColumn id="8" xr3:uid="{C4F522F1-0DB5-4F47-A247-E49912C3204D}" name="Päästö-luokka" dataDxfId="67" totalsRowDxfId="66"/>
    <tableColumn id="9" xr3:uid="{532C5AF1-B897-4BDF-B66A-6CEF01FE8B2B}" name="Käyttövoima" dataDxfId="65" totalsRowDxfId="64"/>
    <tableColumn id="10" xr3:uid="{33DC30D5-04D6-4EC5-9DEB-0A400E4F990C}" name="Pääasiallinen käytötarkoitus ko. työmaalla" dataDxfId="63" totalsRowDxfId="62"/>
    <tableColumn id="11" xr3:uid="{49A4A7F6-8F5F-4931-A970-982163A5F49D}" name="Arvioidut käyttötunnit urakassa [h]" totalsRowFunction="sum" dataDxfId="61" totalsRowDxfId="60"/>
    <tableColumn id="13" xr3:uid="{45AF11E4-CFD4-4746-895F-BEF9DC99552D}" name="Toteutuneet käyttötunnit urakassa [h]" totalsRowFunction="sum" dataDxfId="59" totalsRowDxfId="58">
      <calculatedColumnFormula>IF(ISNA(VLOOKUP(Kalustoluettelo246[[#This Row],[Nro]],Raportointi_työkoneet!$B$50:$H$85,5,FALSE))=TRUE,"0",VLOOKUP(Kalustoluettelo246[[#This Row],[Nro]],Raportointi_työkoneet!$B$50:$H$85,5,FALSE))</calculatedColumnFormula>
    </tableColumn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6D1BF98-4709-4907-A0FA-244C7C29C993}" name="Kalustoluettelo158" displayName="Kalustoluettelo158" ref="B10:N44" totalsRowCount="1" headerRowDxfId="57" dataDxfId="55" totalsRowDxfId="53" headerRowBorderDxfId="56" tableBorderDxfId="54" totalsRowBorderDxfId="52">
  <tableColumns count="13">
    <tableColumn id="1" xr3:uid="{FB5F3AF1-32AB-495D-9A53-7DFA4C79D623}" name="Nro" totalsRowLabel="Summa" dataDxfId="51" totalsRowDxfId="50"/>
    <tableColumn id="2" xr3:uid="{FCF66C06-DE18-446B-BA16-91B64A4720CE}" name="Työkone" dataDxfId="49" totalsRowDxfId="48"/>
    <tableColumn id="3" xr3:uid="{6555C05E-8F88-4D27-B2D8-586F689259CE}" name="Merkki" dataDxfId="47" totalsRowDxfId="46"/>
    <tableColumn id="4" xr3:uid="{BEC7CF91-80E9-435B-A492-B80A9FA92EF1}" name="Malli" dataDxfId="45" totalsRowDxfId="44"/>
    <tableColumn id="5" xr3:uid="{28A75C9A-4858-4D75-A0F4-F4590F3A7B25}" name="Vuosimalli" dataDxfId="43" totalsRowDxfId="42"/>
    <tableColumn id="6" xr3:uid="{22E0F560-5768-41F3-8455-12DF3674825C}" name="Rekisterinumero, jos rekisterissä" dataDxfId="41" totalsRowDxfId="40"/>
    <tableColumn id="12" xr3:uid="{A754E1D0-0D2A-4B97-8B93-13BC87791C1A}" name="Aliurakoitsijan nimi ja Y-tunnus" dataDxfId="39" totalsRowDxfId="38"/>
    <tableColumn id="7" xr3:uid="{50E2278C-3C53-46EA-B2CA-C591648A638A}" name="Koneluokka" dataDxfId="37" totalsRowDxfId="36"/>
    <tableColumn id="8" xr3:uid="{FD56D617-B2D2-45D4-A063-93C6116284F9}" name="Päästö-luokka" dataDxfId="35" totalsRowDxfId="34"/>
    <tableColumn id="9" xr3:uid="{D31DF36F-8C3D-4496-A0AC-48D559D52A8E}" name="Teho" dataDxfId="33" totalsRowDxfId="32"/>
    <tableColumn id="10" xr3:uid="{A32DE749-263D-4DC6-8790-904A040693CE}" name="Käyttövoima" dataDxfId="31" totalsRowDxfId="30"/>
    <tableColumn id="11" xr3:uid="{F64F035E-E01F-45F6-A967-1251F545E995}" name="Pääasiallinen käytötarkoitus ko. työmaalla" dataDxfId="29" totalsRowDxfId="28"/>
    <tableColumn id="13" xr3:uid="{3FD8BD44-8625-407C-9885-A1A62B717D9B}" name="Arvioidut käyttötunnit urakassa [h]" totalsRowFunction="custom" dataDxfId="27" totalsRowDxfId="26">
      <totalsRowFormula>SUBTOTAL(109,Kalustoluettelo158[Pääasiallinen käytötarkoitus ko. työmaalla])</totalsRowFormula>
    </tableColumn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ulukko17" displayName="Taulukko17" ref="B9:M30" totalsRowCount="1" headerRowDxfId="25" dataDxfId="24">
  <autoFilter ref="B9:M29" xr:uid="{00000000-0009-0000-0100-000006000000}"/>
  <tableColumns count="12">
    <tableColumn id="1" xr3:uid="{00000000-0010-0000-0200-000001000000}" name="Nro" totalsRowLabel="Summa" dataDxfId="23" totalsRowDxfId="22"/>
    <tableColumn id="7" xr3:uid="{00000000-0010-0000-0200-000007000000}" name="Pienkone" dataDxfId="21" totalsRowDxfId="20"/>
    <tableColumn id="3" xr3:uid="{00000000-0010-0000-0200-000003000000}" name="Merkki" dataDxfId="19" totalsRowDxfId="18"/>
    <tableColumn id="4" xr3:uid="{00000000-0010-0000-0200-000004000000}" name="Malli" dataDxfId="17" totalsRowDxfId="16"/>
    <tableColumn id="5" xr3:uid="{00000000-0010-0000-0200-000005000000}" name="Vuosimalli" dataDxfId="15" totalsRowDxfId="14"/>
    <tableColumn id="6" xr3:uid="{00000000-0010-0000-0200-000006000000}" name="Sarjanumero" dataDxfId="13" totalsRowDxfId="12"/>
    <tableColumn id="2" xr3:uid="{00000000-0010-0000-0200-000002000000}" name="Teho [kW]" dataDxfId="11" totalsRowDxfId="10"/>
    <tableColumn id="9" xr3:uid="{00000000-0010-0000-0200-000009000000}" name="Käyttövoima" dataDxfId="9" totalsRowDxfId="8"/>
    <tableColumn id="11" xr3:uid="{00000000-0010-0000-0200-00000B000000}" name="Arvioidut käyttötunnit urakassa [h]" totalsRowFunction="sum" dataDxfId="7" totalsRowDxfId="6"/>
    <tableColumn id="13" xr3:uid="{00000000-0010-0000-0200-00000D000000}" name="Toteutuneet käyttötunnit urakassa [h]" totalsRowFunction="sum" dataDxfId="5" totalsRowDxfId="4"/>
    <tableColumn id="14" xr3:uid="{00000000-0010-0000-0200-00000E000000}" name="Kulutettu polttoainemäärä [dm³?]" totalsRowFunction="sum" dataDxfId="3" totalsRowDxfId="2"/>
    <tableColumn id="15" xr3:uid="{00000000-0010-0000-0200-00000F000000}" name="Laskennallinen CO2-päästö       [kg CO2e]" totalsRowFunction="sum" dataDxfId="1" totalsRow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O79"/>
  <sheetViews>
    <sheetView tabSelected="1" zoomScale="90" zoomScaleNormal="90" workbookViewId="0">
      <selection activeCell="S5" sqref="S5"/>
    </sheetView>
  </sheetViews>
  <sheetFormatPr defaultColWidth="9.28515625" defaultRowHeight="14.25" x14ac:dyDescent="0.2"/>
  <cols>
    <col min="1" max="1" width="1.42578125" style="55" customWidth="1"/>
    <col min="2" max="2" width="6.5703125" style="55" customWidth="1"/>
    <col min="3" max="3" width="24" style="55" customWidth="1"/>
    <col min="4" max="5" width="8.7109375" style="55" customWidth="1"/>
    <col min="6" max="6" width="12.28515625" style="55" customWidth="1"/>
    <col min="7" max="7" width="16.7109375" style="55" customWidth="1"/>
    <col min="8" max="8" width="19" style="56" customWidth="1"/>
    <col min="9" max="9" width="12.42578125" style="55" customWidth="1"/>
    <col min="10" max="10" width="11.28515625" style="55" customWidth="1"/>
    <col min="11" max="11" width="17.85546875" style="55" customWidth="1"/>
    <col min="12" max="12" width="20.28515625" style="56" customWidth="1"/>
    <col min="13" max="13" width="16" style="55" customWidth="1"/>
    <col min="14" max="14" width="13.85546875" style="55" customWidth="1"/>
    <col min="15" max="15" width="14" style="55" customWidth="1"/>
    <col min="16" max="16384" width="9.28515625" style="55"/>
  </cols>
  <sheetData>
    <row r="1" spans="1:15" ht="24" customHeight="1" x14ac:dyDescent="0.2">
      <c r="B1" s="55" t="s">
        <v>2302</v>
      </c>
    </row>
    <row r="2" spans="1:15" ht="37.5" customHeight="1" x14ac:dyDescent="0.2">
      <c r="B2" s="103" t="s">
        <v>0</v>
      </c>
      <c r="C2" s="103"/>
      <c r="D2" s="105" t="s">
        <v>2279</v>
      </c>
      <c r="E2" s="106"/>
      <c r="F2" s="107"/>
      <c r="G2" s="94" t="s">
        <v>2299</v>
      </c>
      <c r="H2" s="95"/>
      <c r="I2" s="95"/>
      <c r="J2" s="95"/>
      <c r="K2" s="95"/>
      <c r="L2" s="95"/>
      <c r="M2" s="95"/>
      <c r="N2" s="96"/>
    </row>
    <row r="3" spans="1:15" ht="42" customHeight="1" x14ac:dyDescent="0.2">
      <c r="B3" s="103" t="s">
        <v>1</v>
      </c>
      <c r="C3" s="103"/>
      <c r="D3" s="105" t="s">
        <v>2</v>
      </c>
      <c r="E3" s="106"/>
      <c r="F3" s="107"/>
      <c r="G3" s="97"/>
      <c r="H3" s="98"/>
      <c r="I3" s="98"/>
      <c r="J3" s="98"/>
      <c r="K3" s="98"/>
      <c r="L3" s="98"/>
      <c r="M3" s="98"/>
      <c r="N3" s="99"/>
    </row>
    <row r="4" spans="1:15" ht="51" customHeight="1" x14ac:dyDescent="0.2">
      <c r="B4" s="104" t="s">
        <v>2295</v>
      </c>
      <c r="C4" s="104"/>
      <c r="D4" s="108" t="s">
        <v>2294</v>
      </c>
      <c r="E4" s="109"/>
      <c r="F4" s="110"/>
      <c r="G4" s="97"/>
      <c r="H4" s="98"/>
      <c r="I4" s="98"/>
      <c r="J4" s="98"/>
      <c r="K4" s="98"/>
      <c r="L4" s="98"/>
      <c r="M4" s="98"/>
      <c r="N4" s="99"/>
    </row>
    <row r="5" spans="1:15" ht="41.25" customHeight="1" x14ac:dyDescent="0.2">
      <c r="B5" s="103" t="s">
        <v>2296</v>
      </c>
      <c r="C5" s="103"/>
      <c r="D5" s="105" t="s">
        <v>2301</v>
      </c>
      <c r="E5" s="106"/>
      <c r="F5" s="107"/>
      <c r="G5" s="97"/>
      <c r="H5" s="98"/>
      <c r="I5" s="98"/>
      <c r="J5" s="98"/>
      <c r="K5" s="98"/>
      <c r="L5" s="98"/>
      <c r="M5" s="98"/>
      <c r="N5" s="99"/>
    </row>
    <row r="6" spans="1:15" ht="49.5" customHeight="1" x14ac:dyDescent="0.2">
      <c r="B6" s="103" t="s">
        <v>2297</v>
      </c>
      <c r="C6" s="103"/>
      <c r="D6" s="105" t="s">
        <v>2301</v>
      </c>
      <c r="E6" s="106"/>
      <c r="F6" s="107"/>
      <c r="G6" s="100"/>
      <c r="H6" s="101"/>
      <c r="I6" s="101"/>
      <c r="J6" s="101"/>
      <c r="K6" s="101"/>
      <c r="L6" s="101"/>
      <c r="M6" s="101"/>
      <c r="N6" s="102"/>
    </row>
    <row r="7" spans="1:15" x14ac:dyDescent="0.2">
      <c r="G7" s="55" t="s">
        <v>2298</v>
      </c>
    </row>
    <row r="9" spans="1:15" ht="16.5" customHeight="1" x14ac:dyDescent="0.2">
      <c r="B9" s="57" t="s">
        <v>7</v>
      </c>
      <c r="C9" s="58"/>
      <c r="D9" s="58"/>
      <c r="E9" s="58"/>
      <c r="F9" s="58"/>
      <c r="G9" s="58"/>
      <c r="H9" s="59"/>
      <c r="I9" s="58"/>
      <c r="J9" s="58"/>
      <c r="K9" s="58"/>
      <c r="L9" s="58"/>
      <c r="M9" s="59"/>
      <c r="N9" s="58"/>
      <c r="O9" s="58"/>
    </row>
    <row r="10" spans="1:15" ht="49.5" customHeight="1" x14ac:dyDescent="0.2">
      <c r="A10" s="60"/>
      <c r="B10" s="61" t="s">
        <v>8</v>
      </c>
      <c r="C10" s="62" t="s">
        <v>9</v>
      </c>
      <c r="D10" s="62" t="s">
        <v>10</v>
      </c>
      <c r="E10" s="62" t="s">
        <v>11</v>
      </c>
      <c r="F10" s="62" t="s">
        <v>12</v>
      </c>
      <c r="G10" s="63" t="s">
        <v>13</v>
      </c>
      <c r="H10" s="63" t="s">
        <v>14</v>
      </c>
      <c r="I10" s="62" t="s">
        <v>15</v>
      </c>
      <c r="J10" s="63" t="s">
        <v>16</v>
      </c>
      <c r="K10" s="62" t="s">
        <v>2291</v>
      </c>
      <c r="L10" s="62" t="s">
        <v>17</v>
      </c>
      <c r="M10" s="63" t="s">
        <v>18</v>
      </c>
      <c r="N10" s="63" t="s">
        <v>19</v>
      </c>
      <c r="O10" s="93" t="s">
        <v>20</v>
      </c>
    </row>
    <row r="11" spans="1:15" x14ac:dyDescent="0.2">
      <c r="B11" s="64" t="s">
        <v>21</v>
      </c>
      <c r="C11" s="65" t="s">
        <v>22</v>
      </c>
      <c r="D11" s="65"/>
      <c r="E11" s="65"/>
      <c r="F11" s="65"/>
      <c r="G11" s="65"/>
      <c r="H11" s="66"/>
      <c r="I11" s="65"/>
      <c r="J11" s="65" t="s">
        <v>22</v>
      </c>
      <c r="K11" s="66" t="s">
        <v>22</v>
      </c>
      <c r="L11" s="65" t="s">
        <v>22</v>
      </c>
      <c r="M11" s="66"/>
      <c r="N11" s="67"/>
      <c r="O11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12" spans="1:15" x14ac:dyDescent="0.2">
      <c r="B12" s="64" t="s">
        <v>23</v>
      </c>
      <c r="C12" s="65" t="s">
        <v>22</v>
      </c>
      <c r="D12" s="65"/>
      <c r="E12" s="65"/>
      <c r="F12" s="65"/>
      <c r="G12" s="65"/>
      <c r="H12" s="66"/>
      <c r="I12" s="65"/>
      <c r="J12" s="65" t="s">
        <v>22</v>
      </c>
      <c r="K12" s="66" t="s">
        <v>22</v>
      </c>
      <c r="L12" s="65" t="s">
        <v>22</v>
      </c>
      <c r="M12" s="66"/>
      <c r="N12" s="67"/>
      <c r="O12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13" spans="1:15" x14ac:dyDescent="0.2">
      <c r="B13" s="64" t="s">
        <v>24</v>
      </c>
      <c r="C13" s="65" t="s">
        <v>22</v>
      </c>
      <c r="D13" s="65"/>
      <c r="E13" s="65"/>
      <c r="F13" s="65"/>
      <c r="G13" s="65"/>
      <c r="H13" s="66"/>
      <c r="I13" s="65"/>
      <c r="J13" s="65" t="s">
        <v>22</v>
      </c>
      <c r="K13" s="66" t="s">
        <v>22</v>
      </c>
      <c r="L13" s="65" t="s">
        <v>22</v>
      </c>
      <c r="M13" s="66"/>
      <c r="N13" s="67"/>
      <c r="O13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14" spans="1:15" x14ac:dyDescent="0.2">
      <c r="B14" s="64" t="s">
        <v>25</v>
      </c>
      <c r="C14" s="65" t="s">
        <v>22</v>
      </c>
      <c r="D14" s="65"/>
      <c r="E14" s="65"/>
      <c r="F14" s="65"/>
      <c r="G14" s="65"/>
      <c r="H14" s="66"/>
      <c r="I14" s="65"/>
      <c r="J14" s="65" t="s">
        <v>22</v>
      </c>
      <c r="K14" s="66" t="s">
        <v>22</v>
      </c>
      <c r="L14" s="65" t="s">
        <v>22</v>
      </c>
      <c r="M14" s="66"/>
      <c r="N14" s="67"/>
      <c r="O14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15" spans="1:15" x14ac:dyDescent="0.2">
      <c r="B15" s="64" t="s">
        <v>26</v>
      </c>
      <c r="C15" s="65" t="s">
        <v>22</v>
      </c>
      <c r="D15" s="65"/>
      <c r="E15" s="65"/>
      <c r="F15" s="65"/>
      <c r="G15" s="65"/>
      <c r="H15" s="66"/>
      <c r="I15" s="65"/>
      <c r="J15" s="65" t="s">
        <v>22</v>
      </c>
      <c r="K15" s="66" t="s">
        <v>22</v>
      </c>
      <c r="L15" s="65" t="s">
        <v>22</v>
      </c>
      <c r="M15" s="66"/>
      <c r="N15" s="67"/>
      <c r="O15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16" spans="1:15" x14ac:dyDescent="0.2">
      <c r="B16" s="64" t="s">
        <v>27</v>
      </c>
      <c r="C16" s="65" t="s">
        <v>22</v>
      </c>
      <c r="D16" s="65"/>
      <c r="E16" s="65"/>
      <c r="F16" s="65"/>
      <c r="G16" s="65"/>
      <c r="H16" s="66"/>
      <c r="I16" s="65"/>
      <c r="J16" s="65" t="s">
        <v>22</v>
      </c>
      <c r="K16" s="66" t="s">
        <v>22</v>
      </c>
      <c r="L16" s="65" t="s">
        <v>22</v>
      </c>
      <c r="M16" s="66"/>
      <c r="N16" s="67"/>
      <c r="O16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17" spans="2:15" x14ac:dyDescent="0.2">
      <c r="B17" s="64" t="s">
        <v>28</v>
      </c>
      <c r="C17" s="65" t="s">
        <v>22</v>
      </c>
      <c r="D17" s="65"/>
      <c r="E17" s="65"/>
      <c r="F17" s="65"/>
      <c r="G17" s="65"/>
      <c r="H17" s="66"/>
      <c r="I17" s="65"/>
      <c r="J17" s="65" t="s">
        <v>22</v>
      </c>
      <c r="K17" s="66" t="s">
        <v>22</v>
      </c>
      <c r="L17" s="65" t="s">
        <v>22</v>
      </c>
      <c r="M17" s="66"/>
      <c r="N17" s="67"/>
      <c r="O17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18" spans="2:15" x14ac:dyDescent="0.2">
      <c r="B18" s="64" t="s">
        <v>29</v>
      </c>
      <c r="C18" s="65" t="s">
        <v>22</v>
      </c>
      <c r="D18" s="65"/>
      <c r="E18" s="65"/>
      <c r="F18" s="65"/>
      <c r="G18" s="65"/>
      <c r="H18" s="66"/>
      <c r="I18" s="65"/>
      <c r="J18" s="65" t="s">
        <v>22</v>
      </c>
      <c r="K18" s="66" t="s">
        <v>22</v>
      </c>
      <c r="L18" s="65" t="s">
        <v>22</v>
      </c>
      <c r="M18" s="66"/>
      <c r="N18" s="67"/>
      <c r="O18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19" spans="2:15" x14ac:dyDescent="0.2">
      <c r="B19" s="64" t="s">
        <v>30</v>
      </c>
      <c r="C19" s="65" t="s">
        <v>22</v>
      </c>
      <c r="D19" s="65"/>
      <c r="E19" s="65"/>
      <c r="F19" s="65"/>
      <c r="G19" s="65"/>
      <c r="H19" s="66"/>
      <c r="I19" s="65"/>
      <c r="J19" s="65" t="s">
        <v>22</v>
      </c>
      <c r="K19" s="66" t="s">
        <v>22</v>
      </c>
      <c r="L19" s="65" t="s">
        <v>22</v>
      </c>
      <c r="M19" s="66"/>
      <c r="N19" s="67"/>
      <c r="O19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20" spans="2:15" x14ac:dyDescent="0.2">
      <c r="B20" s="64" t="s">
        <v>31</v>
      </c>
      <c r="C20" s="65" t="s">
        <v>22</v>
      </c>
      <c r="D20" s="65"/>
      <c r="E20" s="65"/>
      <c r="F20" s="65"/>
      <c r="G20" s="65"/>
      <c r="H20" s="66"/>
      <c r="I20" s="65"/>
      <c r="J20" s="65" t="s">
        <v>22</v>
      </c>
      <c r="K20" s="66" t="s">
        <v>22</v>
      </c>
      <c r="L20" s="65" t="s">
        <v>22</v>
      </c>
      <c r="M20" s="66"/>
      <c r="N20" s="67"/>
      <c r="O20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21" spans="2:15" x14ac:dyDescent="0.2">
      <c r="B21" s="64" t="s">
        <v>32</v>
      </c>
      <c r="C21" s="65" t="s">
        <v>22</v>
      </c>
      <c r="D21" s="65"/>
      <c r="E21" s="65"/>
      <c r="F21" s="65"/>
      <c r="G21" s="65"/>
      <c r="H21" s="66"/>
      <c r="I21" s="65"/>
      <c r="J21" s="65" t="s">
        <v>22</v>
      </c>
      <c r="K21" s="66" t="s">
        <v>22</v>
      </c>
      <c r="L21" s="65" t="s">
        <v>22</v>
      </c>
      <c r="M21" s="66"/>
      <c r="N21" s="67"/>
      <c r="O21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22" spans="2:15" x14ac:dyDescent="0.2">
      <c r="B22" s="64" t="s">
        <v>33</v>
      </c>
      <c r="C22" s="65" t="s">
        <v>22</v>
      </c>
      <c r="D22" s="65"/>
      <c r="E22" s="65"/>
      <c r="F22" s="65"/>
      <c r="G22" s="65"/>
      <c r="H22" s="66"/>
      <c r="I22" s="65"/>
      <c r="J22" s="65" t="s">
        <v>22</v>
      </c>
      <c r="K22" s="66" t="s">
        <v>22</v>
      </c>
      <c r="L22" s="65" t="s">
        <v>22</v>
      </c>
      <c r="M22" s="66"/>
      <c r="N22" s="67"/>
      <c r="O22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23" spans="2:15" x14ac:dyDescent="0.2">
      <c r="B23" s="64" t="s">
        <v>34</v>
      </c>
      <c r="C23" s="65" t="s">
        <v>22</v>
      </c>
      <c r="D23" s="65"/>
      <c r="E23" s="65"/>
      <c r="F23" s="65"/>
      <c r="G23" s="65"/>
      <c r="H23" s="66"/>
      <c r="I23" s="65"/>
      <c r="J23" s="65" t="s">
        <v>22</v>
      </c>
      <c r="K23" s="66" t="s">
        <v>22</v>
      </c>
      <c r="L23" s="65" t="s">
        <v>22</v>
      </c>
      <c r="M23" s="66"/>
      <c r="N23" s="67"/>
      <c r="O23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24" spans="2:15" x14ac:dyDescent="0.2">
      <c r="B24" s="64" t="s">
        <v>35</v>
      </c>
      <c r="C24" s="65" t="s">
        <v>22</v>
      </c>
      <c r="D24" s="65"/>
      <c r="E24" s="65"/>
      <c r="F24" s="65"/>
      <c r="G24" s="65"/>
      <c r="H24" s="66"/>
      <c r="I24" s="65"/>
      <c r="J24" s="65" t="s">
        <v>22</v>
      </c>
      <c r="K24" s="66" t="s">
        <v>22</v>
      </c>
      <c r="L24" s="65" t="s">
        <v>22</v>
      </c>
      <c r="M24" s="66"/>
      <c r="N24" s="67"/>
      <c r="O24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25" spans="2:15" x14ac:dyDescent="0.2">
      <c r="B25" s="64" t="s">
        <v>36</v>
      </c>
      <c r="C25" s="65" t="s">
        <v>22</v>
      </c>
      <c r="D25" s="65"/>
      <c r="E25" s="65"/>
      <c r="F25" s="65"/>
      <c r="G25" s="65"/>
      <c r="H25" s="66"/>
      <c r="I25" s="65"/>
      <c r="J25" s="65" t="s">
        <v>22</v>
      </c>
      <c r="K25" s="66" t="s">
        <v>22</v>
      </c>
      <c r="L25" s="65" t="s">
        <v>22</v>
      </c>
      <c r="M25" s="66"/>
      <c r="N25" s="67"/>
      <c r="O25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26" spans="2:15" x14ac:dyDescent="0.2">
      <c r="B26" s="64" t="s">
        <v>37</v>
      </c>
      <c r="C26" s="65" t="s">
        <v>22</v>
      </c>
      <c r="D26" s="65"/>
      <c r="E26" s="65"/>
      <c r="F26" s="65"/>
      <c r="G26" s="65"/>
      <c r="H26" s="66"/>
      <c r="I26" s="65"/>
      <c r="J26" s="65" t="s">
        <v>22</v>
      </c>
      <c r="K26" s="66" t="s">
        <v>22</v>
      </c>
      <c r="L26" s="65" t="s">
        <v>22</v>
      </c>
      <c r="M26" s="66"/>
      <c r="N26" s="67"/>
      <c r="O26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27" spans="2:15" x14ac:dyDescent="0.2">
      <c r="B27" s="64" t="s">
        <v>38</v>
      </c>
      <c r="C27" s="65" t="s">
        <v>22</v>
      </c>
      <c r="D27" s="65"/>
      <c r="E27" s="65"/>
      <c r="F27" s="65"/>
      <c r="G27" s="65"/>
      <c r="H27" s="66"/>
      <c r="I27" s="65"/>
      <c r="J27" s="65" t="s">
        <v>22</v>
      </c>
      <c r="K27" s="66" t="s">
        <v>22</v>
      </c>
      <c r="L27" s="65" t="s">
        <v>22</v>
      </c>
      <c r="M27" s="66"/>
      <c r="N27" s="67"/>
      <c r="O27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28" spans="2:15" x14ac:dyDescent="0.2">
      <c r="B28" s="64" t="s">
        <v>39</v>
      </c>
      <c r="C28" s="65" t="s">
        <v>22</v>
      </c>
      <c r="D28" s="65"/>
      <c r="E28" s="65"/>
      <c r="F28" s="65"/>
      <c r="G28" s="65"/>
      <c r="H28" s="66"/>
      <c r="I28" s="65"/>
      <c r="J28" s="65" t="s">
        <v>22</v>
      </c>
      <c r="K28" s="66" t="s">
        <v>22</v>
      </c>
      <c r="L28" s="65" t="s">
        <v>22</v>
      </c>
      <c r="M28" s="66"/>
      <c r="N28" s="67"/>
      <c r="O28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29" spans="2:15" x14ac:dyDescent="0.2">
      <c r="B29" s="64" t="s">
        <v>40</v>
      </c>
      <c r="C29" s="65" t="s">
        <v>22</v>
      </c>
      <c r="D29" s="65"/>
      <c r="E29" s="65"/>
      <c r="F29" s="65"/>
      <c r="G29" s="65"/>
      <c r="H29" s="66"/>
      <c r="I29" s="65"/>
      <c r="J29" s="65" t="s">
        <v>22</v>
      </c>
      <c r="K29" s="66" t="s">
        <v>22</v>
      </c>
      <c r="L29" s="65" t="s">
        <v>22</v>
      </c>
      <c r="M29" s="66"/>
      <c r="N29" s="67"/>
      <c r="O29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30" spans="2:15" x14ac:dyDescent="0.2">
      <c r="B30" s="64" t="s">
        <v>41</v>
      </c>
      <c r="C30" s="65" t="s">
        <v>22</v>
      </c>
      <c r="D30" s="65"/>
      <c r="E30" s="65"/>
      <c r="F30" s="65"/>
      <c r="G30" s="65"/>
      <c r="H30" s="66"/>
      <c r="I30" s="65"/>
      <c r="J30" s="65" t="s">
        <v>22</v>
      </c>
      <c r="K30" s="66" t="s">
        <v>22</v>
      </c>
      <c r="L30" s="65" t="s">
        <v>22</v>
      </c>
      <c r="M30" s="66"/>
      <c r="N30" s="67"/>
      <c r="O30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31" spans="2:15" x14ac:dyDescent="0.2">
      <c r="B31" s="64" t="s">
        <v>42</v>
      </c>
      <c r="C31" s="65" t="s">
        <v>22</v>
      </c>
      <c r="D31" s="65"/>
      <c r="E31" s="65"/>
      <c r="F31" s="65"/>
      <c r="G31" s="65"/>
      <c r="H31" s="66"/>
      <c r="I31" s="65"/>
      <c r="J31" s="65" t="s">
        <v>22</v>
      </c>
      <c r="K31" s="66" t="s">
        <v>22</v>
      </c>
      <c r="L31" s="65" t="s">
        <v>22</v>
      </c>
      <c r="M31" s="66"/>
      <c r="N31" s="67"/>
      <c r="O31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32" spans="2:15" x14ac:dyDescent="0.2">
      <c r="B32" s="64" t="s">
        <v>43</v>
      </c>
      <c r="C32" s="65" t="s">
        <v>22</v>
      </c>
      <c r="D32" s="65"/>
      <c r="E32" s="65"/>
      <c r="F32" s="65"/>
      <c r="G32" s="65"/>
      <c r="H32" s="66"/>
      <c r="I32" s="65"/>
      <c r="J32" s="65" t="s">
        <v>22</v>
      </c>
      <c r="K32" s="66" t="s">
        <v>22</v>
      </c>
      <c r="L32" s="65" t="s">
        <v>22</v>
      </c>
      <c r="M32" s="66"/>
      <c r="N32" s="67"/>
      <c r="O32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33" spans="1:15" x14ac:dyDescent="0.2">
      <c r="B33" s="64" t="s">
        <v>44</v>
      </c>
      <c r="C33" s="65" t="s">
        <v>22</v>
      </c>
      <c r="D33" s="65"/>
      <c r="E33" s="65"/>
      <c r="F33" s="65"/>
      <c r="G33" s="65"/>
      <c r="H33" s="66"/>
      <c r="I33" s="65"/>
      <c r="J33" s="65" t="s">
        <v>22</v>
      </c>
      <c r="K33" s="66" t="s">
        <v>22</v>
      </c>
      <c r="L33" s="65" t="s">
        <v>22</v>
      </c>
      <c r="M33" s="66"/>
      <c r="N33" s="67"/>
      <c r="O33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34" spans="1:15" x14ac:dyDescent="0.2">
      <c r="B34" s="64" t="s">
        <v>45</v>
      </c>
      <c r="C34" s="65" t="s">
        <v>22</v>
      </c>
      <c r="D34" s="65"/>
      <c r="E34" s="65"/>
      <c r="F34" s="65"/>
      <c r="G34" s="65"/>
      <c r="H34" s="66"/>
      <c r="I34" s="65"/>
      <c r="J34" s="65" t="s">
        <v>22</v>
      </c>
      <c r="K34" s="66" t="s">
        <v>22</v>
      </c>
      <c r="L34" s="65" t="s">
        <v>22</v>
      </c>
      <c r="M34" s="66"/>
      <c r="N34" s="67"/>
      <c r="O34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35" spans="1:15" x14ac:dyDescent="0.2">
      <c r="B35" s="64" t="s">
        <v>46</v>
      </c>
      <c r="C35" s="65" t="s">
        <v>22</v>
      </c>
      <c r="D35" s="65"/>
      <c r="E35" s="65"/>
      <c r="F35" s="65"/>
      <c r="G35" s="65"/>
      <c r="H35" s="66"/>
      <c r="I35" s="65"/>
      <c r="J35" s="65" t="s">
        <v>22</v>
      </c>
      <c r="K35" s="66" t="s">
        <v>22</v>
      </c>
      <c r="L35" s="65" t="s">
        <v>22</v>
      </c>
      <c r="M35" s="66"/>
      <c r="N35" s="67"/>
      <c r="O35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36" spans="1:15" x14ac:dyDescent="0.2">
      <c r="B36" s="64" t="s">
        <v>47</v>
      </c>
      <c r="C36" s="65" t="s">
        <v>22</v>
      </c>
      <c r="D36" s="65"/>
      <c r="E36" s="65"/>
      <c r="F36" s="65"/>
      <c r="G36" s="65"/>
      <c r="H36" s="66"/>
      <c r="I36" s="65"/>
      <c r="J36" s="65" t="s">
        <v>22</v>
      </c>
      <c r="K36" s="66" t="s">
        <v>22</v>
      </c>
      <c r="L36" s="65" t="s">
        <v>22</v>
      </c>
      <c r="M36" s="66"/>
      <c r="N36" s="67"/>
      <c r="O36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37" spans="1:15" x14ac:dyDescent="0.2">
      <c r="B37" s="64" t="s">
        <v>48</v>
      </c>
      <c r="C37" s="65" t="s">
        <v>22</v>
      </c>
      <c r="D37" s="65"/>
      <c r="E37" s="65"/>
      <c r="F37" s="65"/>
      <c r="G37" s="65"/>
      <c r="H37" s="66"/>
      <c r="I37" s="65"/>
      <c r="J37" s="65" t="s">
        <v>22</v>
      </c>
      <c r="K37" s="66" t="s">
        <v>22</v>
      </c>
      <c r="L37" s="65" t="s">
        <v>22</v>
      </c>
      <c r="M37" s="66"/>
      <c r="N37" s="67"/>
      <c r="O37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38" spans="1:15" x14ac:dyDescent="0.2">
      <c r="B38" s="64" t="s">
        <v>49</v>
      </c>
      <c r="C38" s="65" t="s">
        <v>22</v>
      </c>
      <c r="D38" s="65"/>
      <c r="E38" s="65"/>
      <c r="F38" s="65"/>
      <c r="G38" s="65"/>
      <c r="H38" s="66"/>
      <c r="I38" s="65"/>
      <c r="J38" s="65" t="s">
        <v>22</v>
      </c>
      <c r="K38" s="66" t="s">
        <v>22</v>
      </c>
      <c r="L38" s="65" t="s">
        <v>22</v>
      </c>
      <c r="M38" s="66"/>
      <c r="N38" s="67"/>
      <c r="O38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39" spans="1:15" x14ac:dyDescent="0.2">
      <c r="B39" s="64" t="s">
        <v>50</v>
      </c>
      <c r="C39" s="65" t="s">
        <v>22</v>
      </c>
      <c r="D39" s="65"/>
      <c r="E39" s="65"/>
      <c r="F39" s="65"/>
      <c r="G39" s="65"/>
      <c r="H39" s="66"/>
      <c r="I39" s="65"/>
      <c r="J39" s="65" t="s">
        <v>22</v>
      </c>
      <c r="K39" s="66" t="s">
        <v>22</v>
      </c>
      <c r="L39" s="65" t="s">
        <v>22</v>
      </c>
      <c r="M39" s="66"/>
      <c r="N39" s="67"/>
      <c r="O39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40" spans="1:15" x14ac:dyDescent="0.2">
      <c r="B40" s="64" t="s">
        <v>51</v>
      </c>
      <c r="C40" s="65" t="s">
        <v>22</v>
      </c>
      <c r="D40" s="69"/>
      <c r="E40" s="69"/>
      <c r="F40" s="69"/>
      <c r="G40" s="69"/>
      <c r="H40" s="66"/>
      <c r="I40" s="69"/>
      <c r="J40" s="65" t="s">
        <v>22</v>
      </c>
      <c r="K40" s="66" t="s">
        <v>22</v>
      </c>
      <c r="L40" s="65" t="s">
        <v>22</v>
      </c>
      <c r="M40" s="66"/>
      <c r="N40" s="67"/>
      <c r="O40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41" spans="1:15" x14ac:dyDescent="0.2">
      <c r="B41" s="64" t="s">
        <v>52</v>
      </c>
      <c r="C41" s="65" t="s">
        <v>22</v>
      </c>
      <c r="D41" s="65"/>
      <c r="E41" s="65"/>
      <c r="F41" s="65"/>
      <c r="G41" s="65"/>
      <c r="H41" s="66"/>
      <c r="I41" s="65"/>
      <c r="J41" s="65" t="s">
        <v>22</v>
      </c>
      <c r="K41" s="66" t="s">
        <v>22</v>
      </c>
      <c r="L41" s="65" t="s">
        <v>22</v>
      </c>
      <c r="M41" s="66"/>
      <c r="N41" s="67"/>
      <c r="O41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42" spans="1:15" x14ac:dyDescent="0.2">
      <c r="B42" s="64" t="s">
        <v>53</v>
      </c>
      <c r="C42" s="65" t="s">
        <v>22</v>
      </c>
      <c r="D42" s="69"/>
      <c r="E42" s="69"/>
      <c r="F42" s="69"/>
      <c r="G42" s="69"/>
      <c r="H42" s="66"/>
      <c r="I42" s="69"/>
      <c r="J42" s="65" t="s">
        <v>22</v>
      </c>
      <c r="K42" s="66" t="s">
        <v>22</v>
      </c>
      <c r="L42" s="65" t="s">
        <v>22</v>
      </c>
      <c r="M42" s="66"/>
      <c r="N42" s="67"/>
      <c r="O42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43" spans="1:15" x14ac:dyDescent="0.2">
      <c r="B43" s="64" t="s">
        <v>54</v>
      </c>
      <c r="C43" s="65" t="s">
        <v>22</v>
      </c>
      <c r="D43" s="69"/>
      <c r="E43" s="69"/>
      <c r="F43" s="69"/>
      <c r="G43" s="69"/>
      <c r="H43" s="66"/>
      <c r="I43" s="69"/>
      <c r="J43" s="65" t="s">
        <v>22</v>
      </c>
      <c r="K43" s="66" t="s">
        <v>22</v>
      </c>
      <c r="L43" s="65" t="s">
        <v>22</v>
      </c>
      <c r="M43" s="66"/>
      <c r="N43" s="67"/>
      <c r="O43" s="68" t="str">
        <f>IF(ISNA(VLOOKUP(Kalustoluettelo158[[#This Row],[Nro]],Raportointi_työkoneet!$B$12:$H$35,5,FALSE))=TRUE,"0",VLOOKUP(Kalustoluettelo158[[#This Row],[Nro]],Raportointi_työkoneet!$B$12:$H$35,5,FALSE))</f>
        <v>0</v>
      </c>
    </row>
    <row r="44" spans="1:15" x14ac:dyDescent="0.2">
      <c r="B44" s="70" t="s">
        <v>55</v>
      </c>
      <c r="C44" s="71"/>
      <c r="D44" s="71"/>
      <c r="E44" s="71"/>
      <c r="F44" s="71"/>
      <c r="G44" s="71"/>
      <c r="H44" s="72"/>
      <c r="I44" s="71"/>
      <c r="J44" s="71"/>
      <c r="K44" s="72"/>
      <c r="L44" s="71"/>
      <c r="M44" s="72"/>
      <c r="N44" s="73">
        <f>SUBTOTAL(109,Kalustoluettelo158[Pääasiallinen käytötarkoitus ko. työmaalla])</f>
        <v>0</v>
      </c>
      <c r="O44" s="74">
        <f>SUBTOTAL(109,Kalustoluettelo158[Arvioidut käyttötunnit urakassa '[h']])</f>
        <v>0</v>
      </c>
    </row>
    <row r="47" spans="1:15" ht="16.5" customHeight="1" x14ac:dyDescent="0.2">
      <c r="B47" s="75" t="s">
        <v>56</v>
      </c>
      <c r="C47" s="76"/>
      <c r="D47" s="76"/>
      <c r="E47" s="76"/>
      <c r="F47" s="76"/>
      <c r="G47" s="76"/>
      <c r="H47" s="77"/>
      <c r="I47" s="76"/>
      <c r="J47" s="76"/>
      <c r="K47" s="76"/>
      <c r="L47" s="77"/>
      <c r="M47" s="76"/>
      <c r="N47" s="78"/>
    </row>
    <row r="48" spans="1:15" ht="49.5" customHeight="1" x14ac:dyDescent="0.2">
      <c r="A48" s="60"/>
      <c r="B48" s="79" t="s">
        <v>8</v>
      </c>
      <c r="C48" s="80" t="s">
        <v>9</v>
      </c>
      <c r="D48" s="80" t="s">
        <v>10</v>
      </c>
      <c r="E48" s="80" t="s">
        <v>11</v>
      </c>
      <c r="F48" s="80" t="s">
        <v>12</v>
      </c>
      <c r="G48" s="81" t="s">
        <v>13</v>
      </c>
      <c r="H48" s="81" t="s">
        <v>14</v>
      </c>
      <c r="I48" s="80" t="s">
        <v>15</v>
      </c>
      <c r="J48" s="81" t="s">
        <v>16</v>
      </c>
      <c r="K48" s="80" t="s">
        <v>17</v>
      </c>
      <c r="L48" s="81" t="s">
        <v>18</v>
      </c>
      <c r="M48" s="81" t="s">
        <v>19</v>
      </c>
      <c r="N48" s="82" t="s">
        <v>20</v>
      </c>
    </row>
    <row r="49" spans="2:14" x14ac:dyDescent="0.2">
      <c r="B49" s="83" t="s">
        <v>57</v>
      </c>
      <c r="C49" s="65"/>
      <c r="D49" s="65"/>
      <c r="E49" s="65"/>
      <c r="F49" s="65"/>
      <c r="G49" s="65"/>
      <c r="H49" s="66"/>
      <c r="I49" s="65"/>
      <c r="J49" s="65" t="s">
        <v>22</v>
      </c>
      <c r="K49" s="65" t="s">
        <v>22</v>
      </c>
      <c r="L49" s="66"/>
      <c r="M49" s="67"/>
      <c r="N49" s="67" t="str">
        <f>IF(ISNA(VLOOKUP(Kalustoluettelo246[[#This Row],[Nro]],Raportointi_työkoneet!$B$50:$H$85,5,FALSE))=TRUE,"0",VLOOKUP(Kalustoluettelo246[[#This Row],[Nro]],Raportointi_työkoneet!$B$50:$H$85,5,FALSE))</f>
        <v>0</v>
      </c>
    </row>
    <row r="50" spans="2:14" x14ac:dyDescent="0.2">
      <c r="B50" s="83" t="s">
        <v>58</v>
      </c>
      <c r="C50" s="84"/>
      <c r="D50" s="65"/>
      <c r="E50" s="65"/>
      <c r="F50" s="65"/>
      <c r="G50" s="65"/>
      <c r="H50" s="66"/>
      <c r="I50" s="65"/>
      <c r="J50" s="84" t="s">
        <v>22</v>
      </c>
      <c r="K50" s="84" t="s">
        <v>22</v>
      </c>
      <c r="L50" s="66"/>
      <c r="M50" s="67"/>
      <c r="N50" s="67" t="str">
        <f>IF(ISNA(VLOOKUP(Kalustoluettelo246[[#This Row],[Nro]],Raportointi_työkoneet!$B$50:$H$85,5,FALSE))=TRUE,"0",VLOOKUP(Kalustoluettelo246[[#This Row],[Nro]],Raportointi_työkoneet!$B$50:$H$85,5,FALSE))</f>
        <v>0</v>
      </c>
    </row>
    <row r="51" spans="2:14" x14ac:dyDescent="0.2">
      <c r="B51" s="83" t="s">
        <v>59</v>
      </c>
      <c r="C51" s="84"/>
      <c r="D51" s="65"/>
      <c r="E51" s="65"/>
      <c r="F51" s="65"/>
      <c r="G51" s="65"/>
      <c r="H51" s="66"/>
      <c r="I51" s="65"/>
      <c r="J51" s="84" t="s">
        <v>22</v>
      </c>
      <c r="K51" s="84" t="s">
        <v>22</v>
      </c>
      <c r="L51" s="66"/>
      <c r="M51" s="67"/>
      <c r="N51" s="67" t="str">
        <f>IF(ISNA(VLOOKUP(Kalustoluettelo246[[#This Row],[Nro]],Raportointi_työkoneet!$B$50:$H$85,5,FALSE))=TRUE,"0",VLOOKUP(Kalustoluettelo246[[#This Row],[Nro]],Raportointi_työkoneet!$B$50:$H$85,5,FALSE))</f>
        <v>0</v>
      </c>
    </row>
    <row r="52" spans="2:14" x14ac:dyDescent="0.2">
      <c r="B52" s="83" t="s">
        <v>60</v>
      </c>
      <c r="C52" s="84"/>
      <c r="D52" s="65"/>
      <c r="E52" s="65"/>
      <c r="F52" s="65"/>
      <c r="G52" s="65"/>
      <c r="H52" s="66"/>
      <c r="I52" s="65"/>
      <c r="J52" s="84" t="s">
        <v>22</v>
      </c>
      <c r="K52" s="84" t="s">
        <v>22</v>
      </c>
      <c r="L52" s="66"/>
      <c r="M52" s="67"/>
      <c r="N52" s="67" t="str">
        <f>IF(ISNA(VLOOKUP(Kalustoluettelo246[[#This Row],[Nro]],Raportointi_työkoneet!$B$50:$H$85,5,FALSE))=TRUE,"0",VLOOKUP(Kalustoluettelo246[[#This Row],[Nro]],Raportointi_työkoneet!$B$50:$H$85,5,FALSE))</f>
        <v>0</v>
      </c>
    </row>
    <row r="53" spans="2:14" x14ac:dyDescent="0.2">
      <c r="B53" s="83" t="s">
        <v>61</v>
      </c>
      <c r="C53" s="84"/>
      <c r="D53" s="85"/>
      <c r="E53" s="85"/>
      <c r="F53" s="85"/>
      <c r="G53" s="85"/>
      <c r="H53" s="86"/>
      <c r="I53" s="85"/>
      <c r="J53" s="84" t="s">
        <v>22</v>
      </c>
      <c r="K53" s="84" t="s">
        <v>22</v>
      </c>
      <c r="L53" s="86"/>
      <c r="M53" s="87"/>
      <c r="N53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54" spans="2:14" x14ac:dyDescent="0.2">
      <c r="B54" s="83" t="s">
        <v>62</v>
      </c>
      <c r="C54" s="84"/>
      <c r="D54" s="85"/>
      <c r="E54" s="85"/>
      <c r="F54" s="85"/>
      <c r="G54" s="85"/>
      <c r="H54" s="86"/>
      <c r="I54" s="85"/>
      <c r="J54" s="84" t="s">
        <v>22</v>
      </c>
      <c r="K54" s="84" t="s">
        <v>22</v>
      </c>
      <c r="L54" s="86"/>
      <c r="M54" s="87"/>
      <c r="N54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55" spans="2:14" x14ac:dyDescent="0.2">
      <c r="B55" s="83" t="s">
        <v>63</v>
      </c>
      <c r="C55" s="84"/>
      <c r="D55" s="85"/>
      <c r="E55" s="85"/>
      <c r="F55" s="85"/>
      <c r="G55" s="85"/>
      <c r="H55" s="86"/>
      <c r="I55" s="85"/>
      <c r="J55" s="84" t="s">
        <v>22</v>
      </c>
      <c r="K55" s="84" t="s">
        <v>22</v>
      </c>
      <c r="L55" s="86"/>
      <c r="M55" s="87"/>
      <c r="N55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56" spans="2:14" x14ac:dyDescent="0.2">
      <c r="B56" s="83" t="s">
        <v>64</v>
      </c>
      <c r="C56" s="84"/>
      <c r="D56" s="85"/>
      <c r="E56" s="85"/>
      <c r="F56" s="85"/>
      <c r="G56" s="85"/>
      <c r="H56" s="86"/>
      <c r="I56" s="85"/>
      <c r="J56" s="84" t="s">
        <v>22</v>
      </c>
      <c r="K56" s="84" t="s">
        <v>22</v>
      </c>
      <c r="L56" s="86"/>
      <c r="M56" s="87"/>
      <c r="N56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57" spans="2:14" x14ac:dyDescent="0.2">
      <c r="B57" s="83" t="s">
        <v>65</v>
      </c>
      <c r="C57" s="84"/>
      <c r="D57" s="85"/>
      <c r="E57" s="85"/>
      <c r="F57" s="85"/>
      <c r="G57" s="85"/>
      <c r="H57" s="86"/>
      <c r="I57" s="85"/>
      <c r="J57" s="84" t="s">
        <v>22</v>
      </c>
      <c r="K57" s="84" t="s">
        <v>22</v>
      </c>
      <c r="L57" s="86"/>
      <c r="M57" s="87"/>
      <c r="N57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58" spans="2:14" x14ac:dyDescent="0.2">
      <c r="B58" s="83" t="s">
        <v>66</v>
      </c>
      <c r="C58" s="84"/>
      <c r="D58" s="85"/>
      <c r="E58" s="85"/>
      <c r="F58" s="85"/>
      <c r="G58" s="85"/>
      <c r="H58" s="86"/>
      <c r="I58" s="85"/>
      <c r="J58" s="84" t="s">
        <v>22</v>
      </c>
      <c r="K58" s="84" t="s">
        <v>22</v>
      </c>
      <c r="L58" s="86"/>
      <c r="M58" s="87"/>
      <c r="N58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59" spans="2:14" x14ac:dyDescent="0.2">
      <c r="B59" s="83" t="s">
        <v>67</v>
      </c>
      <c r="C59" s="84"/>
      <c r="D59" s="85"/>
      <c r="E59" s="85"/>
      <c r="F59" s="85"/>
      <c r="G59" s="85"/>
      <c r="H59" s="86"/>
      <c r="I59" s="85"/>
      <c r="J59" s="84" t="s">
        <v>22</v>
      </c>
      <c r="K59" s="84" t="s">
        <v>22</v>
      </c>
      <c r="L59" s="86"/>
      <c r="M59" s="87"/>
      <c r="N59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60" spans="2:14" x14ac:dyDescent="0.2">
      <c r="B60" s="83" t="s">
        <v>68</v>
      </c>
      <c r="C60" s="84"/>
      <c r="D60" s="85"/>
      <c r="E60" s="85"/>
      <c r="F60" s="85"/>
      <c r="G60" s="85"/>
      <c r="H60" s="86"/>
      <c r="I60" s="85"/>
      <c r="J60" s="84" t="s">
        <v>22</v>
      </c>
      <c r="K60" s="84" t="s">
        <v>22</v>
      </c>
      <c r="L60" s="86"/>
      <c r="M60" s="87"/>
      <c r="N60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61" spans="2:14" x14ac:dyDescent="0.2">
      <c r="B61" s="83" t="s">
        <v>69</v>
      </c>
      <c r="C61" s="84"/>
      <c r="D61" s="85"/>
      <c r="E61" s="85"/>
      <c r="F61" s="85"/>
      <c r="G61" s="85"/>
      <c r="H61" s="86"/>
      <c r="I61" s="85"/>
      <c r="J61" s="84" t="s">
        <v>22</v>
      </c>
      <c r="K61" s="84" t="s">
        <v>22</v>
      </c>
      <c r="L61" s="86"/>
      <c r="M61" s="87"/>
      <c r="N61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62" spans="2:14" x14ac:dyDescent="0.2">
      <c r="B62" s="83" t="s">
        <v>70</v>
      </c>
      <c r="C62" s="84"/>
      <c r="D62" s="85"/>
      <c r="E62" s="85"/>
      <c r="F62" s="85"/>
      <c r="G62" s="85"/>
      <c r="H62" s="86"/>
      <c r="I62" s="85"/>
      <c r="J62" s="84" t="s">
        <v>22</v>
      </c>
      <c r="K62" s="84" t="s">
        <v>22</v>
      </c>
      <c r="L62" s="86"/>
      <c r="M62" s="87"/>
      <c r="N62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63" spans="2:14" x14ac:dyDescent="0.2">
      <c r="B63" s="83" t="s">
        <v>71</v>
      </c>
      <c r="C63" s="84"/>
      <c r="D63" s="85"/>
      <c r="E63" s="85"/>
      <c r="F63" s="85"/>
      <c r="G63" s="85"/>
      <c r="H63" s="86"/>
      <c r="I63" s="85"/>
      <c r="J63" s="84" t="s">
        <v>22</v>
      </c>
      <c r="K63" s="84" t="s">
        <v>22</v>
      </c>
      <c r="L63" s="86"/>
      <c r="M63" s="87"/>
      <c r="N63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64" spans="2:14" x14ac:dyDescent="0.2">
      <c r="B64" s="83" t="s">
        <v>72</v>
      </c>
      <c r="C64" s="84"/>
      <c r="D64" s="85"/>
      <c r="E64" s="85"/>
      <c r="F64" s="85"/>
      <c r="G64" s="85"/>
      <c r="H64" s="86"/>
      <c r="I64" s="85"/>
      <c r="J64" s="84" t="s">
        <v>22</v>
      </c>
      <c r="K64" s="84" t="s">
        <v>22</v>
      </c>
      <c r="L64" s="86"/>
      <c r="M64" s="87"/>
      <c r="N64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65" spans="2:14" x14ac:dyDescent="0.2">
      <c r="B65" s="83" t="s">
        <v>73</v>
      </c>
      <c r="C65" s="84"/>
      <c r="D65" s="85"/>
      <c r="E65" s="85"/>
      <c r="F65" s="85"/>
      <c r="G65" s="85"/>
      <c r="H65" s="86"/>
      <c r="I65" s="85"/>
      <c r="J65" s="84" t="s">
        <v>22</v>
      </c>
      <c r="K65" s="84" t="s">
        <v>22</v>
      </c>
      <c r="L65" s="86"/>
      <c r="M65" s="87"/>
      <c r="N65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66" spans="2:14" x14ac:dyDescent="0.2">
      <c r="B66" s="83" t="s">
        <v>74</v>
      </c>
      <c r="C66" s="84"/>
      <c r="D66" s="88"/>
      <c r="E66" s="88"/>
      <c r="F66" s="88"/>
      <c r="G66" s="88"/>
      <c r="H66" s="86"/>
      <c r="I66" s="88"/>
      <c r="J66" s="84" t="s">
        <v>22</v>
      </c>
      <c r="K66" s="84" t="s">
        <v>22</v>
      </c>
      <c r="L66" s="86"/>
      <c r="M66" s="87"/>
      <c r="N66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67" spans="2:14" x14ac:dyDescent="0.2">
      <c r="B67" s="83" t="s">
        <v>75</v>
      </c>
      <c r="C67" s="84"/>
      <c r="D67" s="88"/>
      <c r="E67" s="88"/>
      <c r="F67" s="88"/>
      <c r="G67" s="88"/>
      <c r="H67" s="86"/>
      <c r="I67" s="88"/>
      <c r="J67" s="84" t="s">
        <v>22</v>
      </c>
      <c r="K67" s="84" t="s">
        <v>22</v>
      </c>
      <c r="L67" s="86"/>
      <c r="M67" s="87"/>
      <c r="N67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68" spans="2:14" x14ac:dyDescent="0.2">
      <c r="B68" s="83" t="s">
        <v>76</v>
      </c>
      <c r="C68" s="84"/>
      <c r="D68" s="88"/>
      <c r="E68" s="88"/>
      <c r="F68" s="88"/>
      <c r="G68" s="88"/>
      <c r="H68" s="86"/>
      <c r="I68" s="88"/>
      <c r="J68" s="84" t="s">
        <v>22</v>
      </c>
      <c r="K68" s="84" t="s">
        <v>22</v>
      </c>
      <c r="L68" s="86"/>
      <c r="M68" s="87"/>
      <c r="N68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69" spans="2:14" x14ac:dyDescent="0.2">
      <c r="B69" s="83" t="s">
        <v>77</v>
      </c>
      <c r="C69" s="84"/>
      <c r="D69" s="88"/>
      <c r="E69" s="88"/>
      <c r="F69" s="88"/>
      <c r="G69" s="88"/>
      <c r="H69" s="86"/>
      <c r="I69" s="88"/>
      <c r="J69" s="84" t="s">
        <v>22</v>
      </c>
      <c r="K69" s="84" t="s">
        <v>22</v>
      </c>
      <c r="L69" s="86"/>
      <c r="M69" s="87"/>
      <c r="N69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70" spans="2:14" x14ac:dyDescent="0.2">
      <c r="B70" s="83" t="s">
        <v>78</v>
      </c>
      <c r="C70" s="84"/>
      <c r="D70" s="88"/>
      <c r="E70" s="88"/>
      <c r="F70" s="88"/>
      <c r="G70" s="88"/>
      <c r="H70" s="86"/>
      <c r="I70" s="88"/>
      <c r="J70" s="84" t="s">
        <v>22</v>
      </c>
      <c r="K70" s="84" t="s">
        <v>22</v>
      </c>
      <c r="L70" s="86"/>
      <c r="M70" s="87"/>
      <c r="N70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71" spans="2:14" x14ac:dyDescent="0.2">
      <c r="B71" s="83" t="s">
        <v>79</v>
      </c>
      <c r="C71" s="84"/>
      <c r="D71" s="88"/>
      <c r="E71" s="88"/>
      <c r="F71" s="88"/>
      <c r="G71" s="88"/>
      <c r="H71" s="86"/>
      <c r="I71" s="88"/>
      <c r="J71" s="84" t="s">
        <v>22</v>
      </c>
      <c r="K71" s="84" t="s">
        <v>22</v>
      </c>
      <c r="L71" s="86"/>
      <c r="M71" s="87"/>
      <c r="N71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72" spans="2:14" x14ac:dyDescent="0.2">
      <c r="B72" s="83" t="s">
        <v>80</v>
      </c>
      <c r="C72" s="84"/>
      <c r="D72" s="88"/>
      <c r="E72" s="88"/>
      <c r="F72" s="88"/>
      <c r="G72" s="88"/>
      <c r="H72" s="86"/>
      <c r="I72" s="88"/>
      <c r="J72" s="84" t="s">
        <v>22</v>
      </c>
      <c r="K72" s="84" t="s">
        <v>22</v>
      </c>
      <c r="L72" s="86"/>
      <c r="M72" s="87"/>
      <c r="N72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73" spans="2:14" x14ac:dyDescent="0.2">
      <c r="B73" s="83" t="s">
        <v>81</v>
      </c>
      <c r="C73" s="84"/>
      <c r="D73" s="88"/>
      <c r="E73" s="88"/>
      <c r="F73" s="88"/>
      <c r="G73" s="88"/>
      <c r="H73" s="86"/>
      <c r="I73" s="88"/>
      <c r="J73" s="84" t="s">
        <v>22</v>
      </c>
      <c r="K73" s="84" t="s">
        <v>22</v>
      </c>
      <c r="L73" s="86"/>
      <c r="M73" s="87"/>
      <c r="N73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74" spans="2:14" x14ac:dyDescent="0.2">
      <c r="B74" s="83" t="s">
        <v>82</v>
      </c>
      <c r="C74" s="84"/>
      <c r="D74" s="88"/>
      <c r="E74" s="88"/>
      <c r="F74" s="88"/>
      <c r="G74" s="88"/>
      <c r="H74" s="86"/>
      <c r="I74" s="88"/>
      <c r="J74" s="84" t="s">
        <v>22</v>
      </c>
      <c r="K74" s="84" t="s">
        <v>22</v>
      </c>
      <c r="L74" s="86"/>
      <c r="M74" s="87"/>
      <c r="N74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75" spans="2:14" x14ac:dyDescent="0.2">
      <c r="B75" s="83" t="s">
        <v>83</v>
      </c>
      <c r="C75" s="84"/>
      <c r="D75" s="88"/>
      <c r="E75" s="88"/>
      <c r="F75" s="88"/>
      <c r="G75" s="88"/>
      <c r="H75" s="86"/>
      <c r="I75" s="88"/>
      <c r="J75" s="84" t="s">
        <v>22</v>
      </c>
      <c r="K75" s="84" t="s">
        <v>22</v>
      </c>
      <c r="L75" s="86"/>
      <c r="M75" s="87"/>
      <c r="N75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76" spans="2:14" x14ac:dyDescent="0.2">
      <c r="B76" s="83" t="s">
        <v>84</v>
      </c>
      <c r="C76" s="84"/>
      <c r="D76" s="88"/>
      <c r="E76" s="88"/>
      <c r="F76" s="88"/>
      <c r="G76" s="88"/>
      <c r="H76" s="86"/>
      <c r="I76" s="88"/>
      <c r="J76" s="84" t="s">
        <v>22</v>
      </c>
      <c r="K76" s="84" t="s">
        <v>22</v>
      </c>
      <c r="L76" s="86"/>
      <c r="M76" s="87"/>
      <c r="N76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77" spans="2:14" x14ac:dyDescent="0.2">
      <c r="B77" s="83" t="s">
        <v>85</v>
      </c>
      <c r="C77" s="84"/>
      <c r="D77" s="88"/>
      <c r="E77" s="88"/>
      <c r="F77" s="88"/>
      <c r="G77" s="88"/>
      <c r="H77" s="86"/>
      <c r="I77" s="88"/>
      <c r="J77" s="84" t="s">
        <v>22</v>
      </c>
      <c r="K77" s="84" t="s">
        <v>22</v>
      </c>
      <c r="L77" s="86"/>
      <c r="M77" s="87"/>
      <c r="N77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78" spans="2:14" x14ac:dyDescent="0.2">
      <c r="B78" s="83" t="s">
        <v>86</v>
      </c>
      <c r="C78" s="84"/>
      <c r="D78" s="88"/>
      <c r="E78" s="88"/>
      <c r="F78" s="88"/>
      <c r="G78" s="88"/>
      <c r="H78" s="86"/>
      <c r="I78" s="88"/>
      <c r="J78" s="84" t="s">
        <v>22</v>
      </c>
      <c r="K78" s="84" t="s">
        <v>22</v>
      </c>
      <c r="L78" s="86"/>
      <c r="M78" s="87"/>
      <c r="N78" s="87" t="str">
        <f>IF(ISNA(VLOOKUP(Kalustoluettelo246[[#This Row],[Nro]],Raportointi_työkoneet!$B$50:$H$85,5,FALSE))=TRUE,"0",VLOOKUP(Kalustoluettelo246[[#This Row],[Nro]],Raportointi_työkoneet!$B$50:$H$85,5,FALSE))</f>
        <v>0</v>
      </c>
    </row>
    <row r="79" spans="2:14" x14ac:dyDescent="0.2">
      <c r="B79" s="89" t="s">
        <v>55</v>
      </c>
      <c r="C79" s="90"/>
      <c r="D79" s="90"/>
      <c r="E79" s="90"/>
      <c r="F79" s="90"/>
      <c r="G79" s="90"/>
      <c r="H79" s="91"/>
      <c r="I79" s="90"/>
      <c r="J79" s="90"/>
      <c r="K79" s="90"/>
      <c r="L79" s="91"/>
      <c r="M79" s="92">
        <f>SUBTOTAL(109,Kalustoluettelo246[Arvioidut käyttötunnit urakassa '[h']])</f>
        <v>0</v>
      </c>
      <c r="N79" s="92">
        <f>SUBTOTAL(109,Kalustoluettelo246[Toteutuneet käyttötunnit urakassa '[h']])</f>
        <v>0</v>
      </c>
    </row>
  </sheetData>
  <mergeCells count="11">
    <mergeCell ref="G2:N6"/>
    <mergeCell ref="B2:C2"/>
    <mergeCell ref="B3:C3"/>
    <mergeCell ref="B4:C4"/>
    <mergeCell ref="B5:C5"/>
    <mergeCell ref="B6:C6"/>
    <mergeCell ref="D2:F2"/>
    <mergeCell ref="D3:F3"/>
    <mergeCell ref="D4:F4"/>
    <mergeCell ref="D5:F5"/>
    <mergeCell ref="D6:F6"/>
  </mergeCells>
  <pageMargins left="0.7" right="0.7" top="0.75" bottom="0.75" header="0.3" footer="0.3"/>
  <pageSetup paperSize="9" orientation="portrait" horizontalDpi="300" verticalDpi="0" r:id="rId1"/>
  <customProperties>
    <customPr name="EpmWorksheetKeyString_GUID" r:id="rId2"/>
  </customProperties>
  <legacyDrawing r:id="rId3"/>
  <tableParts count="2"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EAC3C87-6036-4498-B234-EA5709398C09}">
          <x14:formula1>
            <xm:f>Alasvetovalikot!$C$4:$C$10</xm:f>
          </x14:formula1>
          <xm:sqref>J49:J78 J11:J43</xm:sqref>
        </x14:dataValidation>
        <x14:dataValidation type="list" allowBlank="1" showInputMessage="1" showErrorMessage="1" xr:uid="{97F5A312-9E8F-4E52-A852-04397EDB2576}">
          <x14:formula1>
            <xm:f>Alasvetovalikot!$D$4:$D$18</xm:f>
          </x14:formula1>
          <xm:sqref>K49:K78 L11:L43</xm:sqref>
        </x14:dataValidation>
        <x14:dataValidation type="list" allowBlank="1" showInputMessage="1" showErrorMessage="1" errorTitle="Virhe" error="Muut kuin valittavissa olevat työkoneet listataan taulukkoon 1B alla." promptTitle="Työkoneen tyyppi" prompt="1A luetteloon työkoneet, joille on asetettu päästöluokka vaatimus. Muut vastaavat työkoneet taulukkoon 1B alla." xr:uid="{09DC46A9-FDE4-4EE6-938B-39B86B76DEC5}">
          <x14:formula1>
            <xm:f>Alasvetovalikot!$B$4:$B$13</xm:f>
          </x14:formula1>
          <xm:sqref>C11:C43</xm:sqref>
        </x14:dataValidation>
        <x14:dataValidation type="list" allowBlank="1" showInputMessage="1" showErrorMessage="1" xr:uid="{AD8166D7-5C9B-4B81-8D04-A139BF443C53}">
          <x14:formula1>
            <xm:f>Alasvetovalikot!$H$4:$H$6</xm:f>
          </x14:formula1>
          <xm:sqref>K11:K43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U86"/>
  <sheetViews>
    <sheetView zoomScale="80" zoomScaleNormal="80" workbookViewId="0">
      <pane xSplit="6" ySplit="9" topLeftCell="G10" activePane="bottomRight" state="frozen"/>
      <selection pane="topRight" activeCell="G1" sqref="G1"/>
      <selection pane="bottomLeft" activeCell="A9" sqref="A9"/>
      <selection pane="bottomRight" activeCell="G9" sqref="G9"/>
    </sheetView>
  </sheetViews>
  <sheetFormatPr defaultColWidth="9.28515625" defaultRowHeight="15" x14ac:dyDescent="0.25"/>
  <cols>
    <col min="1" max="1" width="1.28515625" style="1" customWidth="1"/>
    <col min="2" max="2" width="6.5703125" style="1" customWidth="1"/>
    <col min="3" max="3" width="39.42578125" style="1" customWidth="1"/>
    <col min="4" max="4" width="12.7109375" style="1" customWidth="1"/>
    <col min="5" max="5" width="12.5703125" style="1" customWidth="1"/>
    <col min="6" max="6" width="25.7109375" style="1" customWidth="1"/>
    <col min="7" max="21" width="17.7109375" style="1" customWidth="1"/>
    <col min="22" max="16384" width="9.28515625" style="1"/>
  </cols>
  <sheetData>
    <row r="1" spans="1:21" ht="6.75" customHeight="1" x14ac:dyDescent="0.25"/>
    <row r="2" spans="1:21" s="55" customFormat="1" ht="37.5" customHeight="1" x14ac:dyDescent="0.2">
      <c r="B2" s="103" t="s">
        <v>0</v>
      </c>
      <c r="C2" s="103"/>
      <c r="D2" s="105" t="s">
        <v>2279</v>
      </c>
      <c r="E2" s="106"/>
      <c r="F2" s="107"/>
      <c r="G2" s="94" t="s">
        <v>2299</v>
      </c>
      <c r="H2" s="95"/>
      <c r="I2" s="95"/>
      <c r="J2" s="95"/>
      <c r="K2" s="95"/>
      <c r="L2" s="95"/>
      <c r="M2" s="95"/>
      <c r="N2" s="96"/>
    </row>
    <row r="3" spans="1:21" s="55" customFormat="1" ht="37.5" customHeight="1" x14ac:dyDescent="0.2">
      <c r="B3" s="103" t="s">
        <v>1</v>
      </c>
      <c r="C3" s="103"/>
      <c r="D3" s="105" t="s">
        <v>2</v>
      </c>
      <c r="E3" s="106"/>
      <c r="F3" s="107"/>
      <c r="G3" s="97"/>
      <c r="H3" s="98"/>
      <c r="I3" s="98"/>
      <c r="J3" s="98"/>
      <c r="K3" s="98"/>
      <c r="L3" s="98"/>
      <c r="M3" s="98"/>
      <c r="N3" s="99"/>
    </row>
    <row r="4" spans="1:21" s="55" customFormat="1" ht="45" customHeight="1" x14ac:dyDescent="0.2">
      <c r="B4" s="104" t="s">
        <v>2295</v>
      </c>
      <c r="C4" s="104"/>
      <c r="D4" s="108" t="s">
        <v>2294</v>
      </c>
      <c r="E4" s="109"/>
      <c r="F4" s="110"/>
      <c r="G4" s="97"/>
      <c r="H4" s="98"/>
      <c r="I4" s="98"/>
      <c r="J4" s="98"/>
      <c r="K4" s="98"/>
      <c r="L4" s="98"/>
      <c r="M4" s="98"/>
      <c r="N4" s="99"/>
    </row>
    <row r="5" spans="1:21" s="55" customFormat="1" ht="41.25" customHeight="1" x14ac:dyDescent="0.2">
      <c r="B5" s="103" t="s">
        <v>2296</v>
      </c>
      <c r="C5" s="103"/>
      <c r="D5" s="105" t="s">
        <v>5</v>
      </c>
      <c r="E5" s="106"/>
      <c r="F5" s="107"/>
      <c r="G5" s="97"/>
      <c r="H5" s="98"/>
      <c r="I5" s="98"/>
      <c r="J5" s="98"/>
      <c r="K5" s="98"/>
      <c r="L5" s="98"/>
      <c r="M5" s="98"/>
      <c r="N5" s="99"/>
    </row>
    <row r="6" spans="1:21" s="55" customFormat="1" ht="49.5" customHeight="1" x14ac:dyDescent="0.2">
      <c r="B6" s="103" t="s">
        <v>2297</v>
      </c>
      <c r="C6" s="103"/>
      <c r="D6" s="105" t="s">
        <v>5</v>
      </c>
      <c r="E6" s="106"/>
      <c r="F6" s="107"/>
      <c r="G6" s="100"/>
      <c r="H6" s="101"/>
      <c r="I6" s="101"/>
      <c r="J6" s="101"/>
      <c r="K6" s="101"/>
      <c r="L6" s="101"/>
      <c r="M6" s="101"/>
      <c r="N6" s="102"/>
    </row>
    <row r="8" spans="1:21" ht="15.75" thickBot="1" x14ac:dyDescent="0.3"/>
    <row r="9" spans="1:21" ht="16.5" customHeight="1" x14ac:dyDescent="0.25">
      <c r="B9" s="111" t="s">
        <v>87</v>
      </c>
      <c r="C9" s="112"/>
      <c r="D9" s="112"/>
      <c r="E9" s="112"/>
      <c r="F9" s="113"/>
      <c r="G9" s="37" t="s">
        <v>2288</v>
      </c>
      <c r="H9" s="37" t="s">
        <v>2289</v>
      </c>
      <c r="I9" s="37" t="s">
        <v>2290</v>
      </c>
      <c r="J9" s="37" t="s">
        <v>88</v>
      </c>
      <c r="K9" s="37" t="s">
        <v>88</v>
      </c>
      <c r="L9" s="37" t="s">
        <v>88</v>
      </c>
      <c r="M9" s="37" t="s">
        <v>88</v>
      </c>
      <c r="N9" s="37" t="s">
        <v>88</v>
      </c>
      <c r="O9" s="37" t="s">
        <v>88</v>
      </c>
      <c r="P9" s="37" t="s">
        <v>88</v>
      </c>
      <c r="Q9" s="37" t="s">
        <v>88</v>
      </c>
      <c r="R9" s="37" t="s">
        <v>88</v>
      </c>
      <c r="S9" s="37" t="s">
        <v>88</v>
      </c>
      <c r="T9" s="37" t="s">
        <v>88</v>
      </c>
      <c r="U9" s="37" t="s">
        <v>88</v>
      </c>
    </row>
    <row r="10" spans="1:21" ht="16.5" customHeight="1" x14ac:dyDescent="0.25">
      <c r="B10" s="31" t="s">
        <v>89</v>
      </c>
      <c r="C10" s="32"/>
      <c r="D10" s="32"/>
      <c r="E10" s="32"/>
      <c r="F10" s="32"/>
      <c r="G10" s="35"/>
      <c r="H10" s="35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33.75" customHeight="1" x14ac:dyDescent="0.25">
      <c r="A11" s="30"/>
      <c r="B11" s="33" t="s">
        <v>8</v>
      </c>
      <c r="C11" s="25" t="s">
        <v>9</v>
      </c>
      <c r="D11" s="25" t="s">
        <v>10</v>
      </c>
      <c r="E11" s="25" t="s">
        <v>11</v>
      </c>
      <c r="F11" s="26" t="s">
        <v>90</v>
      </c>
      <c r="G11" s="36" t="s">
        <v>91</v>
      </c>
      <c r="H11" s="36" t="s">
        <v>91</v>
      </c>
      <c r="I11" s="36" t="s">
        <v>91</v>
      </c>
      <c r="J11" s="36" t="s">
        <v>91</v>
      </c>
      <c r="K11" s="36" t="s">
        <v>91</v>
      </c>
      <c r="L11" s="36" t="s">
        <v>91</v>
      </c>
      <c r="M11" s="36" t="s">
        <v>91</v>
      </c>
      <c r="N11" s="36" t="s">
        <v>91</v>
      </c>
      <c r="O11" s="36" t="s">
        <v>91</v>
      </c>
      <c r="P11" s="36" t="s">
        <v>91</v>
      </c>
      <c r="Q11" s="36" t="s">
        <v>91</v>
      </c>
      <c r="R11" s="36" t="s">
        <v>91</v>
      </c>
      <c r="S11" s="36" t="s">
        <v>91</v>
      </c>
      <c r="T11" s="36" t="s">
        <v>91</v>
      </c>
      <c r="U11" s="36" t="s">
        <v>91</v>
      </c>
    </row>
    <row r="12" spans="1:21" x14ac:dyDescent="0.25">
      <c r="B12" s="50"/>
      <c r="C12" s="50" t="str">
        <f>IF($B12="","",INDEX(#REF!,MATCH($B12,#REF!,0)))</f>
        <v/>
      </c>
      <c r="D12" s="43" t="str">
        <f>IF($B12="","",INDEX(#REF!,MATCH($B12,#REF!,0)))</f>
        <v/>
      </c>
      <c r="E12" s="43" t="str">
        <f>IF($B12="","",INDEX(#REF!,MATCH($B12,#REF!,0)))</f>
        <v/>
      </c>
      <c r="F12" s="43">
        <f t="shared" ref="F12:F44" si="0">SUMIFS(G12:CA12,$G$11:$CA$11,"käyttötunnit")</f>
        <v>0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</row>
    <row r="13" spans="1:21" x14ac:dyDescent="0.25">
      <c r="B13" s="51"/>
      <c r="C13" s="51" t="str">
        <f>IF($B13="","",INDEX(#REF!,MATCH($B13,#REF!,0)))</f>
        <v/>
      </c>
      <c r="D13" s="34" t="str">
        <f>IF($B13="","",INDEX(#REF!,MATCH($B13,#REF!,0)))</f>
        <v/>
      </c>
      <c r="E13" s="34" t="str">
        <f>IF($B13="","",INDEX(#REF!,MATCH($B13,#REF!,0)))</f>
        <v/>
      </c>
      <c r="F13" s="34">
        <f t="shared" si="0"/>
        <v>0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</row>
    <row r="14" spans="1:21" x14ac:dyDescent="0.25">
      <c r="B14" s="50"/>
      <c r="C14" s="50" t="str">
        <f>IF($B14="","",INDEX(#REF!,MATCH($B14,#REF!,0)))</f>
        <v/>
      </c>
      <c r="D14" s="43" t="str">
        <f>IF($B14="","",INDEX(#REF!,MATCH($B14,#REF!,0)))</f>
        <v/>
      </c>
      <c r="E14" s="43" t="str">
        <f>IF($B14="","",INDEX(#REF!,MATCH($B14,#REF!,0)))</f>
        <v/>
      </c>
      <c r="F14" s="43">
        <f t="shared" si="0"/>
        <v>0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</row>
    <row r="15" spans="1:21" x14ac:dyDescent="0.25">
      <c r="B15" s="51"/>
      <c r="C15" s="51" t="str">
        <f>IF($B15="","",INDEX(#REF!,MATCH($B15,#REF!,0)))</f>
        <v/>
      </c>
      <c r="D15" s="34" t="str">
        <f>IF($B15="","",INDEX(#REF!,MATCH($B15,#REF!,0)))</f>
        <v/>
      </c>
      <c r="E15" s="34" t="str">
        <f>IF($B15="","",INDEX(#REF!,MATCH($B15,#REF!,0)))</f>
        <v/>
      </c>
      <c r="F15" s="34">
        <f t="shared" si="0"/>
        <v>0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</row>
    <row r="16" spans="1:21" x14ac:dyDescent="0.25">
      <c r="B16" s="50"/>
      <c r="C16" s="50" t="str">
        <f>IF($B16="","",INDEX(#REF!,MATCH($B16,#REF!,0)))</f>
        <v/>
      </c>
      <c r="D16" s="43" t="str">
        <f>IF($B16="","",INDEX(#REF!,MATCH($B16,#REF!,0)))</f>
        <v/>
      </c>
      <c r="E16" s="43" t="str">
        <f>IF($B16="","",INDEX(#REF!,MATCH($B16,#REF!,0)))</f>
        <v/>
      </c>
      <c r="F16" s="43">
        <f t="shared" si="0"/>
        <v>0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2:21" x14ac:dyDescent="0.25">
      <c r="B17" s="51"/>
      <c r="C17" s="51" t="str">
        <f>IF($B17="","",INDEX(#REF!,MATCH($B17,#REF!,0)))</f>
        <v/>
      </c>
      <c r="D17" s="34" t="str">
        <f>IF($B17="","",INDEX(#REF!,MATCH($B17,#REF!,0)))</f>
        <v/>
      </c>
      <c r="E17" s="34" t="str">
        <f>IF($B17="","",INDEX(#REF!,MATCH($B17,#REF!,0)))</f>
        <v/>
      </c>
      <c r="F17" s="34">
        <f t="shared" si="0"/>
        <v>0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2:21" x14ac:dyDescent="0.25">
      <c r="B18" s="50"/>
      <c r="C18" s="50" t="str">
        <f>IF($B18="","",INDEX(#REF!,MATCH($B18,#REF!,0)))</f>
        <v/>
      </c>
      <c r="D18" s="43" t="str">
        <f>IF($B18="","",INDEX(#REF!,MATCH($B18,#REF!,0)))</f>
        <v/>
      </c>
      <c r="E18" s="43" t="str">
        <f>IF($B18="","",INDEX(#REF!,MATCH($B18,#REF!,0)))</f>
        <v/>
      </c>
      <c r="F18" s="43">
        <f t="shared" si="0"/>
        <v>0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</row>
    <row r="19" spans="2:21" x14ac:dyDescent="0.25">
      <c r="B19" s="51"/>
      <c r="C19" s="51" t="str">
        <f>IF($B19="","",INDEX(#REF!,MATCH($B19,#REF!,0)))</f>
        <v/>
      </c>
      <c r="D19" s="34" t="str">
        <f>IF($B19="","",INDEX(#REF!,MATCH($B19,#REF!,0)))</f>
        <v/>
      </c>
      <c r="E19" s="34" t="str">
        <f>IF($B19="","",INDEX(#REF!,MATCH($B19,#REF!,0)))</f>
        <v/>
      </c>
      <c r="F19" s="34">
        <f t="shared" si="0"/>
        <v>0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spans="2:21" x14ac:dyDescent="0.25">
      <c r="B20" s="50"/>
      <c r="C20" s="50" t="str">
        <f>IF($B20="","",INDEX(#REF!,MATCH($B20,#REF!,0)))</f>
        <v/>
      </c>
      <c r="D20" s="43" t="str">
        <f>IF($B20="","",INDEX(#REF!,MATCH($B20,#REF!,0)))</f>
        <v/>
      </c>
      <c r="E20" s="43" t="str">
        <f>IF($B20="","",INDEX(#REF!,MATCH($B20,#REF!,0)))</f>
        <v/>
      </c>
      <c r="F20" s="43">
        <f t="shared" si="0"/>
        <v>0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</row>
    <row r="21" spans="2:21" x14ac:dyDescent="0.25">
      <c r="B21" s="51"/>
      <c r="C21" s="51" t="str">
        <f>IF($B21="","",INDEX(#REF!,MATCH($B21,#REF!,0)))</f>
        <v/>
      </c>
      <c r="D21" s="34" t="str">
        <f>IF($B21="","",INDEX(#REF!,MATCH($B21,#REF!,0)))</f>
        <v/>
      </c>
      <c r="E21" s="34" t="str">
        <f>IF($B21="","",INDEX(#REF!,MATCH($B21,#REF!,0)))</f>
        <v/>
      </c>
      <c r="F21" s="34">
        <f t="shared" si="0"/>
        <v>0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</row>
    <row r="22" spans="2:21" x14ac:dyDescent="0.25">
      <c r="B22" s="50"/>
      <c r="C22" s="50" t="str">
        <f>IF($B22="","",INDEX(#REF!,MATCH($B22,#REF!,0)))</f>
        <v/>
      </c>
      <c r="D22" s="43" t="str">
        <f>IF($B22="","",INDEX(#REF!,MATCH($B22,#REF!,0)))</f>
        <v/>
      </c>
      <c r="E22" s="43" t="str">
        <f>IF($B22="","",INDEX(#REF!,MATCH($B22,#REF!,0)))</f>
        <v/>
      </c>
      <c r="F22" s="43">
        <f t="shared" si="0"/>
        <v>0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</row>
    <row r="23" spans="2:21" x14ac:dyDescent="0.25">
      <c r="B23" s="51"/>
      <c r="C23" s="51" t="str">
        <f>IF($B23="","",INDEX(#REF!,MATCH($B23,#REF!,0)))</f>
        <v/>
      </c>
      <c r="D23" s="34" t="str">
        <f>IF($B23="","",INDEX(#REF!,MATCH($B23,#REF!,0)))</f>
        <v/>
      </c>
      <c r="E23" s="34" t="str">
        <f>IF($B23="","",INDEX(#REF!,MATCH($B23,#REF!,0)))</f>
        <v/>
      </c>
      <c r="F23" s="34">
        <f t="shared" si="0"/>
        <v>0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</row>
    <row r="24" spans="2:21" x14ac:dyDescent="0.25">
      <c r="B24" s="50"/>
      <c r="C24" s="50" t="str">
        <f>IF($B24="","",INDEX(#REF!,MATCH($B24,#REF!,0)))</f>
        <v/>
      </c>
      <c r="D24" s="43" t="str">
        <f>IF($B24="","",INDEX(#REF!,MATCH($B24,#REF!,0)))</f>
        <v/>
      </c>
      <c r="E24" s="43" t="str">
        <f>IF($B24="","",INDEX(#REF!,MATCH($B24,#REF!,0)))</f>
        <v/>
      </c>
      <c r="F24" s="43">
        <f t="shared" si="0"/>
        <v>0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</row>
    <row r="25" spans="2:21" x14ac:dyDescent="0.25">
      <c r="B25" s="51"/>
      <c r="C25" s="51" t="str">
        <f>IF($B25="","",INDEX(#REF!,MATCH($B25,#REF!,0)))</f>
        <v/>
      </c>
      <c r="D25" s="34" t="str">
        <f>IF($B25="","",INDEX(#REF!,MATCH($B25,#REF!,0)))</f>
        <v/>
      </c>
      <c r="E25" s="34" t="str">
        <f>IF($B25="","",INDEX(#REF!,MATCH($B25,#REF!,0)))</f>
        <v/>
      </c>
      <c r="F25" s="34">
        <f t="shared" si="0"/>
        <v>0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spans="2:21" x14ac:dyDescent="0.25">
      <c r="B26" s="50"/>
      <c r="C26" s="50" t="str">
        <f>IF($B26="","",INDEX(#REF!,MATCH($B26,#REF!,0)))</f>
        <v/>
      </c>
      <c r="D26" s="43" t="str">
        <f>IF($B26="","",INDEX(#REF!,MATCH($B26,#REF!,0)))</f>
        <v/>
      </c>
      <c r="E26" s="43" t="str">
        <f>IF($B26="","",INDEX(#REF!,MATCH($B26,#REF!,0)))</f>
        <v/>
      </c>
      <c r="F26" s="43">
        <f t="shared" si="0"/>
        <v>0</v>
      </c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</row>
    <row r="27" spans="2:21" x14ac:dyDescent="0.25">
      <c r="B27" s="51"/>
      <c r="C27" s="51" t="str">
        <f>IF($B27="","",INDEX(#REF!,MATCH($B27,#REF!,0)))</f>
        <v/>
      </c>
      <c r="D27" s="34" t="str">
        <f>IF($B27="","",INDEX(#REF!,MATCH($B27,#REF!,0)))</f>
        <v/>
      </c>
      <c r="E27" s="34" t="str">
        <f>IF($B27="","",INDEX(#REF!,MATCH($B27,#REF!,0)))</f>
        <v/>
      </c>
      <c r="F27" s="34">
        <f t="shared" si="0"/>
        <v>0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</row>
    <row r="28" spans="2:21" x14ac:dyDescent="0.25">
      <c r="B28" s="50"/>
      <c r="C28" s="50" t="str">
        <f>IF($B28="","",INDEX(#REF!,MATCH($B28,#REF!,0)))</f>
        <v/>
      </c>
      <c r="D28" s="43" t="str">
        <f>IF($B28="","",INDEX(#REF!,MATCH($B28,#REF!,0)))</f>
        <v/>
      </c>
      <c r="E28" s="43" t="str">
        <f>IF($B28="","",INDEX(#REF!,MATCH($B28,#REF!,0)))</f>
        <v/>
      </c>
      <c r="F28" s="43">
        <f t="shared" si="0"/>
        <v>0</v>
      </c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</row>
    <row r="29" spans="2:21" x14ac:dyDescent="0.25">
      <c r="B29" s="51"/>
      <c r="C29" s="51" t="str">
        <f>IF($B29="","",INDEX(#REF!,MATCH($B29,#REF!,0)))</f>
        <v/>
      </c>
      <c r="D29" s="34" t="str">
        <f>IF($B29="","",INDEX(#REF!,MATCH($B29,#REF!,0)))</f>
        <v/>
      </c>
      <c r="E29" s="34" t="str">
        <f>IF($B29="","",INDEX(#REF!,MATCH($B29,#REF!,0)))</f>
        <v/>
      </c>
      <c r="F29" s="34">
        <f t="shared" si="0"/>
        <v>0</v>
      </c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spans="2:21" x14ac:dyDescent="0.25">
      <c r="B30" s="50"/>
      <c r="C30" s="50" t="str">
        <f>IF($B30="","",INDEX(#REF!,MATCH($B30,#REF!,0)))</f>
        <v/>
      </c>
      <c r="D30" s="43" t="str">
        <f>IF($B30="","",INDEX(#REF!,MATCH($B30,#REF!,0)))</f>
        <v/>
      </c>
      <c r="E30" s="43" t="str">
        <f>IF($B30="","",INDEX(#REF!,MATCH($B30,#REF!,0)))</f>
        <v/>
      </c>
      <c r="F30" s="43">
        <f t="shared" si="0"/>
        <v>0</v>
      </c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</row>
    <row r="31" spans="2:21" x14ac:dyDescent="0.25">
      <c r="B31" s="51"/>
      <c r="C31" s="51" t="str">
        <f>IF($B31="","",INDEX(#REF!,MATCH($B31,#REF!,0)))</f>
        <v/>
      </c>
      <c r="D31" s="34" t="str">
        <f>IF($B31="","",INDEX(#REF!,MATCH($B31,#REF!,0)))</f>
        <v/>
      </c>
      <c r="E31" s="34" t="str">
        <f>IF($B31="","",INDEX(#REF!,MATCH($B31,#REF!,0)))</f>
        <v/>
      </c>
      <c r="F31" s="34">
        <f t="shared" si="0"/>
        <v>0</v>
      </c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spans="2:21" x14ac:dyDescent="0.25">
      <c r="B32" s="50"/>
      <c r="C32" s="50" t="str">
        <f>IF($B32="","",INDEX(#REF!,MATCH($B32,#REF!,0)))</f>
        <v/>
      </c>
      <c r="D32" s="43" t="str">
        <f>IF($B32="","",INDEX(#REF!,MATCH($B32,#REF!,0)))</f>
        <v/>
      </c>
      <c r="E32" s="43" t="str">
        <f>IF($B32="","",INDEX(#REF!,MATCH($B32,#REF!,0)))</f>
        <v/>
      </c>
      <c r="F32" s="43">
        <f t="shared" si="0"/>
        <v>0</v>
      </c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</row>
    <row r="33" spans="2:21" x14ac:dyDescent="0.25">
      <c r="B33" s="51"/>
      <c r="C33" s="51" t="str">
        <f>IF($B33="","",INDEX(#REF!,MATCH($B33,#REF!,0)))</f>
        <v/>
      </c>
      <c r="D33" s="34" t="str">
        <f>IF($B33="","",INDEX(#REF!,MATCH($B33,#REF!,0)))</f>
        <v/>
      </c>
      <c r="E33" s="34" t="str">
        <f>IF($B33="","",INDEX(#REF!,MATCH($B33,#REF!,0)))</f>
        <v/>
      </c>
      <c r="F33" s="34">
        <f t="shared" si="0"/>
        <v>0</v>
      </c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spans="2:21" x14ac:dyDescent="0.25">
      <c r="B34" s="50"/>
      <c r="C34" s="50" t="str">
        <f>IF($B34="","",INDEX(#REF!,MATCH($B34,#REF!,0)))</f>
        <v/>
      </c>
      <c r="D34" s="43" t="str">
        <f>IF($B34="","",INDEX(#REF!,MATCH($B34,#REF!,0)))</f>
        <v/>
      </c>
      <c r="E34" s="43" t="str">
        <f>IF($B34="","",INDEX(#REF!,MATCH($B34,#REF!,0)))</f>
        <v/>
      </c>
      <c r="F34" s="43">
        <f t="shared" si="0"/>
        <v>0</v>
      </c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</row>
    <row r="35" spans="2:21" x14ac:dyDescent="0.25">
      <c r="B35" s="51"/>
      <c r="C35" s="51" t="str">
        <f>IF($B35="","",INDEX(#REF!,MATCH($B35,#REF!,0)))</f>
        <v/>
      </c>
      <c r="D35" s="34" t="str">
        <f>IF($B35="","",INDEX(#REF!,MATCH($B35,#REF!,0)))</f>
        <v/>
      </c>
      <c r="E35" s="34" t="str">
        <f>IF($B35="","",INDEX(#REF!,MATCH($B35,#REF!,0)))</f>
        <v/>
      </c>
      <c r="F35" s="34">
        <f t="shared" si="0"/>
        <v>0</v>
      </c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  <row r="36" spans="2:21" x14ac:dyDescent="0.25">
      <c r="B36" s="50"/>
      <c r="C36" s="50" t="str">
        <f>IF($B36="","",INDEX(#REF!,MATCH($B36,#REF!,0)))</f>
        <v/>
      </c>
      <c r="D36" s="43" t="str">
        <f>IF($B36="","",INDEX(#REF!,MATCH($B36,#REF!,0)))</f>
        <v/>
      </c>
      <c r="E36" s="43" t="str">
        <f>IF($B36="","",INDEX(#REF!,MATCH($B36,#REF!,0)))</f>
        <v/>
      </c>
      <c r="F36" s="43">
        <f t="shared" si="0"/>
        <v>0</v>
      </c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</row>
    <row r="37" spans="2:21" x14ac:dyDescent="0.25">
      <c r="B37" s="51"/>
      <c r="C37" s="51" t="str">
        <f>IF($B37="","",INDEX(#REF!,MATCH($B37,#REF!,0)))</f>
        <v/>
      </c>
      <c r="D37" s="34" t="str">
        <f>IF($B37="","",INDEX(#REF!,MATCH($B37,#REF!,0)))</f>
        <v/>
      </c>
      <c r="E37" s="34" t="str">
        <f>IF($B37="","",INDEX(#REF!,MATCH($B37,#REF!,0)))</f>
        <v/>
      </c>
      <c r="F37" s="34">
        <f t="shared" si="0"/>
        <v>0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spans="2:21" x14ac:dyDescent="0.25">
      <c r="B38" s="50"/>
      <c r="C38" s="50" t="str">
        <f>IF($B38="","",INDEX(#REF!,MATCH($B38,#REF!,0)))</f>
        <v/>
      </c>
      <c r="D38" s="43" t="str">
        <f>IF($B38="","",INDEX(#REF!,MATCH($B38,#REF!,0)))</f>
        <v/>
      </c>
      <c r="E38" s="43" t="str">
        <f>IF($B38="","",INDEX(#REF!,MATCH($B38,#REF!,0)))</f>
        <v/>
      </c>
      <c r="F38" s="43">
        <f t="shared" si="0"/>
        <v>0</v>
      </c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</row>
    <row r="39" spans="2:21" x14ac:dyDescent="0.25">
      <c r="B39" s="51"/>
      <c r="C39" s="51" t="str">
        <f>IF($B39="","",INDEX(#REF!,MATCH($B39,#REF!,0)))</f>
        <v/>
      </c>
      <c r="D39" s="34" t="str">
        <f>IF($B39="","",INDEX(#REF!,MATCH($B39,#REF!,0)))</f>
        <v/>
      </c>
      <c r="E39" s="34" t="str">
        <f>IF($B39="","",INDEX(#REF!,MATCH($B39,#REF!,0)))</f>
        <v/>
      </c>
      <c r="F39" s="34">
        <f t="shared" si="0"/>
        <v>0</v>
      </c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2:21" x14ac:dyDescent="0.25">
      <c r="B40" s="50"/>
      <c r="C40" s="50" t="str">
        <f>IF($B40="","",INDEX(#REF!,MATCH($B40,#REF!,0)))</f>
        <v/>
      </c>
      <c r="D40" s="43" t="str">
        <f>IF($B40="","",INDEX(#REF!,MATCH($B40,#REF!,0)))</f>
        <v/>
      </c>
      <c r="E40" s="43" t="str">
        <f>IF($B40="","",INDEX(#REF!,MATCH($B40,#REF!,0)))</f>
        <v/>
      </c>
      <c r="F40" s="43">
        <f t="shared" si="0"/>
        <v>0</v>
      </c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</row>
    <row r="41" spans="2:21" x14ac:dyDescent="0.25">
      <c r="B41" s="51"/>
      <c r="C41" s="51" t="str">
        <f>IF($B41="","",INDEX(#REF!,MATCH($B41,#REF!,0)))</f>
        <v/>
      </c>
      <c r="D41" s="34" t="str">
        <f>IF($B41="","",INDEX(#REF!,MATCH($B41,#REF!,0)))</f>
        <v/>
      </c>
      <c r="E41" s="34" t="str">
        <f>IF($B41="","",INDEX(#REF!,MATCH($B41,#REF!,0)))</f>
        <v/>
      </c>
      <c r="F41" s="34">
        <f t="shared" si="0"/>
        <v>0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2:21" x14ac:dyDescent="0.25">
      <c r="B42" s="50"/>
      <c r="C42" s="50" t="str">
        <f>IF($B42="","",INDEX(#REF!,MATCH($B42,#REF!,0)))</f>
        <v/>
      </c>
      <c r="D42" s="43" t="str">
        <f>IF($B42="","",INDEX(#REF!,MATCH($B42,#REF!,0)))</f>
        <v/>
      </c>
      <c r="E42" s="43" t="str">
        <f>IF($B42="","",INDEX(#REF!,MATCH($B42,#REF!,0)))</f>
        <v/>
      </c>
      <c r="F42" s="43">
        <f t="shared" si="0"/>
        <v>0</v>
      </c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</row>
    <row r="43" spans="2:21" x14ac:dyDescent="0.25">
      <c r="B43" s="51"/>
      <c r="C43" s="51" t="str">
        <f>IF($B43="","",INDEX(#REF!,MATCH($B43,#REF!,0)))</f>
        <v/>
      </c>
      <c r="D43" s="34" t="str">
        <f>IF($B43="","",INDEX(#REF!,MATCH($B43,#REF!,0)))</f>
        <v/>
      </c>
      <c r="E43" s="34" t="str">
        <f>IF($B43="","",INDEX(#REF!,MATCH($B43,#REF!,0)))</f>
        <v/>
      </c>
      <c r="F43" s="34">
        <f t="shared" si="0"/>
        <v>0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spans="2:21" x14ac:dyDescent="0.25">
      <c r="B44" s="50"/>
      <c r="C44" s="50" t="str">
        <f>IF($B44="","",INDEX(#REF!,MATCH($B44,#REF!,0)))</f>
        <v/>
      </c>
      <c r="D44" s="43" t="str">
        <f>IF($B44="","",INDEX(#REF!,MATCH($B44,#REF!,0)))</f>
        <v/>
      </c>
      <c r="E44" s="43" t="str">
        <f>IF($B44="","",INDEX(#REF!,MATCH($B44,#REF!,0)))</f>
        <v/>
      </c>
      <c r="F44" s="43">
        <f t="shared" si="0"/>
        <v>0</v>
      </c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</row>
    <row r="45" spans="2:21" ht="15.75" thickBot="1" x14ac:dyDescent="0.3">
      <c r="B45" s="52" t="s">
        <v>55</v>
      </c>
      <c r="C45" s="53"/>
      <c r="D45" s="47"/>
      <c r="E45" s="47"/>
      <c r="F45" s="46">
        <f>SUM(F12:F44)</f>
        <v>0</v>
      </c>
      <c r="G45" s="47">
        <f t="shared" ref="G45:U45" si="1">SUM(G12:G35)</f>
        <v>0</v>
      </c>
      <c r="H45" s="47">
        <f t="shared" si="1"/>
        <v>0</v>
      </c>
      <c r="I45" s="47">
        <f t="shared" si="1"/>
        <v>0</v>
      </c>
      <c r="J45" s="47">
        <f t="shared" si="1"/>
        <v>0</v>
      </c>
      <c r="K45" s="47">
        <f t="shared" si="1"/>
        <v>0</v>
      </c>
      <c r="L45" s="47">
        <f t="shared" si="1"/>
        <v>0</v>
      </c>
      <c r="M45" s="47">
        <f t="shared" si="1"/>
        <v>0</v>
      </c>
      <c r="N45" s="47">
        <f t="shared" si="1"/>
        <v>0</v>
      </c>
      <c r="O45" s="47">
        <f t="shared" si="1"/>
        <v>0</v>
      </c>
      <c r="P45" s="47">
        <f t="shared" si="1"/>
        <v>0</v>
      </c>
      <c r="Q45" s="47">
        <f t="shared" si="1"/>
        <v>0</v>
      </c>
      <c r="R45" s="47">
        <f t="shared" si="1"/>
        <v>0</v>
      </c>
      <c r="S45" s="47">
        <f t="shared" si="1"/>
        <v>0</v>
      </c>
      <c r="T45" s="47">
        <f t="shared" si="1"/>
        <v>0</v>
      </c>
      <c r="U45" s="48">
        <f t="shared" si="1"/>
        <v>0</v>
      </c>
    </row>
    <row r="48" spans="2:21" ht="16.5" customHeight="1" x14ac:dyDescent="0.25">
      <c r="B48" s="38" t="s">
        <v>92</v>
      </c>
      <c r="C48" s="39"/>
      <c r="D48" s="39"/>
      <c r="E48" s="39"/>
      <c r="F48" s="39"/>
      <c r="G48" s="40"/>
      <c r="H48" s="40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</row>
    <row r="49" spans="1:21" ht="33.75" customHeight="1" x14ac:dyDescent="0.25">
      <c r="A49" s="30"/>
      <c r="B49" s="33" t="s">
        <v>8</v>
      </c>
      <c r="C49" s="25" t="s">
        <v>9</v>
      </c>
      <c r="D49" s="25" t="s">
        <v>10</v>
      </c>
      <c r="E49" s="25" t="s">
        <v>11</v>
      </c>
      <c r="F49" s="26" t="s">
        <v>90</v>
      </c>
      <c r="G49" s="36" t="s">
        <v>91</v>
      </c>
      <c r="H49" s="36" t="s">
        <v>91</v>
      </c>
      <c r="I49" s="36" t="s">
        <v>91</v>
      </c>
      <c r="J49" s="36" t="s">
        <v>91</v>
      </c>
      <c r="K49" s="36" t="s">
        <v>91</v>
      </c>
      <c r="L49" s="36" t="s">
        <v>91</v>
      </c>
      <c r="M49" s="36" t="s">
        <v>91</v>
      </c>
      <c r="N49" s="36" t="s">
        <v>91</v>
      </c>
      <c r="O49" s="36" t="s">
        <v>91</v>
      </c>
      <c r="P49" s="36" t="s">
        <v>91</v>
      </c>
      <c r="Q49" s="36" t="s">
        <v>91</v>
      </c>
      <c r="R49" s="36" t="s">
        <v>91</v>
      </c>
      <c r="S49" s="36" t="s">
        <v>91</v>
      </c>
      <c r="T49" s="36" t="s">
        <v>91</v>
      </c>
      <c r="U49" s="36" t="s">
        <v>91</v>
      </c>
    </row>
    <row r="50" spans="1:21" x14ac:dyDescent="0.25">
      <c r="B50" s="43"/>
      <c r="C50" s="43" t="str">
        <f>IF($B50="","",INDEX(#REF!,MATCH($B50,#REF!,0)))</f>
        <v/>
      </c>
      <c r="D50" s="43" t="str">
        <f>IF($B50="","",INDEX(#REF!,MATCH($B50,#REF!,0)))</f>
        <v/>
      </c>
      <c r="E50" s="43" t="str">
        <f>IF($B50="","",INDEX(#REF!,MATCH($B50,#REF!,0)))</f>
        <v/>
      </c>
      <c r="F50" s="43">
        <f t="shared" ref="F50:F85" si="2">SUMIFS(G50:CA50,$G$11:$CA$11,"käyttötunnit")</f>
        <v>0</v>
      </c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</row>
    <row r="51" spans="1:21" x14ac:dyDescent="0.25">
      <c r="B51" s="34"/>
      <c r="C51" s="34" t="str">
        <f>IF($B51="","",INDEX(#REF!,MATCH($B51,#REF!,0)))</f>
        <v/>
      </c>
      <c r="D51" s="34" t="str">
        <f>IF($B51="","",INDEX(#REF!,MATCH($B51,#REF!,0)))</f>
        <v/>
      </c>
      <c r="E51" s="34" t="str">
        <f>IF($B51="","",INDEX(#REF!,MATCH($B51,#REF!,0)))</f>
        <v/>
      </c>
      <c r="F51" s="34">
        <f t="shared" si="2"/>
        <v>0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spans="1:21" x14ac:dyDescent="0.25">
      <c r="B52" s="43"/>
      <c r="C52" s="43" t="str">
        <f>IF($B52="","",INDEX(#REF!,MATCH($B52,#REF!,0)))</f>
        <v/>
      </c>
      <c r="D52" s="43" t="str">
        <f>IF($B52="","",INDEX(#REF!,MATCH($B52,#REF!,0)))</f>
        <v/>
      </c>
      <c r="E52" s="43" t="str">
        <f>IF($B52="","",INDEX(#REF!,MATCH($B52,#REF!,0)))</f>
        <v/>
      </c>
      <c r="F52" s="43">
        <f t="shared" si="2"/>
        <v>0</v>
      </c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</row>
    <row r="53" spans="1:21" x14ac:dyDescent="0.25">
      <c r="B53" s="34"/>
      <c r="C53" s="34" t="str">
        <f>IF($B53="","",INDEX(#REF!,MATCH($B53,#REF!,0)))</f>
        <v/>
      </c>
      <c r="D53" s="34" t="str">
        <f>IF($B53="","",INDEX(#REF!,MATCH($B53,#REF!,0)))</f>
        <v/>
      </c>
      <c r="E53" s="34" t="str">
        <f>IF($B53="","",INDEX(#REF!,MATCH($B53,#REF!,0)))</f>
        <v/>
      </c>
      <c r="F53" s="34">
        <f t="shared" si="2"/>
        <v>0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spans="1:21" x14ac:dyDescent="0.25">
      <c r="B54" s="43"/>
      <c r="C54" s="43" t="str">
        <f>IF($B54="","",INDEX(#REF!,MATCH($B54,#REF!,0)))</f>
        <v/>
      </c>
      <c r="D54" s="43" t="str">
        <f>IF($B54="","",INDEX(#REF!,MATCH($B54,#REF!,0)))</f>
        <v/>
      </c>
      <c r="E54" s="43" t="str">
        <f>IF($B54="","",INDEX(#REF!,MATCH($B54,#REF!,0)))</f>
        <v/>
      </c>
      <c r="F54" s="43">
        <f t="shared" si="2"/>
        <v>0</v>
      </c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</row>
    <row r="55" spans="1:21" x14ac:dyDescent="0.25">
      <c r="B55" s="34"/>
      <c r="C55" s="34" t="str">
        <f>IF($B55="","",INDEX(#REF!,MATCH($B55,#REF!,0)))</f>
        <v/>
      </c>
      <c r="D55" s="34" t="str">
        <f>IF($B55="","",INDEX(#REF!,MATCH($B55,#REF!,0)))</f>
        <v/>
      </c>
      <c r="E55" s="34" t="str">
        <f>IF($B55="","",INDEX(#REF!,MATCH($B55,#REF!,0)))</f>
        <v/>
      </c>
      <c r="F55" s="34">
        <f t="shared" si="2"/>
        <v>0</v>
      </c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spans="1:21" x14ac:dyDescent="0.25">
      <c r="B56" s="43"/>
      <c r="C56" s="43" t="str">
        <f>IF($B56="","",INDEX(#REF!,MATCH($B56,#REF!,0)))</f>
        <v/>
      </c>
      <c r="D56" s="43" t="str">
        <f>IF($B56="","",INDEX(#REF!,MATCH($B56,#REF!,0)))</f>
        <v/>
      </c>
      <c r="E56" s="43" t="str">
        <f>IF($B56="","",INDEX(#REF!,MATCH($B56,#REF!,0)))</f>
        <v/>
      </c>
      <c r="F56" s="43">
        <f t="shared" si="2"/>
        <v>0</v>
      </c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</row>
    <row r="57" spans="1:21" x14ac:dyDescent="0.25">
      <c r="B57" s="34"/>
      <c r="C57" s="34" t="str">
        <f>IF($B57="","",INDEX(#REF!,MATCH($B57,#REF!,0)))</f>
        <v/>
      </c>
      <c r="D57" s="34" t="str">
        <f>IF($B57="","",INDEX(#REF!,MATCH($B57,#REF!,0)))</f>
        <v/>
      </c>
      <c r="E57" s="34" t="str">
        <f>IF($B57="","",INDEX(#REF!,MATCH($B57,#REF!,0)))</f>
        <v/>
      </c>
      <c r="F57" s="34">
        <f t="shared" si="2"/>
        <v>0</v>
      </c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spans="1:21" x14ac:dyDescent="0.25">
      <c r="B58" s="43"/>
      <c r="C58" s="43" t="str">
        <f>IF($B58="","",INDEX(#REF!,MATCH($B58,#REF!,0)))</f>
        <v/>
      </c>
      <c r="D58" s="43" t="str">
        <f>IF($B58="","",INDEX(#REF!,MATCH($B58,#REF!,0)))</f>
        <v/>
      </c>
      <c r="E58" s="43" t="str">
        <f>IF($B58="","",INDEX(#REF!,MATCH($B58,#REF!,0)))</f>
        <v/>
      </c>
      <c r="F58" s="43">
        <f t="shared" si="2"/>
        <v>0</v>
      </c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</row>
    <row r="59" spans="1:21" x14ac:dyDescent="0.25">
      <c r="B59" s="34"/>
      <c r="C59" s="34" t="str">
        <f>IF($B59="","",INDEX(#REF!,MATCH($B59,#REF!,0)))</f>
        <v/>
      </c>
      <c r="D59" s="34" t="str">
        <f>IF($B59="","",INDEX(#REF!,MATCH($B59,#REF!,0)))</f>
        <v/>
      </c>
      <c r="E59" s="34" t="str">
        <f>IF($B59="","",INDEX(#REF!,MATCH($B59,#REF!,0)))</f>
        <v/>
      </c>
      <c r="F59" s="34">
        <f t="shared" si="2"/>
        <v>0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spans="1:21" x14ac:dyDescent="0.25">
      <c r="B60" s="43"/>
      <c r="C60" s="43" t="str">
        <f>IF($B60="","",INDEX(#REF!,MATCH($B60,#REF!,0)))</f>
        <v/>
      </c>
      <c r="D60" s="43" t="str">
        <f>IF($B60="","",INDEX(#REF!,MATCH($B60,#REF!,0)))</f>
        <v/>
      </c>
      <c r="E60" s="43" t="str">
        <f>IF($B60="","",INDEX(#REF!,MATCH($B60,#REF!,0)))</f>
        <v/>
      </c>
      <c r="F60" s="43">
        <f t="shared" si="2"/>
        <v>0</v>
      </c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</row>
    <row r="61" spans="1:21" x14ac:dyDescent="0.25">
      <c r="B61" s="34"/>
      <c r="C61" s="34" t="str">
        <f>IF($B61="","",INDEX(#REF!,MATCH($B61,#REF!,0)))</f>
        <v/>
      </c>
      <c r="D61" s="34" t="str">
        <f>IF($B61="","",INDEX(#REF!,MATCH($B61,#REF!,0)))</f>
        <v/>
      </c>
      <c r="E61" s="34" t="str">
        <f>IF($B61="","",INDEX(#REF!,MATCH($B61,#REF!,0)))</f>
        <v/>
      </c>
      <c r="F61" s="34">
        <f t="shared" si="2"/>
        <v>0</v>
      </c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</row>
    <row r="62" spans="1:21" x14ac:dyDescent="0.25">
      <c r="B62" s="43"/>
      <c r="C62" s="43" t="str">
        <f>IF($B62="","",INDEX(#REF!,MATCH($B62,#REF!,0)))</f>
        <v/>
      </c>
      <c r="D62" s="43" t="str">
        <f>IF($B62="","",INDEX(#REF!,MATCH($B62,#REF!,0)))</f>
        <v/>
      </c>
      <c r="E62" s="43" t="str">
        <f>IF($B62="","",INDEX(#REF!,MATCH($B62,#REF!,0)))</f>
        <v/>
      </c>
      <c r="F62" s="43">
        <f t="shared" si="2"/>
        <v>0</v>
      </c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</row>
    <row r="63" spans="1:21" x14ac:dyDescent="0.25">
      <c r="B63" s="34"/>
      <c r="C63" s="34" t="str">
        <f>IF($B63="","",INDEX(#REF!,MATCH($B63,#REF!,0)))</f>
        <v/>
      </c>
      <c r="D63" s="34" t="str">
        <f>IF($B63="","",INDEX(#REF!,MATCH($B63,#REF!,0)))</f>
        <v/>
      </c>
      <c r="E63" s="34" t="str">
        <f>IF($B63="","",INDEX(#REF!,MATCH($B63,#REF!,0)))</f>
        <v/>
      </c>
      <c r="F63" s="34">
        <f t="shared" si="2"/>
        <v>0</v>
      </c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1:21" x14ac:dyDescent="0.25">
      <c r="B64" s="43"/>
      <c r="C64" s="43" t="str">
        <f>IF($B64="","",INDEX(#REF!,MATCH($B64,#REF!,0)))</f>
        <v/>
      </c>
      <c r="D64" s="43" t="str">
        <f>IF($B64="","",INDEX(#REF!,MATCH($B64,#REF!,0)))</f>
        <v/>
      </c>
      <c r="E64" s="43" t="str">
        <f>IF($B64="","",INDEX(#REF!,MATCH($B64,#REF!,0)))</f>
        <v/>
      </c>
      <c r="F64" s="43">
        <f t="shared" si="2"/>
        <v>0</v>
      </c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</row>
    <row r="65" spans="2:21" x14ac:dyDescent="0.25">
      <c r="B65" s="34"/>
      <c r="C65" s="34" t="str">
        <f>IF($B65="","",INDEX(#REF!,MATCH($B65,#REF!,0)))</f>
        <v/>
      </c>
      <c r="D65" s="34" t="str">
        <f>IF($B65="","",INDEX(#REF!,MATCH($B65,#REF!,0)))</f>
        <v/>
      </c>
      <c r="E65" s="34" t="str">
        <f>IF($B65="","",INDEX(#REF!,MATCH($B65,#REF!,0)))</f>
        <v/>
      </c>
      <c r="F65" s="34">
        <f t="shared" si="2"/>
        <v>0</v>
      </c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2:21" x14ac:dyDescent="0.25">
      <c r="B66" s="43"/>
      <c r="C66" s="43" t="str">
        <f>IF($B66="","",INDEX(#REF!,MATCH($B66,#REF!,0)))</f>
        <v/>
      </c>
      <c r="D66" s="43" t="str">
        <f>IF($B66="","",INDEX(#REF!,MATCH($B66,#REF!,0)))</f>
        <v/>
      </c>
      <c r="E66" s="43" t="str">
        <f>IF($B66="","",INDEX(#REF!,MATCH($B66,#REF!,0)))</f>
        <v/>
      </c>
      <c r="F66" s="43">
        <f t="shared" si="2"/>
        <v>0</v>
      </c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</row>
    <row r="67" spans="2:21" x14ac:dyDescent="0.25">
      <c r="B67" s="34"/>
      <c r="C67" s="34" t="str">
        <f>IF($B67="","",INDEX(#REF!,MATCH($B67,#REF!,0)))</f>
        <v/>
      </c>
      <c r="D67" s="34" t="str">
        <f>IF($B67="","",INDEX(#REF!,MATCH($B67,#REF!,0)))</f>
        <v/>
      </c>
      <c r="E67" s="34" t="str">
        <f>IF($B67="","",INDEX(#REF!,MATCH($B67,#REF!,0)))</f>
        <v/>
      </c>
      <c r="F67" s="34">
        <f t="shared" si="2"/>
        <v>0</v>
      </c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2:21" x14ac:dyDescent="0.25">
      <c r="B68" s="43"/>
      <c r="C68" s="43" t="str">
        <f>IF($B68="","",INDEX(#REF!,MATCH($B68,#REF!,0)))</f>
        <v/>
      </c>
      <c r="D68" s="43" t="str">
        <f>IF($B68="","",INDEX(#REF!,MATCH($B68,#REF!,0)))</f>
        <v/>
      </c>
      <c r="E68" s="43" t="str">
        <f>IF($B68="","",INDEX(#REF!,MATCH($B68,#REF!,0)))</f>
        <v/>
      </c>
      <c r="F68" s="43">
        <f t="shared" si="2"/>
        <v>0</v>
      </c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</row>
    <row r="69" spans="2:21" x14ac:dyDescent="0.25">
      <c r="B69" s="34"/>
      <c r="C69" s="34" t="str">
        <f>IF($B69="","",INDEX(#REF!,MATCH($B69,#REF!,0)))</f>
        <v/>
      </c>
      <c r="D69" s="34" t="str">
        <f>IF($B69="","",INDEX(#REF!,MATCH($B69,#REF!,0)))</f>
        <v/>
      </c>
      <c r="E69" s="34" t="str">
        <f>IF($B69="","",INDEX(#REF!,MATCH($B69,#REF!,0)))</f>
        <v/>
      </c>
      <c r="F69" s="34">
        <f t="shared" si="2"/>
        <v>0</v>
      </c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2:21" x14ac:dyDescent="0.25">
      <c r="B70" s="43"/>
      <c r="C70" s="43" t="str">
        <f>IF($B70="","",INDEX(#REF!,MATCH($B70,#REF!,0)))</f>
        <v/>
      </c>
      <c r="D70" s="43" t="str">
        <f>IF($B70="","",INDEX(#REF!,MATCH($B70,#REF!,0)))</f>
        <v/>
      </c>
      <c r="E70" s="43" t="str">
        <f>IF($B70="","",INDEX(#REF!,MATCH($B70,#REF!,0)))</f>
        <v/>
      </c>
      <c r="F70" s="43">
        <f t="shared" si="2"/>
        <v>0</v>
      </c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</row>
    <row r="71" spans="2:21" x14ac:dyDescent="0.25">
      <c r="B71" s="34"/>
      <c r="C71" s="34" t="str">
        <f>IF($B71="","",INDEX(#REF!,MATCH($B71,#REF!,0)))</f>
        <v/>
      </c>
      <c r="D71" s="34" t="str">
        <f>IF($B71="","",INDEX(#REF!,MATCH($B71,#REF!,0)))</f>
        <v/>
      </c>
      <c r="E71" s="34" t="str">
        <f>IF($B71="","",INDEX(#REF!,MATCH($B71,#REF!,0)))</f>
        <v/>
      </c>
      <c r="F71" s="34">
        <f t="shared" si="2"/>
        <v>0</v>
      </c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2:21" x14ac:dyDescent="0.25">
      <c r="B72" s="43"/>
      <c r="C72" s="43" t="str">
        <f>IF($B72="","",INDEX(#REF!,MATCH($B72,#REF!,0)))</f>
        <v/>
      </c>
      <c r="D72" s="43" t="str">
        <f>IF($B72="","",INDEX(#REF!,MATCH($B72,#REF!,0)))</f>
        <v/>
      </c>
      <c r="E72" s="43" t="str">
        <f>IF($B72="","",INDEX(#REF!,MATCH($B72,#REF!,0)))</f>
        <v/>
      </c>
      <c r="F72" s="43">
        <f t="shared" si="2"/>
        <v>0</v>
      </c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</row>
    <row r="73" spans="2:21" x14ac:dyDescent="0.25">
      <c r="B73" s="34"/>
      <c r="C73" s="34" t="str">
        <f>IF($B73="","",INDEX(#REF!,MATCH($B73,#REF!,0)))</f>
        <v/>
      </c>
      <c r="D73" s="34" t="str">
        <f>IF($B73="","",INDEX(#REF!,MATCH($B73,#REF!,0)))</f>
        <v/>
      </c>
      <c r="E73" s="34" t="str">
        <f>IF($B73="","",INDEX(#REF!,MATCH($B73,#REF!,0)))</f>
        <v/>
      </c>
      <c r="F73" s="34">
        <f t="shared" si="2"/>
        <v>0</v>
      </c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2:21" x14ac:dyDescent="0.25">
      <c r="B74" s="43"/>
      <c r="C74" s="43" t="str">
        <f>IF($B74="","",INDEX(#REF!,MATCH($B74,#REF!,0)))</f>
        <v/>
      </c>
      <c r="D74" s="43" t="str">
        <f>IF($B74="","",INDEX(#REF!,MATCH($B74,#REF!,0)))</f>
        <v/>
      </c>
      <c r="E74" s="43" t="str">
        <f>IF($B74="","",INDEX(#REF!,MATCH($B74,#REF!,0)))</f>
        <v/>
      </c>
      <c r="F74" s="43">
        <f t="shared" si="2"/>
        <v>0</v>
      </c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</row>
    <row r="75" spans="2:21" x14ac:dyDescent="0.25">
      <c r="B75" s="34"/>
      <c r="C75" s="34" t="str">
        <f>IF($B75="","",INDEX(#REF!,MATCH($B75,#REF!,0)))</f>
        <v/>
      </c>
      <c r="D75" s="34" t="str">
        <f>IF($B75="","",INDEX(#REF!,MATCH($B75,#REF!,0)))</f>
        <v/>
      </c>
      <c r="E75" s="34" t="str">
        <f>IF($B75="","",INDEX(#REF!,MATCH($B75,#REF!,0)))</f>
        <v/>
      </c>
      <c r="F75" s="34">
        <f t="shared" si="2"/>
        <v>0</v>
      </c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2:21" x14ac:dyDescent="0.25">
      <c r="B76" s="43"/>
      <c r="C76" s="43" t="str">
        <f>IF($B76="","",INDEX(#REF!,MATCH($B76,#REF!,0)))</f>
        <v/>
      </c>
      <c r="D76" s="43" t="str">
        <f>IF($B76="","",INDEX(#REF!,MATCH($B76,#REF!,0)))</f>
        <v/>
      </c>
      <c r="E76" s="43" t="str">
        <f>IF($B76="","",INDEX(#REF!,MATCH($B76,#REF!,0)))</f>
        <v/>
      </c>
      <c r="F76" s="43">
        <f t="shared" si="2"/>
        <v>0</v>
      </c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</row>
    <row r="77" spans="2:21" x14ac:dyDescent="0.25">
      <c r="B77" s="34"/>
      <c r="C77" s="34" t="str">
        <f>IF($B77="","",INDEX(#REF!,MATCH($B77,#REF!,0)))</f>
        <v/>
      </c>
      <c r="D77" s="34" t="str">
        <f>IF($B77="","",INDEX(#REF!,MATCH($B77,#REF!,0)))</f>
        <v/>
      </c>
      <c r="E77" s="34" t="str">
        <f>IF($B77="","",INDEX(#REF!,MATCH($B77,#REF!,0)))</f>
        <v/>
      </c>
      <c r="F77" s="34">
        <f t="shared" si="2"/>
        <v>0</v>
      </c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spans="2:21" x14ac:dyDescent="0.25">
      <c r="B78" s="43"/>
      <c r="C78" s="43" t="str">
        <f>IF($B78="","",INDEX(#REF!,MATCH($B78,#REF!,0)))</f>
        <v/>
      </c>
      <c r="D78" s="43" t="str">
        <f>IF($B78="","",INDEX(#REF!,MATCH($B78,#REF!,0)))</f>
        <v/>
      </c>
      <c r="E78" s="43" t="str">
        <f>IF($B78="","",INDEX(#REF!,MATCH($B78,#REF!,0)))</f>
        <v/>
      </c>
      <c r="F78" s="43">
        <f t="shared" si="2"/>
        <v>0</v>
      </c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</row>
    <row r="79" spans="2:21" x14ac:dyDescent="0.25">
      <c r="B79" s="34"/>
      <c r="C79" s="34" t="str">
        <f>IF($B79="","",INDEX(#REF!,MATCH($B79,#REF!,0)))</f>
        <v/>
      </c>
      <c r="D79" s="34" t="str">
        <f>IF($B79="","",INDEX(#REF!,MATCH($B79,#REF!,0)))</f>
        <v/>
      </c>
      <c r="E79" s="34" t="str">
        <f>IF($B79="","",INDEX(#REF!,MATCH($B79,#REF!,0)))</f>
        <v/>
      </c>
      <c r="F79" s="34">
        <f t="shared" si="2"/>
        <v>0</v>
      </c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spans="2:21" x14ac:dyDescent="0.25">
      <c r="B80" s="43"/>
      <c r="C80" s="43" t="str">
        <f>IF($B80="","",INDEX(#REF!,MATCH($B80,#REF!,0)))</f>
        <v/>
      </c>
      <c r="D80" s="43" t="str">
        <f>IF($B80="","",INDEX(#REF!,MATCH($B80,#REF!,0)))</f>
        <v/>
      </c>
      <c r="E80" s="43" t="str">
        <f>IF($B80="","",INDEX(#REF!,MATCH($B80,#REF!,0)))</f>
        <v/>
      </c>
      <c r="F80" s="43">
        <f t="shared" si="2"/>
        <v>0</v>
      </c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</row>
    <row r="81" spans="2:21" x14ac:dyDescent="0.25">
      <c r="B81" s="34"/>
      <c r="C81" s="34" t="str">
        <f>IF($B81="","",INDEX(#REF!,MATCH($B81,#REF!,0)))</f>
        <v/>
      </c>
      <c r="D81" s="34" t="str">
        <f>IF($B81="","",INDEX(#REF!,MATCH($B81,#REF!,0)))</f>
        <v/>
      </c>
      <c r="E81" s="34" t="str">
        <f>IF($B81="","",INDEX(#REF!,MATCH($B81,#REF!,0)))</f>
        <v/>
      </c>
      <c r="F81" s="34">
        <f t="shared" si="2"/>
        <v>0</v>
      </c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spans="2:21" x14ac:dyDescent="0.25">
      <c r="B82" s="43"/>
      <c r="C82" s="43" t="str">
        <f>IF($B82="","",INDEX(#REF!,MATCH($B82,#REF!,0)))</f>
        <v/>
      </c>
      <c r="D82" s="43" t="str">
        <f>IF($B82="","",INDEX(#REF!,MATCH($B82,#REF!,0)))</f>
        <v/>
      </c>
      <c r="E82" s="43" t="str">
        <f>IF($B82="","",INDEX(#REF!,MATCH($B82,#REF!,0)))</f>
        <v/>
      </c>
      <c r="F82" s="43">
        <f t="shared" si="2"/>
        <v>0</v>
      </c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</row>
    <row r="83" spans="2:21" x14ac:dyDescent="0.25">
      <c r="B83" s="34"/>
      <c r="C83" s="34" t="str">
        <f>IF($B83="","",INDEX(#REF!,MATCH($B83,#REF!,0)))</f>
        <v/>
      </c>
      <c r="D83" s="34" t="str">
        <f>IF($B83="","",INDEX(#REF!,MATCH($B83,#REF!,0)))</f>
        <v/>
      </c>
      <c r="E83" s="34" t="str">
        <f>IF($B83="","",INDEX(#REF!,MATCH($B83,#REF!,0)))</f>
        <v/>
      </c>
      <c r="F83" s="34">
        <f t="shared" si="2"/>
        <v>0</v>
      </c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spans="2:21" x14ac:dyDescent="0.25">
      <c r="B84" s="43"/>
      <c r="C84" s="43" t="str">
        <f>IF($B84="","",INDEX(#REF!,MATCH($B84,#REF!,0)))</f>
        <v/>
      </c>
      <c r="D84" s="43" t="str">
        <f>IF($B84="","",INDEX(#REF!,MATCH($B84,#REF!,0)))</f>
        <v/>
      </c>
      <c r="E84" s="43" t="str">
        <f>IF($B84="","",INDEX(#REF!,MATCH($B84,#REF!,0)))</f>
        <v/>
      </c>
      <c r="F84" s="43">
        <f t="shared" si="2"/>
        <v>0</v>
      </c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</row>
    <row r="85" spans="2:21" x14ac:dyDescent="0.25">
      <c r="B85" s="34"/>
      <c r="C85" s="34" t="str">
        <f>IF($B85="","",INDEX(#REF!,MATCH($B85,#REF!,0)))</f>
        <v/>
      </c>
      <c r="D85" s="34" t="str">
        <f>IF($B85="","",INDEX(#REF!,MATCH($B85,#REF!,0)))</f>
        <v/>
      </c>
      <c r="E85" s="34" t="str">
        <f>IF($B85="","",INDEX(#REF!,MATCH($B85,#REF!,0)))</f>
        <v/>
      </c>
      <c r="F85" s="34">
        <f t="shared" si="2"/>
        <v>0</v>
      </c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spans="2:21" ht="15.75" thickBot="1" x14ac:dyDescent="0.3">
      <c r="B86" s="44" t="s">
        <v>55</v>
      </c>
      <c r="C86" s="45"/>
      <c r="D86" s="45"/>
      <c r="E86" s="45"/>
      <c r="F86" s="49">
        <f>SUM(F50:F85)</f>
        <v>0</v>
      </c>
      <c r="G86" s="47">
        <f t="shared" ref="G86:U86" si="3">SUM(G50:G73)</f>
        <v>0</v>
      </c>
      <c r="H86" s="47">
        <f t="shared" si="3"/>
        <v>0</v>
      </c>
      <c r="I86" s="47">
        <f t="shared" si="3"/>
        <v>0</v>
      </c>
      <c r="J86" s="47">
        <f t="shared" si="3"/>
        <v>0</v>
      </c>
      <c r="K86" s="47">
        <f t="shared" si="3"/>
        <v>0</v>
      </c>
      <c r="L86" s="47">
        <f t="shared" si="3"/>
        <v>0</v>
      </c>
      <c r="M86" s="47">
        <f t="shared" si="3"/>
        <v>0</v>
      </c>
      <c r="N86" s="47">
        <f t="shared" si="3"/>
        <v>0</v>
      </c>
      <c r="O86" s="47">
        <f t="shared" si="3"/>
        <v>0</v>
      </c>
      <c r="P86" s="47">
        <f t="shared" si="3"/>
        <v>0</v>
      </c>
      <c r="Q86" s="47">
        <f t="shared" si="3"/>
        <v>0</v>
      </c>
      <c r="R86" s="47">
        <f t="shared" si="3"/>
        <v>0</v>
      </c>
      <c r="S86" s="47">
        <f t="shared" si="3"/>
        <v>0</v>
      </c>
      <c r="T86" s="47">
        <f t="shared" si="3"/>
        <v>0</v>
      </c>
      <c r="U86" s="47">
        <f t="shared" si="3"/>
        <v>0</v>
      </c>
    </row>
  </sheetData>
  <mergeCells count="12">
    <mergeCell ref="G2:N6"/>
    <mergeCell ref="B9:F9"/>
    <mergeCell ref="B2:C2"/>
    <mergeCell ref="B3:C3"/>
    <mergeCell ref="B4:C4"/>
    <mergeCell ref="D2:F2"/>
    <mergeCell ref="D3:F3"/>
    <mergeCell ref="D4:F4"/>
    <mergeCell ref="D5:F5"/>
    <mergeCell ref="D6:F6"/>
    <mergeCell ref="B5:C5"/>
    <mergeCell ref="B6:C6"/>
  </mergeCells>
  <dataValidations xWindow="463" yWindow="1192" count="1">
    <dataValidation allowBlank="1" showInputMessage="1" showErrorMessage="1" promptTitle="Älä täytä" prompt="Hakee tiedon automaattisesti Kalustoluettelo_työkoneet sivulta koneen numeron perusteella." sqref="C12:E44" xr:uid="{00000000-0002-0000-0100-000000000000}"/>
  </dataValidations>
  <pageMargins left="0.7" right="0.7" top="0.75" bottom="0.75" header="0.3" footer="0.3"/>
  <pageSetup paperSize="9" orientation="portrait" horizontalDpi="300" verticalDpi="0" r:id="rId1"/>
  <customProperties>
    <customPr name="EpmWorksheetKeyString_GUID" r:id="rId2"/>
  </customProperties>
  <legacyDrawing r:id="rId3"/>
  <extLst>
    <ext xmlns:x14="http://schemas.microsoft.com/office/spreadsheetml/2009/9/main" uri="{CCE6A557-97BC-4b89-ADB6-D9C93CAAB3DF}">
      <x14:dataValidations xmlns:xm="http://schemas.microsoft.com/office/excel/2006/main" xWindow="463" yWindow="1192" count="2">
        <x14:dataValidation type="list" allowBlank="1" showInputMessage="1" showErrorMessage="1" errorTitle="Virhe" error="Valitse kalustoluettelon koneen järjestysnumero A1, A2 jne." promptTitle="Järjestysnumero" prompt="Valitse tai kirjoita koneen järjestysnumero kalustoluettelo välilehdellä." xr:uid="{00000000-0002-0000-0100-000001000000}">
          <x14:formula1>
            <xm:f>Alasvetovalikot!$E$3:$E$1106</xm:f>
          </x14:formula1>
          <xm:sqref>B12:B44</xm:sqref>
        </x14:dataValidation>
        <x14:dataValidation type="list" allowBlank="1" showInputMessage="1" showErrorMessage="1" promptTitle="Järjestysnumero" prompt="Valitse tai kirjoita koneen järjestysnumero kalustoluettelo välilehdellä." xr:uid="{00000000-0002-0000-0100-000002000000}">
          <x14:formula1>
            <xm:f>Alasvetovalikot!$F$3:$F$1106</xm:f>
          </x14:formula1>
          <xm:sqref>B50:B85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M30"/>
  <sheetViews>
    <sheetView workbookViewId="0">
      <selection activeCell="I33" sqref="I33"/>
    </sheetView>
  </sheetViews>
  <sheetFormatPr defaultColWidth="9.28515625" defaultRowHeight="15" x14ac:dyDescent="0.25"/>
  <cols>
    <col min="1" max="1" width="1.42578125" style="1" customWidth="1"/>
    <col min="2" max="2" width="6.5703125" style="1" customWidth="1"/>
    <col min="3" max="3" width="23.42578125" style="1" customWidth="1"/>
    <col min="4" max="4" width="12.7109375" style="1" customWidth="1"/>
    <col min="5" max="6" width="12.5703125" style="1" customWidth="1"/>
    <col min="7" max="7" width="18.7109375" style="1" customWidth="1"/>
    <col min="8" max="8" width="15" style="1" customWidth="1"/>
    <col min="9" max="9" width="28.28515625" style="1" customWidth="1"/>
    <col min="10" max="11" width="17.7109375" style="1" customWidth="1"/>
    <col min="12" max="12" width="18.28515625" style="1" customWidth="1"/>
    <col min="13" max="13" width="15.42578125" style="1" customWidth="1"/>
    <col min="14" max="16384" width="9.28515625" style="1"/>
  </cols>
  <sheetData>
    <row r="1" spans="1:13" ht="9" customHeight="1" x14ac:dyDescent="0.25"/>
    <row r="2" spans="1:13" ht="20.100000000000001" customHeight="1" x14ac:dyDescent="0.25">
      <c r="B2" s="114" t="s">
        <v>0</v>
      </c>
      <c r="C2" s="115"/>
      <c r="D2" s="116" t="str">
        <f>Kalustoluettelo_työkoneet!D2</f>
        <v>lpk Esimerkki</v>
      </c>
      <c r="E2" s="117"/>
      <c r="F2" s="118"/>
      <c r="G2" s="13" t="s">
        <v>93</v>
      </c>
      <c r="H2" s="29"/>
      <c r="I2" s="8"/>
      <c r="J2" s="8"/>
      <c r="K2" s="8"/>
      <c r="L2" s="8"/>
      <c r="M2" s="9"/>
    </row>
    <row r="3" spans="1:13" ht="20.100000000000001" customHeight="1" x14ac:dyDescent="0.25">
      <c r="B3" s="114" t="s">
        <v>1</v>
      </c>
      <c r="C3" s="115"/>
      <c r="D3" s="116" t="str">
        <f>Kalustoluettelo_työkoneet!D3</f>
        <v>Urakoitsijan nimi</v>
      </c>
      <c r="E3" s="117"/>
      <c r="F3" s="118"/>
      <c r="G3" s="10"/>
      <c r="M3" s="2"/>
    </row>
    <row r="4" spans="1:13" ht="40.15" customHeight="1" x14ac:dyDescent="0.25">
      <c r="B4" s="119" t="s">
        <v>3</v>
      </c>
      <c r="C4" s="120"/>
      <c r="D4" s="116" t="str">
        <f>Kalustoluettelo_työkoneet!D4</f>
        <v>Ympäristövastaavan nimi
p. 040 123 01234</v>
      </c>
      <c r="E4" s="117"/>
      <c r="F4" s="118"/>
      <c r="G4" s="10"/>
      <c r="M4" s="2"/>
    </row>
    <row r="5" spans="1:13" ht="20.100000000000001" customHeight="1" x14ac:dyDescent="0.25">
      <c r="B5" s="114" t="s">
        <v>4</v>
      </c>
      <c r="C5" s="115"/>
      <c r="D5" s="116" t="str">
        <f>Kalustoluettelo_työkoneet!D5</f>
        <v>XX.XX.20XX</v>
      </c>
      <c r="E5" s="117"/>
      <c r="F5" s="118"/>
      <c r="G5" s="15" t="s">
        <v>94</v>
      </c>
      <c r="H5" s="15"/>
      <c r="M5" s="2"/>
    </row>
    <row r="6" spans="1:13" ht="20.100000000000001" customHeight="1" x14ac:dyDescent="0.25">
      <c r="B6" s="114" t="s">
        <v>6</v>
      </c>
      <c r="C6" s="115"/>
      <c r="D6" s="116" t="str">
        <f>Kalustoluettelo_työkoneet!D6</f>
        <v>XX.XX.20XX</v>
      </c>
      <c r="E6" s="117"/>
      <c r="F6" s="118"/>
      <c r="G6" s="11"/>
      <c r="H6" s="4"/>
      <c r="I6" s="4"/>
      <c r="J6" s="4"/>
      <c r="K6" s="4"/>
      <c r="L6" s="4"/>
      <c r="M6" s="12"/>
    </row>
    <row r="7" spans="1:13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6.5" customHeight="1" x14ac:dyDescent="0.25">
      <c r="A8" s="2"/>
      <c r="B8" s="27" t="s">
        <v>95</v>
      </c>
      <c r="C8" s="41"/>
      <c r="D8" s="42"/>
      <c r="E8" s="42"/>
      <c r="F8" s="42"/>
      <c r="G8" s="42"/>
      <c r="H8" s="42"/>
      <c r="I8" s="42"/>
      <c r="J8" s="42"/>
      <c r="K8" s="42"/>
      <c r="L8" s="42"/>
      <c r="M8" s="28"/>
    </row>
    <row r="9" spans="1:13" ht="49.5" customHeight="1" x14ac:dyDescent="0.25">
      <c r="A9" s="3"/>
      <c r="B9" s="16" t="s">
        <v>8</v>
      </c>
      <c r="C9" s="18" t="s">
        <v>96</v>
      </c>
      <c r="D9" s="17" t="s">
        <v>10</v>
      </c>
      <c r="E9" s="17" t="s">
        <v>11</v>
      </c>
      <c r="F9" s="17" t="s">
        <v>12</v>
      </c>
      <c r="G9" s="18" t="s">
        <v>97</v>
      </c>
      <c r="H9" s="18" t="s">
        <v>98</v>
      </c>
      <c r="I9" s="17" t="s">
        <v>17</v>
      </c>
      <c r="J9" s="18" t="s">
        <v>19</v>
      </c>
      <c r="K9" s="21" t="s">
        <v>20</v>
      </c>
      <c r="L9" s="21" t="s">
        <v>99</v>
      </c>
      <c r="M9" s="22" t="s">
        <v>100</v>
      </c>
    </row>
    <row r="10" spans="1:13" x14ac:dyDescent="0.25">
      <c r="A10" s="2"/>
      <c r="B10" s="14">
        <v>1</v>
      </c>
      <c r="C10" s="14"/>
      <c r="D10" s="23" t="s">
        <v>101</v>
      </c>
      <c r="E10" s="23" t="s">
        <v>102</v>
      </c>
      <c r="F10" s="23">
        <v>2018</v>
      </c>
      <c r="G10" s="23"/>
      <c r="H10" s="23"/>
      <c r="I10" s="23" t="s">
        <v>22</v>
      </c>
      <c r="J10" s="23">
        <v>680</v>
      </c>
      <c r="K10" s="14"/>
      <c r="L10" s="14"/>
      <c r="M10" s="24"/>
    </row>
    <row r="11" spans="1:13" x14ac:dyDescent="0.25">
      <c r="A11" s="2"/>
      <c r="B11" s="14">
        <f>B10+1</f>
        <v>2</v>
      </c>
      <c r="C11" s="14"/>
      <c r="D11" s="23"/>
      <c r="E11" s="23"/>
      <c r="F11" s="23"/>
      <c r="G11" s="23"/>
      <c r="H11" s="23"/>
      <c r="I11" s="23" t="s">
        <v>22</v>
      </c>
      <c r="J11" s="23"/>
      <c r="K11" s="14"/>
      <c r="L11" s="14"/>
      <c r="M11" s="24"/>
    </row>
    <row r="12" spans="1:13" x14ac:dyDescent="0.25">
      <c r="A12" s="2"/>
      <c r="B12" s="14">
        <f t="shared" ref="B12:B29" si="0">B11+1</f>
        <v>3</v>
      </c>
      <c r="C12" s="14"/>
      <c r="D12" s="23"/>
      <c r="E12" s="23"/>
      <c r="F12" s="23"/>
      <c r="G12" s="23"/>
      <c r="H12" s="23"/>
      <c r="I12" s="23" t="s">
        <v>22</v>
      </c>
      <c r="J12" s="23"/>
      <c r="K12" s="14"/>
      <c r="L12" s="14"/>
      <c r="M12" s="24"/>
    </row>
    <row r="13" spans="1:13" x14ac:dyDescent="0.25">
      <c r="A13" s="2"/>
      <c r="B13" s="14">
        <f t="shared" si="0"/>
        <v>4</v>
      </c>
      <c r="C13" s="14"/>
      <c r="D13" s="23"/>
      <c r="E13" s="23"/>
      <c r="F13" s="23"/>
      <c r="G13" s="23"/>
      <c r="H13" s="23"/>
      <c r="I13" s="23" t="s">
        <v>22</v>
      </c>
      <c r="J13" s="23"/>
      <c r="K13" s="14"/>
      <c r="L13" s="14"/>
      <c r="M13" s="24"/>
    </row>
    <row r="14" spans="1:13" x14ac:dyDescent="0.25">
      <c r="A14" s="2"/>
      <c r="B14" s="14">
        <f t="shared" si="0"/>
        <v>5</v>
      </c>
      <c r="C14" s="14"/>
      <c r="D14" s="23"/>
      <c r="E14" s="23"/>
      <c r="F14" s="23"/>
      <c r="G14" s="23"/>
      <c r="H14" s="23"/>
      <c r="I14" s="23" t="s">
        <v>22</v>
      </c>
      <c r="J14" s="23"/>
      <c r="K14" s="14"/>
      <c r="L14" s="14"/>
      <c r="M14" s="24"/>
    </row>
    <row r="15" spans="1:13" x14ac:dyDescent="0.25">
      <c r="A15" s="2"/>
      <c r="B15" s="14">
        <f t="shared" si="0"/>
        <v>6</v>
      </c>
      <c r="C15" s="14"/>
      <c r="D15" s="23"/>
      <c r="E15" s="23"/>
      <c r="F15" s="23"/>
      <c r="G15" s="23"/>
      <c r="H15" s="23"/>
      <c r="I15" s="23" t="s">
        <v>22</v>
      </c>
      <c r="J15" s="23"/>
      <c r="K15" s="14"/>
      <c r="L15" s="14"/>
      <c r="M15" s="24"/>
    </row>
    <row r="16" spans="1:13" x14ac:dyDescent="0.25">
      <c r="A16" s="2"/>
      <c r="B16" s="14">
        <f t="shared" si="0"/>
        <v>7</v>
      </c>
      <c r="C16" s="14"/>
      <c r="D16" s="23"/>
      <c r="E16" s="23"/>
      <c r="F16" s="23"/>
      <c r="G16" s="23"/>
      <c r="H16" s="23"/>
      <c r="I16" s="23" t="s">
        <v>22</v>
      </c>
      <c r="J16" s="23"/>
      <c r="K16" s="14"/>
      <c r="L16" s="14"/>
      <c r="M16" s="24"/>
    </row>
    <row r="17" spans="1:13" x14ac:dyDescent="0.25">
      <c r="A17" s="2"/>
      <c r="B17" s="14">
        <f t="shared" si="0"/>
        <v>8</v>
      </c>
      <c r="C17" s="14"/>
      <c r="D17" s="23"/>
      <c r="E17" s="23"/>
      <c r="F17" s="23"/>
      <c r="G17" s="23"/>
      <c r="H17" s="23"/>
      <c r="I17" s="23" t="s">
        <v>22</v>
      </c>
      <c r="J17" s="23"/>
      <c r="K17" s="14"/>
      <c r="L17" s="14"/>
      <c r="M17" s="24"/>
    </row>
    <row r="18" spans="1:13" x14ac:dyDescent="0.25">
      <c r="A18" s="2"/>
      <c r="B18" s="14">
        <f t="shared" si="0"/>
        <v>9</v>
      </c>
      <c r="C18" s="14"/>
      <c r="D18" s="23"/>
      <c r="E18" s="23"/>
      <c r="F18" s="23"/>
      <c r="G18" s="23"/>
      <c r="H18" s="23"/>
      <c r="I18" s="23" t="s">
        <v>22</v>
      </c>
      <c r="J18" s="23"/>
      <c r="K18" s="14"/>
      <c r="L18" s="14"/>
      <c r="M18" s="24"/>
    </row>
    <row r="19" spans="1:13" x14ac:dyDescent="0.25">
      <c r="A19" s="2"/>
      <c r="B19" s="14">
        <f t="shared" si="0"/>
        <v>10</v>
      </c>
      <c r="C19" s="14"/>
      <c r="D19" s="23"/>
      <c r="E19" s="23"/>
      <c r="F19" s="23"/>
      <c r="G19" s="23"/>
      <c r="H19" s="23"/>
      <c r="I19" s="23" t="s">
        <v>22</v>
      </c>
      <c r="J19" s="23"/>
      <c r="K19" s="14"/>
      <c r="L19" s="14"/>
      <c r="M19" s="24"/>
    </row>
    <row r="20" spans="1:13" x14ac:dyDescent="0.25">
      <c r="A20" s="2"/>
      <c r="B20" s="14">
        <f t="shared" si="0"/>
        <v>11</v>
      </c>
      <c r="C20" s="14"/>
      <c r="D20" s="23"/>
      <c r="E20" s="23"/>
      <c r="F20" s="23"/>
      <c r="G20" s="23"/>
      <c r="H20" s="23"/>
      <c r="I20" s="23" t="s">
        <v>22</v>
      </c>
      <c r="J20" s="23"/>
      <c r="K20" s="14"/>
      <c r="L20" s="14"/>
      <c r="M20" s="24"/>
    </row>
    <row r="21" spans="1:13" x14ac:dyDescent="0.25">
      <c r="A21" s="2"/>
      <c r="B21" s="14">
        <f t="shared" si="0"/>
        <v>12</v>
      </c>
      <c r="C21" s="14"/>
      <c r="D21" s="23"/>
      <c r="E21" s="23"/>
      <c r="F21" s="23"/>
      <c r="G21" s="23"/>
      <c r="H21" s="23"/>
      <c r="I21" s="23" t="s">
        <v>22</v>
      </c>
      <c r="J21" s="23"/>
      <c r="K21" s="14"/>
      <c r="L21" s="14"/>
      <c r="M21" s="24"/>
    </row>
    <row r="22" spans="1:13" x14ac:dyDescent="0.25">
      <c r="A22" s="2"/>
      <c r="B22" s="14">
        <f t="shared" si="0"/>
        <v>13</v>
      </c>
      <c r="C22" s="14"/>
      <c r="D22" s="23"/>
      <c r="E22" s="23"/>
      <c r="F22" s="23"/>
      <c r="G22" s="23"/>
      <c r="H22" s="23"/>
      <c r="I22" s="23" t="s">
        <v>22</v>
      </c>
      <c r="J22" s="23"/>
      <c r="K22" s="14"/>
      <c r="L22" s="14"/>
      <c r="M22" s="24"/>
    </row>
    <row r="23" spans="1:13" x14ac:dyDescent="0.25">
      <c r="A23" s="2"/>
      <c r="B23" s="20">
        <f t="shared" si="0"/>
        <v>14</v>
      </c>
      <c r="C23" s="14"/>
      <c r="D23" s="23"/>
      <c r="E23" s="23"/>
      <c r="F23" s="23"/>
      <c r="G23" s="23"/>
      <c r="H23" s="23"/>
      <c r="I23" s="23" t="s">
        <v>22</v>
      </c>
      <c r="J23" s="23"/>
      <c r="K23" s="14"/>
      <c r="L23" s="14"/>
      <c r="M23" s="23"/>
    </row>
    <row r="24" spans="1:13" x14ac:dyDescent="0.25">
      <c r="A24" s="2"/>
      <c r="B24" s="20">
        <f t="shared" si="0"/>
        <v>15</v>
      </c>
      <c r="C24" s="14"/>
      <c r="D24" s="23"/>
      <c r="E24" s="23"/>
      <c r="F24" s="23"/>
      <c r="G24" s="23"/>
      <c r="H24" s="23"/>
      <c r="I24" s="23" t="s">
        <v>22</v>
      </c>
      <c r="J24" s="23"/>
      <c r="K24" s="14"/>
      <c r="L24" s="14"/>
      <c r="M24" s="23"/>
    </row>
    <row r="25" spans="1:13" x14ac:dyDescent="0.25">
      <c r="A25" s="2"/>
      <c r="B25" s="20">
        <f t="shared" si="0"/>
        <v>16</v>
      </c>
      <c r="C25" s="14"/>
      <c r="D25" s="23"/>
      <c r="E25" s="23"/>
      <c r="F25" s="23"/>
      <c r="G25" s="23"/>
      <c r="H25" s="23"/>
      <c r="I25" s="23" t="s">
        <v>22</v>
      </c>
      <c r="J25" s="23"/>
      <c r="K25" s="14"/>
      <c r="L25" s="14"/>
      <c r="M25" s="24"/>
    </row>
    <row r="26" spans="1:13" x14ac:dyDescent="0.25">
      <c r="A26" s="2"/>
      <c r="B26" s="20">
        <f t="shared" si="0"/>
        <v>17</v>
      </c>
      <c r="C26" s="14"/>
      <c r="D26" s="23"/>
      <c r="E26" s="23"/>
      <c r="F26" s="23"/>
      <c r="G26" s="23"/>
      <c r="H26" s="23"/>
      <c r="I26" s="23" t="s">
        <v>22</v>
      </c>
      <c r="J26" s="23"/>
      <c r="K26" s="14"/>
      <c r="L26" s="14"/>
      <c r="M26" s="24"/>
    </row>
    <row r="27" spans="1:13" x14ac:dyDescent="0.25">
      <c r="A27" s="2"/>
      <c r="B27" s="20">
        <f t="shared" si="0"/>
        <v>18</v>
      </c>
      <c r="C27" s="14"/>
      <c r="D27" s="23"/>
      <c r="E27" s="23"/>
      <c r="F27" s="23"/>
      <c r="G27" s="23"/>
      <c r="H27" s="23"/>
      <c r="I27" s="23" t="s">
        <v>22</v>
      </c>
      <c r="J27" s="23"/>
      <c r="K27" s="14"/>
      <c r="L27" s="14"/>
      <c r="M27" s="24"/>
    </row>
    <row r="28" spans="1:13" x14ac:dyDescent="0.25">
      <c r="A28" s="2"/>
      <c r="B28" s="20">
        <f t="shared" si="0"/>
        <v>19</v>
      </c>
      <c r="C28" s="14"/>
      <c r="D28" s="23"/>
      <c r="E28" s="23"/>
      <c r="F28" s="23"/>
      <c r="G28" s="23"/>
      <c r="H28" s="23"/>
      <c r="I28" s="23" t="s">
        <v>22</v>
      </c>
      <c r="J28" s="23"/>
      <c r="K28" s="14"/>
      <c r="L28" s="14"/>
      <c r="M28" s="24"/>
    </row>
    <row r="29" spans="1:13" x14ac:dyDescent="0.25">
      <c r="A29" s="2"/>
      <c r="B29" s="20">
        <f t="shared" si="0"/>
        <v>20</v>
      </c>
      <c r="C29" s="14"/>
      <c r="D29" s="23"/>
      <c r="E29" s="23"/>
      <c r="F29" s="23"/>
      <c r="G29" s="23"/>
      <c r="H29" s="23"/>
      <c r="I29" s="23" t="s">
        <v>22</v>
      </c>
      <c r="J29" s="23"/>
      <c r="K29" s="14"/>
      <c r="L29" s="14"/>
      <c r="M29" s="24"/>
    </row>
    <row r="30" spans="1:13" x14ac:dyDescent="0.25">
      <c r="A30" s="2"/>
      <c r="B30" s="7" t="s">
        <v>55</v>
      </c>
      <c r="C30" s="7"/>
      <c r="D30" s="5"/>
      <c r="E30" s="5"/>
      <c r="F30" s="5"/>
      <c r="G30" s="5"/>
      <c r="H30" s="5"/>
      <c r="I30" s="5"/>
      <c r="J30" s="5">
        <f>SUBTOTAL(109,Taulukko17[Arvioidut käyttötunnit urakassa '[h']])</f>
        <v>680</v>
      </c>
      <c r="K30" s="5">
        <f>SUBTOTAL(109,Taulukko17[Toteutuneet käyttötunnit urakassa '[h']])</f>
        <v>0</v>
      </c>
      <c r="L30" s="5">
        <f>SUBTOTAL(109,Taulukko17[Kulutettu polttoainemäärä '[dm³?']])</f>
        <v>0</v>
      </c>
      <c r="M30" s="6">
        <f>SUBTOTAL(109,Taulukko17[Laskennallinen CO2-päästö       '[kg CO2e']])</f>
        <v>0</v>
      </c>
    </row>
  </sheetData>
  <mergeCells count="10">
    <mergeCell ref="B5:C5"/>
    <mergeCell ref="B6:C6"/>
    <mergeCell ref="D2:F2"/>
    <mergeCell ref="D3:F3"/>
    <mergeCell ref="D4:F4"/>
    <mergeCell ref="D5:F5"/>
    <mergeCell ref="D6:F6"/>
    <mergeCell ref="B2:C2"/>
    <mergeCell ref="B3:C3"/>
    <mergeCell ref="B4:C4"/>
  </mergeCells>
  <pageMargins left="0.7" right="0.7" top="0.75" bottom="0.75" header="0.3" footer="0.3"/>
  <pageSetup paperSize="9" orientation="portrait" horizontalDpi="300" verticalDpi="0" r:id="rId1"/>
  <customProperties>
    <customPr name="EpmWorksheetKeyString_GUID" r:id="rId2"/>
  </customProperties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Alasvetovalikot!$D$4:$D$18</xm:f>
          </x14:formula1>
          <xm:sqref>I10:I29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B2:H1106"/>
  <sheetViews>
    <sheetView zoomScale="80" zoomScaleNormal="80" workbookViewId="0">
      <selection activeCell="B1" sqref="B1:H1048576"/>
    </sheetView>
  </sheetViews>
  <sheetFormatPr defaultRowHeight="15" x14ac:dyDescent="0.25"/>
  <cols>
    <col min="1" max="1" width="5.42578125" customWidth="1"/>
    <col min="2" max="2" width="27.28515625" customWidth="1"/>
    <col min="3" max="3" width="25.28515625" customWidth="1"/>
    <col min="4" max="4" width="30.5703125" customWidth="1"/>
    <col min="5" max="5" width="25.28515625" customWidth="1"/>
    <col min="8" max="8" width="19.140625" customWidth="1"/>
  </cols>
  <sheetData>
    <row r="2" spans="2:8" x14ac:dyDescent="0.25">
      <c r="B2" s="19" t="s">
        <v>103</v>
      </c>
      <c r="C2" s="19" t="s">
        <v>104</v>
      </c>
      <c r="D2" s="19" t="s">
        <v>17</v>
      </c>
      <c r="E2" s="19" t="s">
        <v>105</v>
      </c>
      <c r="F2" s="19" t="s">
        <v>106</v>
      </c>
      <c r="H2" s="19" t="s">
        <v>2291</v>
      </c>
    </row>
    <row r="3" spans="2:8" x14ac:dyDescent="0.25">
      <c r="B3" s="19"/>
      <c r="C3" s="19"/>
      <c r="D3" s="19"/>
      <c r="E3" s="19"/>
    </row>
    <row r="4" spans="2:8" x14ac:dyDescent="0.25">
      <c r="B4" t="s">
        <v>22</v>
      </c>
      <c r="C4" t="s">
        <v>22</v>
      </c>
      <c r="D4" t="s">
        <v>22</v>
      </c>
      <c r="E4" t="s">
        <v>21</v>
      </c>
      <c r="F4" t="s">
        <v>57</v>
      </c>
      <c r="H4" t="s">
        <v>22</v>
      </c>
    </row>
    <row r="5" spans="2:8" x14ac:dyDescent="0.25">
      <c r="B5" t="s">
        <v>107</v>
      </c>
      <c r="C5" t="s">
        <v>108</v>
      </c>
      <c r="D5" t="s">
        <v>109</v>
      </c>
      <c r="E5" t="s">
        <v>23</v>
      </c>
      <c r="F5" t="s">
        <v>58</v>
      </c>
      <c r="H5" t="s">
        <v>2292</v>
      </c>
    </row>
    <row r="6" spans="2:8" x14ac:dyDescent="0.25">
      <c r="B6" t="s">
        <v>110</v>
      </c>
      <c r="C6" t="s">
        <v>111</v>
      </c>
      <c r="D6" t="s">
        <v>112</v>
      </c>
      <c r="E6" t="s">
        <v>24</v>
      </c>
      <c r="F6" t="s">
        <v>59</v>
      </c>
      <c r="H6" t="s">
        <v>2293</v>
      </c>
    </row>
    <row r="7" spans="2:8" x14ac:dyDescent="0.25">
      <c r="B7" t="s">
        <v>113</v>
      </c>
      <c r="C7" t="s">
        <v>114</v>
      </c>
      <c r="D7" t="s">
        <v>115</v>
      </c>
      <c r="E7" t="s">
        <v>25</v>
      </c>
      <c r="F7" t="s">
        <v>60</v>
      </c>
    </row>
    <row r="8" spans="2:8" x14ac:dyDescent="0.25">
      <c r="B8" t="s">
        <v>116</v>
      </c>
      <c r="C8" t="s">
        <v>117</v>
      </c>
      <c r="D8" t="s">
        <v>118</v>
      </c>
      <c r="E8" t="s">
        <v>26</v>
      </c>
      <c r="F8" t="s">
        <v>61</v>
      </c>
    </row>
    <row r="9" spans="2:8" x14ac:dyDescent="0.25">
      <c r="B9" t="s">
        <v>119</v>
      </c>
      <c r="C9" t="s">
        <v>120</v>
      </c>
      <c r="D9" t="s">
        <v>121</v>
      </c>
      <c r="E9" t="s">
        <v>27</v>
      </c>
      <c r="F9" t="s">
        <v>62</v>
      </c>
    </row>
    <row r="10" spans="2:8" x14ac:dyDescent="0.25">
      <c r="B10" t="s">
        <v>122</v>
      </c>
      <c r="C10" t="s">
        <v>123</v>
      </c>
      <c r="D10" t="s">
        <v>124</v>
      </c>
      <c r="E10" t="s">
        <v>28</v>
      </c>
      <c r="F10" t="s">
        <v>63</v>
      </c>
    </row>
    <row r="11" spans="2:8" x14ac:dyDescent="0.25">
      <c r="B11" t="s">
        <v>125</v>
      </c>
      <c r="D11" t="s">
        <v>126</v>
      </c>
      <c r="E11" t="s">
        <v>29</v>
      </c>
      <c r="F11" t="s">
        <v>64</v>
      </c>
    </row>
    <row r="12" spans="2:8" x14ac:dyDescent="0.25">
      <c r="B12" t="s">
        <v>127</v>
      </c>
      <c r="D12" t="s">
        <v>128</v>
      </c>
      <c r="E12" t="s">
        <v>30</v>
      </c>
      <c r="F12" t="s">
        <v>65</v>
      </c>
    </row>
    <row r="13" spans="2:8" x14ac:dyDescent="0.25">
      <c r="B13" t="s">
        <v>129</v>
      </c>
      <c r="D13" t="s">
        <v>130</v>
      </c>
      <c r="E13" t="s">
        <v>31</v>
      </c>
      <c r="F13" t="s">
        <v>66</v>
      </c>
    </row>
    <row r="14" spans="2:8" x14ac:dyDescent="0.25">
      <c r="D14" t="s">
        <v>131</v>
      </c>
      <c r="E14" t="s">
        <v>32</v>
      </c>
      <c r="F14" t="s">
        <v>67</v>
      </c>
    </row>
    <row r="15" spans="2:8" x14ac:dyDescent="0.25">
      <c r="D15" t="s">
        <v>132</v>
      </c>
      <c r="E15" t="s">
        <v>33</v>
      </c>
      <c r="F15" t="s">
        <v>68</v>
      </c>
    </row>
    <row r="16" spans="2:8" x14ac:dyDescent="0.25">
      <c r="D16" t="s">
        <v>133</v>
      </c>
      <c r="E16" t="s">
        <v>34</v>
      </c>
      <c r="F16" t="s">
        <v>69</v>
      </c>
    </row>
    <row r="17" spans="4:6" x14ac:dyDescent="0.25">
      <c r="D17" t="s">
        <v>134</v>
      </c>
      <c r="E17" t="s">
        <v>35</v>
      </c>
      <c r="F17" t="s">
        <v>70</v>
      </c>
    </row>
    <row r="18" spans="4:6" x14ac:dyDescent="0.25">
      <c r="D18" t="s">
        <v>135</v>
      </c>
      <c r="E18" t="s">
        <v>36</v>
      </c>
      <c r="F18" t="s">
        <v>71</v>
      </c>
    </row>
    <row r="19" spans="4:6" x14ac:dyDescent="0.25">
      <c r="E19" t="s">
        <v>37</v>
      </c>
      <c r="F19" t="s">
        <v>72</v>
      </c>
    </row>
    <row r="20" spans="4:6" x14ac:dyDescent="0.25">
      <c r="E20" t="s">
        <v>38</v>
      </c>
      <c r="F20" t="s">
        <v>73</v>
      </c>
    </row>
    <row r="21" spans="4:6" x14ac:dyDescent="0.25">
      <c r="E21" t="s">
        <v>39</v>
      </c>
      <c r="F21" t="s">
        <v>74</v>
      </c>
    </row>
    <row r="22" spans="4:6" x14ac:dyDescent="0.25">
      <c r="E22" t="s">
        <v>40</v>
      </c>
      <c r="F22" t="s">
        <v>75</v>
      </c>
    </row>
    <row r="23" spans="4:6" x14ac:dyDescent="0.25">
      <c r="E23" t="s">
        <v>41</v>
      </c>
      <c r="F23" t="s">
        <v>76</v>
      </c>
    </row>
    <row r="24" spans="4:6" x14ac:dyDescent="0.25">
      <c r="E24" t="s">
        <v>42</v>
      </c>
      <c r="F24" t="s">
        <v>77</v>
      </c>
    </row>
    <row r="25" spans="4:6" x14ac:dyDescent="0.25">
      <c r="E25" t="s">
        <v>43</v>
      </c>
      <c r="F25" t="s">
        <v>78</v>
      </c>
    </row>
    <row r="26" spans="4:6" x14ac:dyDescent="0.25">
      <c r="E26" t="s">
        <v>44</v>
      </c>
      <c r="F26" t="s">
        <v>79</v>
      </c>
    </row>
    <row r="27" spans="4:6" x14ac:dyDescent="0.25">
      <c r="E27" t="s">
        <v>45</v>
      </c>
      <c r="F27" t="s">
        <v>80</v>
      </c>
    </row>
    <row r="28" spans="4:6" x14ac:dyDescent="0.25">
      <c r="E28" t="s">
        <v>46</v>
      </c>
      <c r="F28" t="s">
        <v>81</v>
      </c>
    </row>
    <row r="29" spans="4:6" x14ac:dyDescent="0.25">
      <c r="E29" t="s">
        <v>47</v>
      </c>
      <c r="F29" t="s">
        <v>82</v>
      </c>
    </row>
    <row r="30" spans="4:6" x14ac:dyDescent="0.25">
      <c r="E30" t="s">
        <v>48</v>
      </c>
      <c r="F30" t="s">
        <v>83</v>
      </c>
    </row>
    <row r="31" spans="4:6" x14ac:dyDescent="0.25">
      <c r="E31" t="s">
        <v>49</v>
      </c>
      <c r="F31" t="s">
        <v>84</v>
      </c>
    </row>
    <row r="32" spans="4:6" x14ac:dyDescent="0.25">
      <c r="E32" t="s">
        <v>50</v>
      </c>
      <c r="F32" t="s">
        <v>85</v>
      </c>
    </row>
    <row r="33" spans="5:6" x14ac:dyDescent="0.25">
      <c r="E33" t="s">
        <v>51</v>
      </c>
      <c r="F33" t="s">
        <v>86</v>
      </c>
    </row>
    <row r="34" spans="5:6" x14ac:dyDescent="0.25">
      <c r="E34" t="s">
        <v>52</v>
      </c>
      <c r="F34" t="s">
        <v>136</v>
      </c>
    </row>
    <row r="35" spans="5:6" x14ac:dyDescent="0.25">
      <c r="E35" t="s">
        <v>53</v>
      </c>
      <c r="F35" t="s">
        <v>137</v>
      </c>
    </row>
    <row r="36" spans="5:6" x14ac:dyDescent="0.25">
      <c r="E36" t="s">
        <v>54</v>
      </c>
      <c r="F36" t="s">
        <v>138</v>
      </c>
    </row>
    <row r="37" spans="5:6" x14ac:dyDescent="0.25">
      <c r="E37" t="s">
        <v>139</v>
      </c>
      <c r="F37" t="s">
        <v>140</v>
      </c>
    </row>
    <row r="38" spans="5:6" x14ac:dyDescent="0.25">
      <c r="E38" t="s">
        <v>141</v>
      </c>
      <c r="F38" t="s">
        <v>142</v>
      </c>
    </row>
    <row r="39" spans="5:6" x14ac:dyDescent="0.25">
      <c r="E39" t="s">
        <v>143</v>
      </c>
      <c r="F39" t="s">
        <v>144</v>
      </c>
    </row>
    <row r="40" spans="5:6" x14ac:dyDescent="0.25">
      <c r="E40" t="s">
        <v>145</v>
      </c>
      <c r="F40" t="s">
        <v>146</v>
      </c>
    </row>
    <row r="41" spans="5:6" x14ac:dyDescent="0.25">
      <c r="E41" t="s">
        <v>147</v>
      </c>
      <c r="F41" t="s">
        <v>148</v>
      </c>
    </row>
    <row r="42" spans="5:6" x14ac:dyDescent="0.25">
      <c r="E42" t="s">
        <v>149</v>
      </c>
      <c r="F42" t="s">
        <v>150</v>
      </c>
    </row>
    <row r="43" spans="5:6" x14ac:dyDescent="0.25">
      <c r="E43" t="s">
        <v>151</v>
      </c>
      <c r="F43" t="s">
        <v>152</v>
      </c>
    </row>
    <row r="44" spans="5:6" x14ac:dyDescent="0.25">
      <c r="E44" t="s">
        <v>153</v>
      </c>
      <c r="F44" t="s">
        <v>154</v>
      </c>
    </row>
    <row r="45" spans="5:6" x14ac:dyDescent="0.25">
      <c r="E45" t="s">
        <v>155</v>
      </c>
      <c r="F45" t="s">
        <v>156</v>
      </c>
    </row>
    <row r="46" spans="5:6" x14ac:dyDescent="0.25">
      <c r="E46" t="s">
        <v>157</v>
      </c>
      <c r="F46" t="s">
        <v>158</v>
      </c>
    </row>
    <row r="47" spans="5:6" x14ac:dyDescent="0.25">
      <c r="E47" t="s">
        <v>159</v>
      </c>
      <c r="F47" t="s">
        <v>160</v>
      </c>
    </row>
    <row r="48" spans="5:6" x14ac:dyDescent="0.25">
      <c r="E48" t="s">
        <v>161</v>
      </c>
      <c r="F48" t="s">
        <v>162</v>
      </c>
    </row>
    <row r="49" spans="5:6" x14ac:dyDescent="0.25">
      <c r="E49" t="s">
        <v>163</v>
      </c>
      <c r="F49" t="s">
        <v>164</v>
      </c>
    </row>
    <row r="50" spans="5:6" x14ac:dyDescent="0.25">
      <c r="E50" t="s">
        <v>165</v>
      </c>
      <c r="F50" t="s">
        <v>166</v>
      </c>
    </row>
    <row r="51" spans="5:6" x14ac:dyDescent="0.25">
      <c r="E51" t="s">
        <v>167</v>
      </c>
      <c r="F51" t="s">
        <v>168</v>
      </c>
    </row>
    <row r="52" spans="5:6" x14ac:dyDescent="0.25">
      <c r="E52" t="s">
        <v>169</v>
      </c>
      <c r="F52" t="s">
        <v>170</v>
      </c>
    </row>
    <row r="53" spans="5:6" x14ac:dyDescent="0.25">
      <c r="E53" t="s">
        <v>171</v>
      </c>
      <c r="F53" t="s">
        <v>172</v>
      </c>
    </row>
    <row r="54" spans="5:6" x14ac:dyDescent="0.25">
      <c r="E54" t="s">
        <v>173</v>
      </c>
      <c r="F54" t="s">
        <v>174</v>
      </c>
    </row>
    <row r="55" spans="5:6" x14ac:dyDescent="0.25">
      <c r="E55" t="s">
        <v>175</v>
      </c>
      <c r="F55" t="s">
        <v>176</v>
      </c>
    </row>
    <row r="56" spans="5:6" x14ac:dyDescent="0.25">
      <c r="E56" t="s">
        <v>177</v>
      </c>
      <c r="F56" t="s">
        <v>178</v>
      </c>
    </row>
    <row r="57" spans="5:6" x14ac:dyDescent="0.25">
      <c r="E57" t="s">
        <v>179</v>
      </c>
      <c r="F57" t="s">
        <v>180</v>
      </c>
    </row>
    <row r="58" spans="5:6" x14ac:dyDescent="0.25">
      <c r="E58" t="s">
        <v>181</v>
      </c>
      <c r="F58" t="s">
        <v>182</v>
      </c>
    </row>
    <row r="59" spans="5:6" x14ac:dyDescent="0.25">
      <c r="E59" t="s">
        <v>183</v>
      </c>
      <c r="F59" t="s">
        <v>184</v>
      </c>
    </row>
    <row r="60" spans="5:6" x14ac:dyDescent="0.25">
      <c r="E60" t="s">
        <v>185</v>
      </c>
      <c r="F60" t="s">
        <v>186</v>
      </c>
    </row>
    <row r="61" spans="5:6" x14ac:dyDescent="0.25">
      <c r="E61" t="s">
        <v>187</v>
      </c>
      <c r="F61" t="s">
        <v>188</v>
      </c>
    </row>
    <row r="62" spans="5:6" x14ac:dyDescent="0.25">
      <c r="E62" t="s">
        <v>189</v>
      </c>
      <c r="F62" t="s">
        <v>190</v>
      </c>
    </row>
    <row r="63" spans="5:6" x14ac:dyDescent="0.25">
      <c r="E63" t="s">
        <v>191</v>
      </c>
      <c r="F63" t="s">
        <v>192</v>
      </c>
    </row>
    <row r="64" spans="5:6" x14ac:dyDescent="0.25">
      <c r="E64" t="s">
        <v>193</v>
      </c>
      <c r="F64" t="s">
        <v>194</v>
      </c>
    </row>
    <row r="65" spans="5:6" x14ac:dyDescent="0.25">
      <c r="E65" t="s">
        <v>195</v>
      </c>
      <c r="F65" t="s">
        <v>196</v>
      </c>
    </row>
    <row r="66" spans="5:6" x14ac:dyDescent="0.25">
      <c r="E66" t="s">
        <v>197</v>
      </c>
      <c r="F66" t="s">
        <v>198</v>
      </c>
    </row>
    <row r="67" spans="5:6" x14ac:dyDescent="0.25">
      <c r="E67" t="s">
        <v>199</v>
      </c>
      <c r="F67" t="s">
        <v>200</v>
      </c>
    </row>
    <row r="68" spans="5:6" x14ac:dyDescent="0.25">
      <c r="E68" t="s">
        <v>201</v>
      </c>
      <c r="F68" t="s">
        <v>202</v>
      </c>
    </row>
    <row r="69" spans="5:6" x14ac:dyDescent="0.25">
      <c r="E69" t="s">
        <v>203</v>
      </c>
      <c r="F69" t="s">
        <v>204</v>
      </c>
    </row>
    <row r="70" spans="5:6" x14ac:dyDescent="0.25">
      <c r="E70" t="s">
        <v>205</v>
      </c>
      <c r="F70" t="s">
        <v>206</v>
      </c>
    </row>
    <row r="71" spans="5:6" x14ac:dyDescent="0.25">
      <c r="E71" t="s">
        <v>207</v>
      </c>
      <c r="F71" t="s">
        <v>208</v>
      </c>
    </row>
    <row r="72" spans="5:6" x14ac:dyDescent="0.25">
      <c r="E72" t="s">
        <v>209</v>
      </c>
      <c r="F72" t="s">
        <v>210</v>
      </c>
    </row>
    <row r="73" spans="5:6" x14ac:dyDescent="0.25">
      <c r="E73" t="s">
        <v>211</v>
      </c>
      <c r="F73" t="s">
        <v>212</v>
      </c>
    </row>
    <row r="74" spans="5:6" x14ac:dyDescent="0.25">
      <c r="E74" t="s">
        <v>213</v>
      </c>
      <c r="F74" t="s">
        <v>214</v>
      </c>
    </row>
    <row r="75" spans="5:6" x14ac:dyDescent="0.25">
      <c r="E75" t="s">
        <v>215</v>
      </c>
      <c r="F75" t="s">
        <v>216</v>
      </c>
    </row>
    <row r="76" spans="5:6" x14ac:dyDescent="0.25">
      <c r="E76" t="s">
        <v>217</v>
      </c>
      <c r="F76" t="s">
        <v>218</v>
      </c>
    </row>
    <row r="77" spans="5:6" x14ac:dyDescent="0.25">
      <c r="E77" t="s">
        <v>219</v>
      </c>
      <c r="F77" t="s">
        <v>220</v>
      </c>
    </row>
    <row r="78" spans="5:6" x14ac:dyDescent="0.25">
      <c r="E78" t="s">
        <v>221</v>
      </c>
      <c r="F78" t="s">
        <v>222</v>
      </c>
    </row>
    <row r="79" spans="5:6" x14ac:dyDescent="0.25">
      <c r="E79" t="s">
        <v>223</v>
      </c>
      <c r="F79" t="s">
        <v>224</v>
      </c>
    </row>
    <row r="80" spans="5:6" x14ac:dyDescent="0.25">
      <c r="E80" t="s">
        <v>225</v>
      </c>
      <c r="F80" t="s">
        <v>226</v>
      </c>
    </row>
    <row r="81" spans="5:6" x14ac:dyDescent="0.25">
      <c r="E81" t="s">
        <v>227</v>
      </c>
      <c r="F81" t="s">
        <v>228</v>
      </c>
    </row>
    <row r="82" spans="5:6" x14ac:dyDescent="0.25">
      <c r="E82" t="s">
        <v>229</v>
      </c>
      <c r="F82" t="s">
        <v>230</v>
      </c>
    </row>
    <row r="83" spans="5:6" x14ac:dyDescent="0.25">
      <c r="E83" t="s">
        <v>231</v>
      </c>
      <c r="F83" t="s">
        <v>232</v>
      </c>
    </row>
    <row r="84" spans="5:6" x14ac:dyDescent="0.25">
      <c r="E84" t="s">
        <v>233</v>
      </c>
      <c r="F84" t="s">
        <v>234</v>
      </c>
    </row>
    <row r="85" spans="5:6" x14ac:dyDescent="0.25">
      <c r="E85" t="s">
        <v>235</v>
      </c>
      <c r="F85" t="s">
        <v>236</v>
      </c>
    </row>
    <row r="86" spans="5:6" x14ac:dyDescent="0.25">
      <c r="E86" t="s">
        <v>237</v>
      </c>
      <c r="F86" t="s">
        <v>238</v>
      </c>
    </row>
    <row r="87" spans="5:6" x14ac:dyDescent="0.25">
      <c r="E87" t="s">
        <v>239</v>
      </c>
      <c r="F87" t="s">
        <v>240</v>
      </c>
    </row>
    <row r="88" spans="5:6" x14ac:dyDescent="0.25">
      <c r="E88" t="s">
        <v>241</v>
      </c>
      <c r="F88" t="s">
        <v>242</v>
      </c>
    </row>
    <row r="89" spans="5:6" x14ac:dyDescent="0.25">
      <c r="E89" t="s">
        <v>243</v>
      </c>
      <c r="F89" t="s">
        <v>244</v>
      </c>
    </row>
    <row r="90" spans="5:6" x14ac:dyDescent="0.25">
      <c r="E90" t="s">
        <v>245</v>
      </c>
      <c r="F90" t="s">
        <v>246</v>
      </c>
    </row>
    <row r="91" spans="5:6" x14ac:dyDescent="0.25">
      <c r="E91" t="s">
        <v>247</v>
      </c>
      <c r="F91" t="s">
        <v>248</v>
      </c>
    </row>
    <row r="92" spans="5:6" x14ac:dyDescent="0.25">
      <c r="E92" t="s">
        <v>249</v>
      </c>
      <c r="F92" t="s">
        <v>250</v>
      </c>
    </row>
    <row r="93" spans="5:6" x14ac:dyDescent="0.25">
      <c r="E93" t="s">
        <v>251</v>
      </c>
      <c r="F93" t="s">
        <v>252</v>
      </c>
    </row>
    <row r="94" spans="5:6" x14ac:dyDescent="0.25">
      <c r="E94" t="s">
        <v>253</v>
      </c>
      <c r="F94" t="s">
        <v>254</v>
      </c>
    </row>
    <row r="95" spans="5:6" x14ac:dyDescent="0.25">
      <c r="E95" t="s">
        <v>255</v>
      </c>
      <c r="F95" t="s">
        <v>256</v>
      </c>
    </row>
    <row r="96" spans="5:6" x14ac:dyDescent="0.25">
      <c r="E96" t="s">
        <v>257</v>
      </c>
      <c r="F96" t="s">
        <v>258</v>
      </c>
    </row>
    <row r="97" spans="5:6" x14ac:dyDescent="0.25">
      <c r="E97" t="s">
        <v>259</v>
      </c>
      <c r="F97" t="s">
        <v>260</v>
      </c>
    </row>
    <row r="98" spans="5:6" x14ac:dyDescent="0.25">
      <c r="E98" t="s">
        <v>261</v>
      </c>
      <c r="F98" t="s">
        <v>262</v>
      </c>
    </row>
    <row r="99" spans="5:6" x14ac:dyDescent="0.25">
      <c r="E99" t="s">
        <v>263</v>
      </c>
      <c r="F99" t="s">
        <v>264</v>
      </c>
    </row>
    <row r="100" spans="5:6" x14ac:dyDescent="0.25">
      <c r="E100" t="s">
        <v>265</v>
      </c>
      <c r="F100" t="s">
        <v>266</v>
      </c>
    </row>
    <row r="101" spans="5:6" x14ac:dyDescent="0.25">
      <c r="E101" t="s">
        <v>267</v>
      </c>
      <c r="F101" t="s">
        <v>268</v>
      </c>
    </row>
    <row r="102" spans="5:6" x14ac:dyDescent="0.25">
      <c r="E102" t="s">
        <v>269</v>
      </c>
      <c r="F102" t="s">
        <v>270</v>
      </c>
    </row>
    <row r="103" spans="5:6" x14ac:dyDescent="0.25">
      <c r="E103" t="s">
        <v>271</v>
      </c>
      <c r="F103" t="s">
        <v>272</v>
      </c>
    </row>
    <row r="104" spans="5:6" x14ac:dyDescent="0.25">
      <c r="E104" t="s">
        <v>273</v>
      </c>
      <c r="F104" t="s">
        <v>274</v>
      </c>
    </row>
    <row r="105" spans="5:6" x14ac:dyDescent="0.25">
      <c r="E105" t="s">
        <v>275</v>
      </c>
      <c r="F105" t="s">
        <v>276</v>
      </c>
    </row>
    <row r="106" spans="5:6" x14ac:dyDescent="0.25">
      <c r="E106" t="s">
        <v>277</v>
      </c>
      <c r="F106" t="s">
        <v>278</v>
      </c>
    </row>
    <row r="107" spans="5:6" x14ac:dyDescent="0.25">
      <c r="E107" t="s">
        <v>279</v>
      </c>
      <c r="F107" t="s">
        <v>280</v>
      </c>
    </row>
    <row r="108" spans="5:6" x14ac:dyDescent="0.25">
      <c r="E108" t="s">
        <v>281</v>
      </c>
      <c r="F108" t="s">
        <v>282</v>
      </c>
    </row>
    <row r="109" spans="5:6" x14ac:dyDescent="0.25">
      <c r="E109" t="s">
        <v>283</v>
      </c>
      <c r="F109" t="s">
        <v>284</v>
      </c>
    </row>
    <row r="110" spans="5:6" x14ac:dyDescent="0.25">
      <c r="E110" t="s">
        <v>285</v>
      </c>
      <c r="F110" t="s">
        <v>286</v>
      </c>
    </row>
    <row r="111" spans="5:6" x14ac:dyDescent="0.25">
      <c r="E111" t="s">
        <v>287</v>
      </c>
      <c r="F111" t="s">
        <v>288</v>
      </c>
    </row>
    <row r="112" spans="5:6" x14ac:dyDescent="0.25">
      <c r="E112" t="s">
        <v>289</v>
      </c>
      <c r="F112" t="s">
        <v>290</v>
      </c>
    </row>
    <row r="113" spans="5:6" x14ac:dyDescent="0.25">
      <c r="E113" t="s">
        <v>291</v>
      </c>
      <c r="F113" t="s">
        <v>292</v>
      </c>
    </row>
    <row r="114" spans="5:6" x14ac:dyDescent="0.25">
      <c r="E114" t="s">
        <v>293</v>
      </c>
      <c r="F114" t="s">
        <v>294</v>
      </c>
    </row>
    <row r="115" spans="5:6" x14ac:dyDescent="0.25">
      <c r="E115" t="s">
        <v>295</v>
      </c>
      <c r="F115" t="s">
        <v>296</v>
      </c>
    </row>
    <row r="116" spans="5:6" x14ac:dyDescent="0.25">
      <c r="E116" t="s">
        <v>297</v>
      </c>
      <c r="F116" t="s">
        <v>298</v>
      </c>
    </row>
    <row r="117" spans="5:6" x14ac:dyDescent="0.25">
      <c r="E117" t="s">
        <v>299</v>
      </c>
      <c r="F117" t="s">
        <v>300</v>
      </c>
    </row>
    <row r="118" spans="5:6" x14ac:dyDescent="0.25">
      <c r="E118" t="s">
        <v>301</v>
      </c>
      <c r="F118" t="s">
        <v>302</v>
      </c>
    </row>
    <row r="119" spans="5:6" x14ac:dyDescent="0.25">
      <c r="E119" t="s">
        <v>303</v>
      </c>
      <c r="F119" t="s">
        <v>304</v>
      </c>
    </row>
    <row r="120" spans="5:6" x14ac:dyDescent="0.25">
      <c r="E120" t="s">
        <v>305</v>
      </c>
      <c r="F120" t="s">
        <v>306</v>
      </c>
    </row>
    <row r="121" spans="5:6" x14ac:dyDescent="0.25">
      <c r="E121" t="s">
        <v>307</v>
      </c>
      <c r="F121" t="s">
        <v>308</v>
      </c>
    </row>
    <row r="122" spans="5:6" x14ac:dyDescent="0.25">
      <c r="E122" t="s">
        <v>309</v>
      </c>
      <c r="F122" t="s">
        <v>310</v>
      </c>
    </row>
    <row r="123" spans="5:6" x14ac:dyDescent="0.25">
      <c r="E123" t="s">
        <v>311</v>
      </c>
      <c r="F123" t="s">
        <v>312</v>
      </c>
    </row>
    <row r="124" spans="5:6" x14ac:dyDescent="0.25">
      <c r="E124" t="s">
        <v>313</v>
      </c>
      <c r="F124" t="s">
        <v>314</v>
      </c>
    </row>
    <row r="125" spans="5:6" x14ac:dyDescent="0.25">
      <c r="E125" t="s">
        <v>315</v>
      </c>
      <c r="F125" t="s">
        <v>316</v>
      </c>
    </row>
    <row r="126" spans="5:6" x14ac:dyDescent="0.25">
      <c r="E126" t="s">
        <v>317</v>
      </c>
      <c r="F126" t="s">
        <v>318</v>
      </c>
    </row>
    <row r="127" spans="5:6" x14ac:dyDescent="0.25">
      <c r="E127" t="s">
        <v>319</v>
      </c>
      <c r="F127" t="s">
        <v>320</v>
      </c>
    </row>
    <row r="128" spans="5:6" x14ac:dyDescent="0.25">
      <c r="E128" t="s">
        <v>321</v>
      </c>
      <c r="F128" t="s">
        <v>322</v>
      </c>
    </row>
    <row r="129" spans="5:6" x14ac:dyDescent="0.25">
      <c r="E129" t="s">
        <v>323</v>
      </c>
      <c r="F129" t="s">
        <v>324</v>
      </c>
    </row>
    <row r="130" spans="5:6" x14ac:dyDescent="0.25">
      <c r="E130" t="s">
        <v>325</v>
      </c>
      <c r="F130" t="s">
        <v>326</v>
      </c>
    </row>
    <row r="131" spans="5:6" x14ac:dyDescent="0.25">
      <c r="E131" t="s">
        <v>327</v>
      </c>
      <c r="F131" t="s">
        <v>328</v>
      </c>
    </row>
    <row r="132" spans="5:6" x14ac:dyDescent="0.25">
      <c r="E132" t="s">
        <v>329</v>
      </c>
      <c r="F132" t="s">
        <v>330</v>
      </c>
    </row>
    <row r="133" spans="5:6" x14ac:dyDescent="0.25">
      <c r="E133" t="s">
        <v>331</v>
      </c>
      <c r="F133" t="s">
        <v>332</v>
      </c>
    </row>
    <row r="134" spans="5:6" x14ac:dyDescent="0.25">
      <c r="E134" t="s">
        <v>333</v>
      </c>
      <c r="F134" t="s">
        <v>334</v>
      </c>
    </row>
    <row r="135" spans="5:6" x14ac:dyDescent="0.25">
      <c r="E135" t="s">
        <v>335</v>
      </c>
      <c r="F135" t="s">
        <v>336</v>
      </c>
    </row>
    <row r="136" spans="5:6" x14ac:dyDescent="0.25">
      <c r="E136" t="s">
        <v>337</v>
      </c>
      <c r="F136" t="s">
        <v>338</v>
      </c>
    </row>
    <row r="137" spans="5:6" x14ac:dyDescent="0.25">
      <c r="E137" t="s">
        <v>339</v>
      </c>
      <c r="F137" t="s">
        <v>340</v>
      </c>
    </row>
    <row r="138" spans="5:6" x14ac:dyDescent="0.25">
      <c r="E138" t="s">
        <v>341</v>
      </c>
      <c r="F138" t="s">
        <v>342</v>
      </c>
    </row>
    <row r="139" spans="5:6" x14ac:dyDescent="0.25">
      <c r="E139" t="s">
        <v>343</v>
      </c>
      <c r="F139" t="s">
        <v>344</v>
      </c>
    </row>
    <row r="140" spans="5:6" x14ac:dyDescent="0.25">
      <c r="E140" t="s">
        <v>345</v>
      </c>
      <c r="F140" t="s">
        <v>346</v>
      </c>
    </row>
    <row r="141" spans="5:6" x14ac:dyDescent="0.25">
      <c r="E141" t="s">
        <v>347</v>
      </c>
      <c r="F141" t="s">
        <v>348</v>
      </c>
    </row>
    <row r="142" spans="5:6" x14ac:dyDescent="0.25">
      <c r="E142" t="s">
        <v>349</v>
      </c>
      <c r="F142" t="s">
        <v>350</v>
      </c>
    </row>
    <row r="143" spans="5:6" x14ac:dyDescent="0.25">
      <c r="E143" t="s">
        <v>351</v>
      </c>
      <c r="F143" t="s">
        <v>352</v>
      </c>
    </row>
    <row r="144" spans="5:6" x14ac:dyDescent="0.25">
      <c r="E144" t="s">
        <v>353</v>
      </c>
      <c r="F144" t="s">
        <v>354</v>
      </c>
    </row>
    <row r="145" spans="5:6" x14ac:dyDescent="0.25">
      <c r="E145" t="s">
        <v>355</v>
      </c>
      <c r="F145" t="s">
        <v>356</v>
      </c>
    </row>
    <row r="146" spans="5:6" x14ac:dyDescent="0.25">
      <c r="E146" t="s">
        <v>357</v>
      </c>
      <c r="F146" t="s">
        <v>358</v>
      </c>
    </row>
    <row r="147" spans="5:6" x14ac:dyDescent="0.25">
      <c r="E147" t="s">
        <v>359</v>
      </c>
      <c r="F147" t="s">
        <v>360</v>
      </c>
    </row>
    <row r="148" spans="5:6" x14ac:dyDescent="0.25">
      <c r="E148" t="s">
        <v>361</v>
      </c>
      <c r="F148" t="s">
        <v>362</v>
      </c>
    </row>
    <row r="149" spans="5:6" x14ac:dyDescent="0.25">
      <c r="E149" t="s">
        <v>363</v>
      </c>
      <c r="F149" t="s">
        <v>364</v>
      </c>
    </row>
    <row r="150" spans="5:6" x14ac:dyDescent="0.25">
      <c r="E150" t="s">
        <v>365</v>
      </c>
      <c r="F150" t="s">
        <v>366</v>
      </c>
    </row>
    <row r="151" spans="5:6" x14ac:dyDescent="0.25">
      <c r="E151" t="s">
        <v>367</v>
      </c>
      <c r="F151" t="s">
        <v>368</v>
      </c>
    </row>
    <row r="152" spans="5:6" x14ac:dyDescent="0.25">
      <c r="E152" t="s">
        <v>369</v>
      </c>
      <c r="F152" t="s">
        <v>370</v>
      </c>
    </row>
    <row r="153" spans="5:6" x14ac:dyDescent="0.25">
      <c r="E153" t="s">
        <v>371</v>
      </c>
      <c r="F153" t="s">
        <v>372</v>
      </c>
    </row>
    <row r="154" spans="5:6" x14ac:dyDescent="0.25">
      <c r="E154" t="s">
        <v>373</v>
      </c>
      <c r="F154" t="s">
        <v>374</v>
      </c>
    </row>
    <row r="155" spans="5:6" x14ac:dyDescent="0.25">
      <c r="E155" t="s">
        <v>375</v>
      </c>
      <c r="F155" t="s">
        <v>376</v>
      </c>
    </row>
    <row r="156" spans="5:6" x14ac:dyDescent="0.25">
      <c r="E156" t="s">
        <v>377</v>
      </c>
      <c r="F156" t="s">
        <v>378</v>
      </c>
    </row>
    <row r="157" spans="5:6" x14ac:dyDescent="0.25">
      <c r="E157" t="s">
        <v>379</v>
      </c>
      <c r="F157" t="s">
        <v>380</v>
      </c>
    </row>
    <row r="158" spans="5:6" x14ac:dyDescent="0.25">
      <c r="E158" t="s">
        <v>381</v>
      </c>
      <c r="F158" t="s">
        <v>382</v>
      </c>
    </row>
    <row r="159" spans="5:6" x14ac:dyDescent="0.25">
      <c r="E159" t="s">
        <v>383</v>
      </c>
      <c r="F159" t="s">
        <v>384</v>
      </c>
    </row>
    <row r="160" spans="5:6" x14ac:dyDescent="0.25">
      <c r="E160" t="s">
        <v>385</v>
      </c>
      <c r="F160" t="s">
        <v>386</v>
      </c>
    </row>
    <row r="161" spans="5:6" x14ac:dyDescent="0.25">
      <c r="E161" t="s">
        <v>387</v>
      </c>
      <c r="F161" t="s">
        <v>388</v>
      </c>
    </row>
    <row r="162" spans="5:6" x14ac:dyDescent="0.25">
      <c r="E162" t="s">
        <v>389</v>
      </c>
      <c r="F162" t="s">
        <v>390</v>
      </c>
    </row>
    <row r="163" spans="5:6" x14ac:dyDescent="0.25">
      <c r="E163" t="s">
        <v>391</v>
      </c>
      <c r="F163" t="s">
        <v>392</v>
      </c>
    </row>
    <row r="164" spans="5:6" x14ac:dyDescent="0.25">
      <c r="E164" t="s">
        <v>393</v>
      </c>
      <c r="F164" t="s">
        <v>394</v>
      </c>
    </row>
    <row r="165" spans="5:6" x14ac:dyDescent="0.25">
      <c r="E165" t="s">
        <v>395</v>
      </c>
      <c r="F165" t="s">
        <v>396</v>
      </c>
    </row>
    <row r="166" spans="5:6" x14ac:dyDescent="0.25">
      <c r="E166" t="s">
        <v>397</v>
      </c>
      <c r="F166" t="s">
        <v>398</v>
      </c>
    </row>
    <row r="167" spans="5:6" x14ac:dyDescent="0.25">
      <c r="E167" t="s">
        <v>399</v>
      </c>
      <c r="F167" t="s">
        <v>400</v>
      </c>
    </row>
    <row r="168" spans="5:6" x14ac:dyDescent="0.25">
      <c r="E168" t="s">
        <v>401</v>
      </c>
      <c r="F168" t="s">
        <v>402</v>
      </c>
    </row>
    <row r="169" spans="5:6" x14ac:dyDescent="0.25">
      <c r="E169" t="s">
        <v>403</v>
      </c>
      <c r="F169" t="s">
        <v>404</v>
      </c>
    </row>
    <row r="170" spans="5:6" x14ac:dyDescent="0.25">
      <c r="E170" t="s">
        <v>405</v>
      </c>
      <c r="F170" t="s">
        <v>406</v>
      </c>
    </row>
    <row r="171" spans="5:6" x14ac:dyDescent="0.25">
      <c r="E171" t="s">
        <v>407</v>
      </c>
      <c r="F171" t="s">
        <v>408</v>
      </c>
    </row>
    <row r="172" spans="5:6" x14ac:dyDescent="0.25">
      <c r="E172" t="s">
        <v>409</v>
      </c>
      <c r="F172" t="s">
        <v>410</v>
      </c>
    </row>
    <row r="173" spans="5:6" x14ac:dyDescent="0.25">
      <c r="E173" t="s">
        <v>411</v>
      </c>
      <c r="F173" t="s">
        <v>412</v>
      </c>
    </row>
    <row r="174" spans="5:6" x14ac:dyDescent="0.25">
      <c r="E174" t="s">
        <v>413</v>
      </c>
      <c r="F174" t="s">
        <v>414</v>
      </c>
    </row>
    <row r="175" spans="5:6" x14ac:dyDescent="0.25">
      <c r="E175" t="s">
        <v>415</v>
      </c>
      <c r="F175" t="s">
        <v>416</v>
      </c>
    </row>
    <row r="176" spans="5:6" x14ac:dyDescent="0.25">
      <c r="E176" t="s">
        <v>417</v>
      </c>
      <c r="F176" t="s">
        <v>418</v>
      </c>
    </row>
    <row r="177" spans="5:6" x14ac:dyDescent="0.25">
      <c r="E177" t="s">
        <v>419</v>
      </c>
      <c r="F177" t="s">
        <v>420</v>
      </c>
    </row>
    <row r="178" spans="5:6" x14ac:dyDescent="0.25">
      <c r="E178" t="s">
        <v>421</v>
      </c>
      <c r="F178" t="s">
        <v>422</v>
      </c>
    </row>
    <row r="179" spans="5:6" x14ac:dyDescent="0.25">
      <c r="E179" t="s">
        <v>423</v>
      </c>
      <c r="F179" t="s">
        <v>424</v>
      </c>
    </row>
    <row r="180" spans="5:6" x14ac:dyDescent="0.25">
      <c r="E180" t="s">
        <v>425</v>
      </c>
      <c r="F180" t="s">
        <v>426</v>
      </c>
    </row>
    <row r="181" spans="5:6" x14ac:dyDescent="0.25">
      <c r="E181" t="s">
        <v>427</v>
      </c>
      <c r="F181" t="s">
        <v>428</v>
      </c>
    </row>
    <row r="182" spans="5:6" x14ac:dyDescent="0.25">
      <c r="E182" t="s">
        <v>429</v>
      </c>
      <c r="F182" t="s">
        <v>430</v>
      </c>
    </row>
    <row r="183" spans="5:6" x14ac:dyDescent="0.25">
      <c r="E183" t="s">
        <v>431</v>
      </c>
      <c r="F183" t="s">
        <v>432</v>
      </c>
    </row>
    <row r="184" spans="5:6" x14ac:dyDescent="0.25">
      <c r="E184" t="s">
        <v>433</v>
      </c>
      <c r="F184" t="s">
        <v>434</v>
      </c>
    </row>
    <row r="185" spans="5:6" x14ac:dyDescent="0.25">
      <c r="E185" t="s">
        <v>435</v>
      </c>
      <c r="F185" t="s">
        <v>436</v>
      </c>
    </row>
    <row r="186" spans="5:6" x14ac:dyDescent="0.25">
      <c r="E186" t="s">
        <v>437</v>
      </c>
      <c r="F186" t="s">
        <v>438</v>
      </c>
    </row>
    <row r="187" spans="5:6" x14ac:dyDescent="0.25">
      <c r="E187" t="s">
        <v>439</v>
      </c>
      <c r="F187" t="s">
        <v>440</v>
      </c>
    </row>
    <row r="188" spans="5:6" x14ac:dyDescent="0.25">
      <c r="E188" t="s">
        <v>441</v>
      </c>
      <c r="F188" t="s">
        <v>442</v>
      </c>
    </row>
    <row r="189" spans="5:6" x14ac:dyDescent="0.25">
      <c r="E189" t="s">
        <v>443</v>
      </c>
      <c r="F189" t="s">
        <v>444</v>
      </c>
    </row>
    <row r="190" spans="5:6" x14ac:dyDescent="0.25">
      <c r="E190" t="s">
        <v>445</v>
      </c>
      <c r="F190" t="s">
        <v>446</v>
      </c>
    </row>
    <row r="191" spans="5:6" x14ac:dyDescent="0.25">
      <c r="E191" t="s">
        <v>447</v>
      </c>
      <c r="F191" t="s">
        <v>448</v>
      </c>
    </row>
    <row r="192" spans="5:6" x14ac:dyDescent="0.25">
      <c r="E192" t="s">
        <v>449</v>
      </c>
      <c r="F192" t="s">
        <v>450</v>
      </c>
    </row>
    <row r="193" spans="5:6" x14ac:dyDescent="0.25">
      <c r="E193" t="s">
        <v>451</v>
      </c>
      <c r="F193" t="s">
        <v>452</v>
      </c>
    </row>
    <row r="194" spans="5:6" x14ac:dyDescent="0.25">
      <c r="E194" t="s">
        <v>453</v>
      </c>
      <c r="F194" t="s">
        <v>454</v>
      </c>
    </row>
    <row r="195" spans="5:6" x14ac:dyDescent="0.25">
      <c r="E195" t="s">
        <v>455</v>
      </c>
      <c r="F195" t="s">
        <v>456</v>
      </c>
    </row>
    <row r="196" spans="5:6" x14ac:dyDescent="0.25">
      <c r="E196" t="s">
        <v>457</v>
      </c>
      <c r="F196" t="s">
        <v>458</v>
      </c>
    </row>
    <row r="197" spans="5:6" x14ac:dyDescent="0.25">
      <c r="E197" t="s">
        <v>459</v>
      </c>
      <c r="F197" t="s">
        <v>460</v>
      </c>
    </row>
    <row r="198" spans="5:6" x14ac:dyDescent="0.25">
      <c r="E198" t="s">
        <v>461</v>
      </c>
      <c r="F198" t="s">
        <v>462</v>
      </c>
    </row>
    <row r="199" spans="5:6" x14ac:dyDescent="0.25">
      <c r="E199" t="s">
        <v>463</v>
      </c>
      <c r="F199" t="s">
        <v>464</v>
      </c>
    </row>
    <row r="200" spans="5:6" x14ac:dyDescent="0.25">
      <c r="E200" t="s">
        <v>465</v>
      </c>
      <c r="F200" t="s">
        <v>466</v>
      </c>
    </row>
    <row r="201" spans="5:6" x14ac:dyDescent="0.25">
      <c r="E201" t="s">
        <v>467</v>
      </c>
      <c r="F201" t="s">
        <v>468</v>
      </c>
    </row>
    <row r="202" spans="5:6" x14ac:dyDescent="0.25">
      <c r="E202" t="s">
        <v>469</v>
      </c>
      <c r="F202" t="s">
        <v>470</v>
      </c>
    </row>
    <row r="203" spans="5:6" x14ac:dyDescent="0.25">
      <c r="E203" t="s">
        <v>471</v>
      </c>
      <c r="F203" t="s">
        <v>472</v>
      </c>
    </row>
    <row r="204" spans="5:6" x14ac:dyDescent="0.25">
      <c r="E204" t="s">
        <v>473</v>
      </c>
      <c r="F204" t="s">
        <v>474</v>
      </c>
    </row>
    <row r="205" spans="5:6" x14ac:dyDescent="0.25">
      <c r="E205" t="s">
        <v>475</v>
      </c>
      <c r="F205" t="s">
        <v>476</v>
      </c>
    </row>
    <row r="206" spans="5:6" x14ac:dyDescent="0.25">
      <c r="E206" t="s">
        <v>477</v>
      </c>
      <c r="F206" t="s">
        <v>478</v>
      </c>
    </row>
    <row r="207" spans="5:6" x14ac:dyDescent="0.25">
      <c r="E207" t="s">
        <v>479</v>
      </c>
      <c r="F207" t="s">
        <v>480</v>
      </c>
    </row>
    <row r="208" spans="5:6" x14ac:dyDescent="0.25">
      <c r="E208" t="s">
        <v>481</v>
      </c>
      <c r="F208" t="s">
        <v>482</v>
      </c>
    </row>
    <row r="209" spans="5:6" x14ac:dyDescent="0.25">
      <c r="E209" t="s">
        <v>483</v>
      </c>
      <c r="F209" t="s">
        <v>484</v>
      </c>
    </row>
    <row r="210" spans="5:6" x14ac:dyDescent="0.25">
      <c r="E210" t="s">
        <v>485</v>
      </c>
      <c r="F210" t="s">
        <v>486</v>
      </c>
    </row>
    <row r="211" spans="5:6" x14ac:dyDescent="0.25">
      <c r="E211" t="s">
        <v>487</v>
      </c>
      <c r="F211" t="s">
        <v>488</v>
      </c>
    </row>
    <row r="212" spans="5:6" x14ac:dyDescent="0.25">
      <c r="E212" t="s">
        <v>489</v>
      </c>
      <c r="F212" t="s">
        <v>490</v>
      </c>
    </row>
    <row r="213" spans="5:6" x14ac:dyDescent="0.25">
      <c r="E213" t="s">
        <v>491</v>
      </c>
      <c r="F213" t="s">
        <v>492</v>
      </c>
    </row>
    <row r="214" spans="5:6" x14ac:dyDescent="0.25">
      <c r="E214" t="s">
        <v>493</v>
      </c>
      <c r="F214" t="s">
        <v>494</v>
      </c>
    </row>
    <row r="215" spans="5:6" x14ac:dyDescent="0.25">
      <c r="E215" t="s">
        <v>495</v>
      </c>
      <c r="F215" t="s">
        <v>496</v>
      </c>
    </row>
    <row r="216" spans="5:6" x14ac:dyDescent="0.25">
      <c r="E216" t="s">
        <v>497</v>
      </c>
      <c r="F216" t="s">
        <v>498</v>
      </c>
    </row>
    <row r="217" spans="5:6" x14ac:dyDescent="0.25">
      <c r="E217" t="s">
        <v>499</v>
      </c>
      <c r="F217" t="s">
        <v>500</v>
      </c>
    </row>
    <row r="218" spans="5:6" x14ac:dyDescent="0.25">
      <c r="E218" t="s">
        <v>501</v>
      </c>
      <c r="F218" t="s">
        <v>502</v>
      </c>
    </row>
    <row r="219" spans="5:6" x14ac:dyDescent="0.25">
      <c r="E219" t="s">
        <v>503</v>
      </c>
      <c r="F219" t="s">
        <v>504</v>
      </c>
    </row>
    <row r="220" spans="5:6" x14ac:dyDescent="0.25">
      <c r="E220" t="s">
        <v>505</v>
      </c>
      <c r="F220" t="s">
        <v>506</v>
      </c>
    </row>
    <row r="221" spans="5:6" x14ac:dyDescent="0.25">
      <c r="E221" t="s">
        <v>507</v>
      </c>
      <c r="F221" t="s">
        <v>508</v>
      </c>
    </row>
    <row r="222" spans="5:6" x14ac:dyDescent="0.25">
      <c r="E222" t="s">
        <v>509</v>
      </c>
      <c r="F222" t="s">
        <v>510</v>
      </c>
    </row>
    <row r="223" spans="5:6" x14ac:dyDescent="0.25">
      <c r="E223" t="s">
        <v>511</v>
      </c>
      <c r="F223" t="s">
        <v>512</v>
      </c>
    </row>
    <row r="224" spans="5:6" x14ac:dyDescent="0.25">
      <c r="E224" t="s">
        <v>513</v>
      </c>
      <c r="F224" t="s">
        <v>514</v>
      </c>
    </row>
    <row r="225" spans="5:6" x14ac:dyDescent="0.25">
      <c r="E225" t="s">
        <v>515</v>
      </c>
      <c r="F225" t="s">
        <v>516</v>
      </c>
    </row>
    <row r="226" spans="5:6" x14ac:dyDescent="0.25">
      <c r="E226" t="s">
        <v>517</v>
      </c>
      <c r="F226" t="s">
        <v>518</v>
      </c>
    </row>
    <row r="227" spans="5:6" x14ac:dyDescent="0.25">
      <c r="E227" t="s">
        <v>519</v>
      </c>
      <c r="F227" t="s">
        <v>520</v>
      </c>
    </row>
    <row r="228" spans="5:6" x14ac:dyDescent="0.25">
      <c r="E228" t="s">
        <v>521</v>
      </c>
      <c r="F228" t="s">
        <v>522</v>
      </c>
    </row>
    <row r="229" spans="5:6" x14ac:dyDescent="0.25">
      <c r="E229" t="s">
        <v>523</v>
      </c>
      <c r="F229" t="s">
        <v>524</v>
      </c>
    </row>
    <row r="230" spans="5:6" x14ac:dyDescent="0.25">
      <c r="E230" t="s">
        <v>525</v>
      </c>
      <c r="F230" t="s">
        <v>526</v>
      </c>
    </row>
    <row r="231" spans="5:6" x14ac:dyDescent="0.25">
      <c r="E231" t="s">
        <v>527</v>
      </c>
      <c r="F231" t="s">
        <v>528</v>
      </c>
    </row>
    <row r="232" spans="5:6" x14ac:dyDescent="0.25">
      <c r="E232" t="s">
        <v>529</v>
      </c>
      <c r="F232" t="s">
        <v>530</v>
      </c>
    </row>
    <row r="233" spans="5:6" x14ac:dyDescent="0.25">
      <c r="E233" t="s">
        <v>531</v>
      </c>
      <c r="F233" t="s">
        <v>532</v>
      </c>
    </row>
    <row r="234" spans="5:6" x14ac:dyDescent="0.25">
      <c r="E234" t="s">
        <v>533</v>
      </c>
      <c r="F234" t="s">
        <v>534</v>
      </c>
    </row>
    <row r="235" spans="5:6" x14ac:dyDescent="0.25">
      <c r="E235" t="s">
        <v>535</v>
      </c>
      <c r="F235" t="s">
        <v>536</v>
      </c>
    </row>
    <row r="236" spans="5:6" x14ac:dyDescent="0.25">
      <c r="E236" t="s">
        <v>537</v>
      </c>
      <c r="F236" t="s">
        <v>538</v>
      </c>
    </row>
    <row r="237" spans="5:6" x14ac:dyDescent="0.25">
      <c r="E237" t="s">
        <v>539</v>
      </c>
      <c r="F237" t="s">
        <v>540</v>
      </c>
    </row>
    <row r="238" spans="5:6" x14ac:dyDescent="0.25">
      <c r="E238" t="s">
        <v>541</v>
      </c>
      <c r="F238" t="s">
        <v>542</v>
      </c>
    </row>
    <row r="239" spans="5:6" x14ac:dyDescent="0.25">
      <c r="E239" t="s">
        <v>543</v>
      </c>
      <c r="F239" t="s">
        <v>544</v>
      </c>
    </row>
    <row r="240" spans="5:6" x14ac:dyDescent="0.25">
      <c r="E240" t="s">
        <v>545</v>
      </c>
      <c r="F240" t="s">
        <v>546</v>
      </c>
    </row>
    <row r="241" spans="5:6" x14ac:dyDescent="0.25">
      <c r="E241" t="s">
        <v>547</v>
      </c>
      <c r="F241" t="s">
        <v>548</v>
      </c>
    </row>
    <row r="242" spans="5:6" x14ac:dyDescent="0.25">
      <c r="E242" t="s">
        <v>549</v>
      </c>
      <c r="F242" t="s">
        <v>550</v>
      </c>
    </row>
    <row r="243" spans="5:6" x14ac:dyDescent="0.25">
      <c r="E243" t="s">
        <v>551</v>
      </c>
      <c r="F243" t="s">
        <v>552</v>
      </c>
    </row>
    <row r="244" spans="5:6" x14ac:dyDescent="0.25">
      <c r="E244" t="s">
        <v>553</v>
      </c>
      <c r="F244" t="s">
        <v>554</v>
      </c>
    </row>
    <row r="245" spans="5:6" x14ac:dyDescent="0.25">
      <c r="E245" t="s">
        <v>555</v>
      </c>
      <c r="F245" t="s">
        <v>556</v>
      </c>
    </row>
    <row r="246" spans="5:6" x14ac:dyDescent="0.25">
      <c r="E246" t="s">
        <v>557</v>
      </c>
      <c r="F246" t="s">
        <v>558</v>
      </c>
    </row>
    <row r="247" spans="5:6" x14ac:dyDescent="0.25">
      <c r="E247" t="s">
        <v>559</v>
      </c>
      <c r="F247" t="s">
        <v>560</v>
      </c>
    </row>
    <row r="248" spans="5:6" x14ac:dyDescent="0.25">
      <c r="E248" t="s">
        <v>561</v>
      </c>
      <c r="F248" t="s">
        <v>562</v>
      </c>
    </row>
    <row r="249" spans="5:6" x14ac:dyDescent="0.25">
      <c r="E249" t="s">
        <v>563</v>
      </c>
      <c r="F249" t="s">
        <v>564</v>
      </c>
    </row>
    <row r="250" spans="5:6" x14ac:dyDescent="0.25">
      <c r="E250" t="s">
        <v>565</v>
      </c>
      <c r="F250" t="s">
        <v>566</v>
      </c>
    </row>
    <row r="251" spans="5:6" x14ac:dyDescent="0.25">
      <c r="E251" t="s">
        <v>567</v>
      </c>
      <c r="F251" t="s">
        <v>568</v>
      </c>
    </row>
    <row r="252" spans="5:6" x14ac:dyDescent="0.25">
      <c r="E252" t="s">
        <v>569</v>
      </c>
      <c r="F252" t="s">
        <v>570</v>
      </c>
    </row>
    <row r="253" spans="5:6" x14ac:dyDescent="0.25">
      <c r="E253" t="s">
        <v>571</v>
      </c>
      <c r="F253" t="s">
        <v>572</v>
      </c>
    </row>
    <row r="254" spans="5:6" x14ac:dyDescent="0.25">
      <c r="E254" t="s">
        <v>573</v>
      </c>
      <c r="F254" t="s">
        <v>574</v>
      </c>
    </row>
    <row r="255" spans="5:6" x14ac:dyDescent="0.25">
      <c r="E255" t="s">
        <v>575</v>
      </c>
      <c r="F255" t="s">
        <v>576</v>
      </c>
    </row>
    <row r="256" spans="5:6" x14ac:dyDescent="0.25">
      <c r="E256" t="s">
        <v>577</v>
      </c>
      <c r="F256" t="s">
        <v>578</v>
      </c>
    </row>
    <row r="257" spans="5:6" x14ac:dyDescent="0.25">
      <c r="E257" t="s">
        <v>579</v>
      </c>
      <c r="F257" t="s">
        <v>580</v>
      </c>
    </row>
    <row r="258" spans="5:6" x14ac:dyDescent="0.25">
      <c r="E258" t="s">
        <v>581</v>
      </c>
      <c r="F258" t="s">
        <v>582</v>
      </c>
    </row>
    <row r="259" spans="5:6" x14ac:dyDescent="0.25">
      <c r="E259" t="s">
        <v>583</v>
      </c>
      <c r="F259" t="s">
        <v>584</v>
      </c>
    </row>
    <row r="260" spans="5:6" x14ac:dyDescent="0.25">
      <c r="E260" t="s">
        <v>585</v>
      </c>
      <c r="F260" t="s">
        <v>586</v>
      </c>
    </row>
    <row r="261" spans="5:6" x14ac:dyDescent="0.25">
      <c r="E261" t="s">
        <v>587</v>
      </c>
      <c r="F261" t="s">
        <v>588</v>
      </c>
    </row>
    <row r="262" spans="5:6" x14ac:dyDescent="0.25">
      <c r="E262" t="s">
        <v>589</v>
      </c>
      <c r="F262" t="s">
        <v>590</v>
      </c>
    </row>
    <row r="263" spans="5:6" x14ac:dyDescent="0.25">
      <c r="E263" t="s">
        <v>591</v>
      </c>
      <c r="F263" t="s">
        <v>592</v>
      </c>
    </row>
    <row r="264" spans="5:6" x14ac:dyDescent="0.25">
      <c r="E264" t="s">
        <v>593</v>
      </c>
      <c r="F264" t="s">
        <v>594</v>
      </c>
    </row>
    <row r="265" spans="5:6" x14ac:dyDescent="0.25">
      <c r="E265" t="s">
        <v>595</v>
      </c>
      <c r="F265" t="s">
        <v>596</v>
      </c>
    </row>
    <row r="266" spans="5:6" x14ac:dyDescent="0.25">
      <c r="E266" t="s">
        <v>597</v>
      </c>
      <c r="F266" t="s">
        <v>598</v>
      </c>
    </row>
    <row r="267" spans="5:6" x14ac:dyDescent="0.25">
      <c r="E267" t="s">
        <v>599</v>
      </c>
      <c r="F267" t="s">
        <v>600</v>
      </c>
    </row>
    <row r="268" spans="5:6" x14ac:dyDescent="0.25">
      <c r="E268" t="s">
        <v>601</v>
      </c>
      <c r="F268" t="s">
        <v>602</v>
      </c>
    </row>
    <row r="269" spans="5:6" x14ac:dyDescent="0.25">
      <c r="E269" t="s">
        <v>603</v>
      </c>
      <c r="F269" t="s">
        <v>604</v>
      </c>
    </row>
    <row r="270" spans="5:6" x14ac:dyDescent="0.25">
      <c r="E270" t="s">
        <v>605</v>
      </c>
      <c r="F270" t="s">
        <v>606</v>
      </c>
    </row>
    <row r="271" spans="5:6" x14ac:dyDescent="0.25">
      <c r="E271" t="s">
        <v>607</v>
      </c>
      <c r="F271" t="s">
        <v>608</v>
      </c>
    </row>
    <row r="272" spans="5:6" x14ac:dyDescent="0.25">
      <c r="E272" t="s">
        <v>609</v>
      </c>
      <c r="F272" t="s">
        <v>610</v>
      </c>
    </row>
    <row r="273" spans="5:6" x14ac:dyDescent="0.25">
      <c r="E273" t="s">
        <v>611</v>
      </c>
      <c r="F273" t="s">
        <v>612</v>
      </c>
    </row>
    <row r="274" spans="5:6" x14ac:dyDescent="0.25">
      <c r="E274" t="s">
        <v>613</v>
      </c>
      <c r="F274" t="s">
        <v>614</v>
      </c>
    </row>
    <row r="275" spans="5:6" x14ac:dyDescent="0.25">
      <c r="E275" t="s">
        <v>615</v>
      </c>
      <c r="F275" t="s">
        <v>616</v>
      </c>
    </row>
    <row r="276" spans="5:6" x14ac:dyDescent="0.25">
      <c r="E276" t="s">
        <v>617</v>
      </c>
      <c r="F276" t="s">
        <v>618</v>
      </c>
    </row>
    <row r="277" spans="5:6" x14ac:dyDescent="0.25">
      <c r="E277" t="s">
        <v>619</v>
      </c>
      <c r="F277" t="s">
        <v>620</v>
      </c>
    </row>
    <row r="278" spans="5:6" x14ac:dyDescent="0.25">
      <c r="E278" t="s">
        <v>621</v>
      </c>
      <c r="F278" t="s">
        <v>622</v>
      </c>
    </row>
    <row r="279" spans="5:6" x14ac:dyDescent="0.25">
      <c r="E279" t="s">
        <v>623</v>
      </c>
      <c r="F279" t="s">
        <v>624</v>
      </c>
    </row>
    <row r="280" spans="5:6" x14ac:dyDescent="0.25">
      <c r="E280" t="s">
        <v>625</v>
      </c>
      <c r="F280" t="s">
        <v>626</v>
      </c>
    </row>
    <row r="281" spans="5:6" x14ac:dyDescent="0.25">
      <c r="E281" t="s">
        <v>627</v>
      </c>
      <c r="F281" t="s">
        <v>628</v>
      </c>
    </row>
    <row r="282" spans="5:6" x14ac:dyDescent="0.25">
      <c r="E282" t="s">
        <v>629</v>
      </c>
      <c r="F282" t="s">
        <v>630</v>
      </c>
    </row>
    <row r="283" spans="5:6" x14ac:dyDescent="0.25">
      <c r="E283" t="s">
        <v>631</v>
      </c>
      <c r="F283" t="s">
        <v>632</v>
      </c>
    </row>
    <row r="284" spans="5:6" x14ac:dyDescent="0.25">
      <c r="E284" t="s">
        <v>633</v>
      </c>
      <c r="F284" t="s">
        <v>634</v>
      </c>
    </row>
    <row r="285" spans="5:6" x14ac:dyDescent="0.25">
      <c r="E285" t="s">
        <v>635</v>
      </c>
      <c r="F285" t="s">
        <v>636</v>
      </c>
    </row>
    <row r="286" spans="5:6" x14ac:dyDescent="0.25">
      <c r="E286" t="s">
        <v>637</v>
      </c>
      <c r="F286" t="s">
        <v>638</v>
      </c>
    </row>
    <row r="287" spans="5:6" x14ac:dyDescent="0.25">
      <c r="E287" t="s">
        <v>639</v>
      </c>
      <c r="F287" t="s">
        <v>640</v>
      </c>
    </row>
    <row r="288" spans="5:6" x14ac:dyDescent="0.25">
      <c r="E288" t="s">
        <v>641</v>
      </c>
      <c r="F288" t="s">
        <v>642</v>
      </c>
    </row>
    <row r="289" spans="5:6" x14ac:dyDescent="0.25">
      <c r="E289" t="s">
        <v>643</v>
      </c>
      <c r="F289" t="s">
        <v>644</v>
      </c>
    </row>
    <row r="290" spans="5:6" x14ac:dyDescent="0.25">
      <c r="E290" t="s">
        <v>645</v>
      </c>
      <c r="F290" t="s">
        <v>646</v>
      </c>
    </row>
    <row r="291" spans="5:6" x14ac:dyDescent="0.25">
      <c r="E291" t="s">
        <v>647</v>
      </c>
      <c r="F291" t="s">
        <v>648</v>
      </c>
    </row>
    <row r="292" spans="5:6" x14ac:dyDescent="0.25">
      <c r="E292" t="s">
        <v>649</v>
      </c>
      <c r="F292" t="s">
        <v>650</v>
      </c>
    </row>
    <row r="293" spans="5:6" x14ac:dyDescent="0.25">
      <c r="E293" t="s">
        <v>651</v>
      </c>
      <c r="F293" t="s">
        <v>652</v>
      </c>
    </row>
    <row r="294" spans="5:6" x14ac:dyDescent="0.25">
      <c r="E294" t="s">
        <v>653</v>
      </c>
      <c r="F294" t="s">
        <v>654</v>
      </c>
    </row>
    <row r="295" spans="5:6" x14ac:dyDescent="0.25">
      <c r="E295" t="s">
        <v>655</v>
      </c>
      <c r="F295" t="s">
        <v>656</v>
      </c>
    </row>
    <row r="296" spans="5:6" x14ac:dyDescent="0.25">
      <c r="E296" t="s">
        <v>657</v>
      </c>
      <c r="F296" t="s">
        <v>658</v>
      </c>
    </row>
    <row r="297" spans="5:6" x14ac:dyDescent="0.25">
      <c r="E297" t="s">
        <v>659</v>
      </c>
      <c r="F297" t="s">
        <v>660</v>
      </c>
    </row>
    <row r="298" spans="5:6" x14ac:dyDescent="0.25">
      <c r="E298" t="s">
        <v>661</v>
      </c>
      <c r="F298" t="s">
        <v>662</v>
      </c>
    </row>
    <row r="299" spans="5:6" x14ac:dyDescent="0.25">
      <c r="E299" t="s">
        <v>663</v>
      </c>
      <c r="F299" t="s">
        <v>664</v>
      </c>
    </row>
    <row r="300" spans="5:6" x14ac:dyDescent="0.25">
      <c r="E300" t="s">
        <v>665</v>
      </c>
      <c r="F300" t="s">
        <v>666</v>
      </c>
    </row>
    <row r="301" spans="5:6" x14ac:dyDescent="0.25">
      <c r="E301" t="s">
        <v>667</v>
      </c>
      <c r="F301" t="s">
        <v>668</v>
      </c>
    </row>
    <row r="302" spans="5:6" x14ac:dyDescent="0.25">
      <c r="E302" t="s">
        <v>669</v>
      </c>
      <c r="F302" t="s">
        <v>670</v>
      </c>
    </row>
    <row r="303" spans="5:6" x14ac:dyDescent="0.25">
      <c r="E303" t="s">
        <v>671</v>
      </c>
      <c r="F303" t="s">
        <v>672</v>
      </c>
    </row>
    <row r="304" spans="5:6" x14ac:dyDescent="0.25">
      <c r="E304" t="s">
        <v>673</v>
      </c>
      <c r="F304" t="s">
        <v>674</v>
      </c>
    </row>
    <row r="305" spans="5:6" x14ac:dyDescent="0.25">
      <c r="E305" t="s">
        <v>675</v>
      </c>
      <c r="F305" t="s">
        <v>676</v>
      </c>
    </row>
    <row r="306" spans="5:6" x14ac:dyDescent="0.25">
      <c r="E306" t="s">
        <v>677</v>
      </c>
      <c r="F306" t="s">
        <v>678</v>
      </c>
    </row>
    <row r="307" spans="5:6" x14ac:dyDescent="0.25">
      <c r="E307" t="s">
        <v>679</v>
      </c>
      <c r="F307" t="s">
        <v>680</v>
      </c>
    </row>
    <row r="308" spans="5:6" x14ac:dyDescent="0.25">
      <c r="E308" t="s">
        <v>681</v>
      </c>
      <c r="F308" t="s">
        <v>682</v>
      </c>
    </row>
    <row r="309" spans="5:6" x14ac:dyDescent="0.25">
      <c r="E309" t="s">
        <v>683</v>
      </c>
      <c r="F309" t="s">
        <v>684</v>
      </c>
    </row>
    <row r="310" spans="5:6" x14ac:dyDescent="0.25">
      <c r="E310" t="s">
        <v>685</v>
      </c>
      <c r="F310" t="s">
        <v>686</v>
      </c>
    </row>
    <row r="311" spans="5:6" x14ac:dyDescent="0.25">
      <c r="E311" t="s">
        <v>687</v>
      </c>
      <c r="F311" t="s">
        <v>688</v>
      </c>
    </row>
    <row r="312" spans="5:6" x14ac:dyDescent="0.25">
      <c r="E312" t="s">
        <v>689</v>
      </c>
      <c r="F312" t="s">
        <v>690</v>
      </c>
    </row>
    <row r="313" spans="5:6" x14ac:dyDescent="0.25">
      <c r="E313" t="s">
        <v>691</v>
      </c>
      <c r="F313" t="s">
        <v>692</v>
      </c>
    </row>
    <row r="314" spans="5:6" x14ac:dyDescent="0.25">
      <c r="E314" t="s">
        <v>693</v>
      </c>
      <c r="F314" t="s">
        <v>694</v>
      </c>
    </row>
    <row r="315" spans="5:6" x14ac:dyDescent="0.25">
      <c r="E315" t="s">
        <v>695</v>
      </c>
      <c r="F315" t="s">
        <v>696</v>
      </c>
    </row>
    <row r="316" spans="5:6" x14ac:dyDescent="0.25">
      <c r="E316" t="s">
        <v>697</v>
      </c>
      <c r="F316" t="s">
        <v>698</v>
      </c>
    </row>
    <row r="317" spans="5:6" x14ac:dyDescent="0.25">
      <c r="E317" t="s">
        <v>699</v>
      </c>
      <c r="F317" t="s">
        <v>700</v>
      </c>
    </row>
    <row r="318" spans="5:6" x14ac:dyDescent="0.25">
      <c r="E318" t="s">
        <v>701</v>
      </c>
      <c r="F318" t="s">
        <v>702</v>
      </c>
    </row>
    <row r="319" spans="5:6" x14ac:dyDescent="0.25">
      <c r="E319" t="s">
        <v>703</v>
      </c>
      <c r="F319" t="s">
        <v>704</v>
      </c>
    </row>
    <row r="320" spans="5:6" x14ac:dyDescent="0.25">
      <c r="E320" t="s">
        <v>705</v>
      </c>
      <c r="F320" t="s">
        <v>706</v>
      </c>
    </row>
    <row r="321" spans="5:6" x14ac:dyDescent="0.25">
      <c r="E321" t="s">
        <v>707</v>
      </c>
      <c r="F321" t="s">
        <v>708</v>
      </c>
    </row>
    <row r="322" spans="5:6" x14ac:dyDescent="0.25">
      <c r="E322" t="s">
        <v>709</v>
      </c>
      <c r="F322" t="s">
        <v>710</v>
      </c>
    </row>
    <row r="323" spans="5:6" x14ac:dyDescent="0.25">
      <c r="E323" t="s">
        <v>711</v>
      </c>
      <c r="F323" t="s">
        <v>712</v>
      </c>
    </row>
    <row r="324" spans="5:6" x14ac:dyDescent="0.25">
      <c r="E324" t="s">
        <v>713</v>
      </c>
      <c r="F324" t="s">
        <v>714</v>
      </c>
    </row>
    <row r="325" spans="5:6" x14ac:dyDescent="0.25">
      <c r="E325" t="s">
        <v>715</v>
      </c>
      <c r="F325" t="s">
        <v>716</v>
      </c>
    </row>
    <row r="326" spans="5:6" x14ac:dyDescent="0.25">
      <c r="E326" t="s">
        <v>717</v>
      </c>
      <c r="F326" t="s">
        <v>718</v>
      </c>
    </row>
    <row r="327" spans="5:6" x14ac:dyDescent="0.25">
      <c r="E327" t="s">
        <v>719</v>
      </c>
      <c r="F327" t="s">
        <v>720</v>
      </c>
    </row>
    <row r="328" spans="5:6" x14ac:dyDescent="0.25">
      <c r="E328" t="s">
        <v>721</v>
      </c>
      <c r="F328" t="s">
        <v>722</v>
      </c>
    </row>
    <row r="329" spans="5:6" x14ac:dyDescent="0.25">
      <c r="E329" t="s">
        <v>723</v>
      </c>
      <c r="F329" t="s">
        <v>724</v>
      </c>
    </row>
    <row r="330" spans="5:6" x14ac:dyDescent="0.25">
      <c r="E330" t="s">
        <v>725</v>
      </c>
      <c r="F330" t="s">
        <v>726</v>
      </c>
    </row>
    <row r="331" spans="5:6" x14ac:dyDescent="0.25">
      <c r="E331" t="s">
        <v>727</v>
      </c>
      <c r="F331" t="s">
        <v>728</v>
      </c>
    </row>
    <row r="332" spans="5:6" x14ac:dyDescent="0.25">
      <c r="E332" t="s">
        <v>729</v>
      </c>
      <c r="F332" t="s">
        <v>730</v>
      </c>
    </row>
    <row r="333" spans="5:6" x14ac:dyDescent="0.25">
      <c r="E333" t="s">
        <v>731</v>
      </c>
      <c r="F333" t="s">
        <v>732</v>
      </c>
    </row>
    <row r="334" spans="5:6" x14ac:dyDescent="0.25">
      <c r="E334" t="s">
        <v>733</v>
      </c>
      <c r="F334" t="s">
        <v>734</v>
      </c>
    </row>
    <row r="335" spans="5:6" x14ac:dyDescent="0.25">
      <c r="E335" t="s">
        <v>735</v>
      </c>
      <c r="F335" t="s">
        <v>736</v>
      </c>
    </row>
    <row r="336" spans="5:6" x14ac:dyDescent="0.25">
      <c r="E336" t="s">
        <v>737</v>
      </c>
      <c r="F336" t="s">
        <v>738</v>
      </c>
    </row>
    <row r="337" spans="5:6" x14ac:dyDescent="0.25">
      <c r="E337" t="s">
        <v>739</v>
      </c>
      <c r="F337" t="s">
        <v>740</v>
      </c>
    </row>
    <row r="338" spans="5:6" x14ac:dyDescent="0.25">
      <c r="E338" t="s">
        <v>741</v>
      </c>
      <c r="F338" t="s">
        <v>742</v>
      </c>
    </row>
    <row r="339" spans="5:6" x14ac:dyDescent="0.25">
      <c r="E339" t="s">
        <v>743</v>
      </c>
      <c r="F339" t="s">
        <v>744</v>
      </c>
    </row>
    <row r="340" spans="5:6" x14ac:dyDescent="0.25">
      <c r="E340" t="s">
        <v>745</v>
      </c>
      <c r="F340" t="s">
        <v>746</v>
      </c>
    </row>
    <row r="341" spans="5:6" x14ac:dyDescent="0.25">
      <c r="E341" t="s">
        <v>747</v>
      </c>
      <c r="F341" t="s">
        <v>748</v>
      </c>
    </row>
    <row r="342" spans="5:6" x14ac:dyDescent="0.25">
      <c r="E342" t="s">
        <v>749</v>
      </c>
      <c r="F342" t="s">
        <v>750</v>
      </c>
    </row>
    <row r="343" spans="5:6" x14ac:dyDescent="0.25">
      <c r="E343" t="s">
        <v>751</v>
      </c>
      <c r="F343" t="s">
        <v>752</v>
      </c>
    </row>
    <row r="344" spans="5:6" x14ac:dyDescent="0.25">
      <c r="E344" t="s">
        <v>753</v>
      </c>
      <c r="F344" t="s">
        <v>754</v>
      </c>
    </row>
    <row r="345" spans="5:6" x14ac:dyDescent="0.25">
      <c r="E345" t="s">
        <v>755</v>
      </c>
      <c r="F345" t="s">
        <v>756</v>
      </c>
    </row>
    <row r="346" spans="5:6" x14ac:dyDescent="0.25">
      <c r="E346" t="s">
        <v>757</v>
      </c>
      <c r="F346" t="s">
        <v>758</v>
      </c>
    </row>
    <row r="347" spans="5:6" x14ac:dyDescent="0.25">
      <c r="E347" t="s">
        <v>759</v>
      </c>
      <c r="F347" t="s">
        <v>760</v>
      </c>
    </row>
    <row r="348" spans="5:6" x14ac:dyDescent="0.25">
      <c r="E348" t="s">
        <v>761</v>
      </c>
      <c r="F348" t="s">
        <v>762</v>
      </c>
    </row>
    <row r="349" spans="5:6" x14ac:dyDescent="0.25">
      <c r="E349" t="s">
        <v>763</v>
      </c>
      <c r="F349" t="s">
        <v>764</v>
      </c>
    </row>
    <row r="350" spans="5:6" x14ac:dyDescent="0.25">
      <c r="E350" t="s">
        <v>765</v>
      </c>
      <c r="F350" t="s">
        <v>766</v>
      </c>
    </row>
    <row r="351" spans="5:6" x14ac:dyDescent="0.25">
      <c r="E351" t="s">
        <v>767</v>
      </c>
      <c r="F351" t="s">
        <v>768</v>
      </c>
    </row>
    <row r="352" spans="5:6" x14ac:dyDescent="0.25">
      <c r="E352" t="s">
        <v>769</v>
      </c>
      <c r="F352" t="s">
        <v>770</v>
      </c>
    </row>
    <row r="353" spans="5:6" x14ac:dyDescent="0.25">
      <c r="E353" t="s">
        <v>771</v>
      </c>
      <c r="F353" t="s">
        <v>772</v>
      </c>
    </row>
    <row r="354" spans="5:6" x14ac:dyDescent="0.25">
      <c r="E354" t="s">
        <v>773</v>
      </c>
      <c r="F354" t="s">
        <v>774</v>
      </c>
    </row>
    <row r="355" spans="5:6" x14ac:dyDescent="0.25">
      <c r="E355" t="s">
        <v>775</v>
      </c>
      <c r="F355" t="s">
        <v>776</v>
      </c>
    </row>
    <row r="356" spans="5:6" x14ac:dyDescent="0.25">
      <c r="E356" t="s">
        <v>777</v>
      </c>
      <c r="F356" t="s">
        <v>778</v>
      </c>
    </row>
    <row r="357" spans="5:6" x14ac:dyDescent="0.25">
      <c r="E357" t="s">
        <v>779</v>
      </c>
      <c r="F357" t="s">
        <v>780</v>
      </c>
    </row>
    <row r="358" spans="5:6" x14ac:dyDescent="0.25">
      <c r="E358" t="s">
        <v>781</v>
      </c>
      <c r="F358" t="s">
        <v>782</v>
      </c>
    </row>
    <row r="359" spans="5:6" x14ac:dyDescent="0.25">
      <c r="E359" t="s">
        <v>783</v>
      </c>
      <c r="F359" t="s">
        <v>784</v>
      </c>
    </row>
    <row r="360" spans="5:6" x14ac:dyDescent="0.25">
      <c r="E360" t="s">
        <v>785</v>
      </c>
      <c r="F360" t="s">
        <v>786</v>
      </c>
    </row>
    <row r="361" spans="5:6" x14ac:dyDescent="0.25">
      <c r="E361" t="s">
        <v>787</v>
      </c>
      <c r="F361" t="s">
        <v>788</v>
      </c>
    </row>
    <row r="362" spans="5:6" x14ac:dyDescent="0.25">
      <c r="E362" t="s">
        <v>789</v>
      </c>
      <c r="F362" t="s">
        <v>790</v>
      </c>
    </row>
    <row r="363" spans="5:6" x14ac:dyDescent="0.25">
      <c r="E363" t="s">
        <v>791</v>
      </c>
      <c r="F363" t="s">
        <v>792</v>
      </c>
    </row>
    <row r="364" spans="5:6" x14ac:dyDescent="0.25">
      <c r="E364" t="s">
        <v>793</v>
      </c>
      <c r="F364" t="s">
        <v>794</v>
      </c>
    </row>
    <row r="365" spans="5:6" x14ac:dyDescent="0.25">
      <c r="E365" t="s">
        <v>795</v>
      </c>
      <c r="F365" t="s">
        <v>796</v>
      </c>
    </row>
    <row r="366" spans="5:6" x14ac:dyDescent="0.25">
      <c r="E366" t="s">
        <v>797</v>
      </c>
      <c r="F366" t="s">
        <v>798</v>
      </c>
    </row>
    <row r="367" spans="5:6" x14ac:dyDescent="0.25">
      <c r="E367" t="s">
        <v>799</v>
      </c>
      <c r="F367" t="s">
        <v>800</v>
      </c>
    </row>
    <row r="368" spans="5:6" x14ac:dyDescent="0.25">
      <c r="E368" t="s">
        <v>801</v>
      </c>
      <c r="F368" t="s">
        <v>802</v>
      </c>
    </row>
    <row r="369" spans="5:6" x14ac:dyDescent="0.25">
      <c r="E369" t="s">
        <v>803</v>
      </c>
      <c r="F369" t="s">
        <v>804</v>
      </c>
    </row>
    <row r="370" spans="5:6" x14ac:dyDescent="0.25">
      <c r="E370" t="s">
        <v>805</v>
      </c>
      <c r="F370" t="s">
        <v>806</v>
      </c>
    </row>
    <row r="371" spans="5:6" x14ac:dyDescent="0.25">
      <c r="E371" t="s">
        <v>807</v>
      </c>
      <c r="F371" t="s">
        <v>808</v>
      </c>
    </row>
    <row r="372" spans="5:6" x14ac:dyDescent="0.25">
      <c r="E372" t="s">
        <v>809</v>
      </c>
      <c r="F372" t="s">
        <v>810</v>
      </c>
    </row>
    <row r="373" spans="5:6" x14ac:dyDescent="0.25">
      <c r="E373" t="s">
        <v>811</v>
      </c>
      <c r="F373" t="s">
        <v>812</v>
      </c>
    </row>
    <row r="374" spans="5:6" x14ac:dyDescent="0.25">
      <c r="E374" t="s">
        <v>813</v>
      </c>
      <c r="F374" t="s">
        <v>814</v>
      </c>
    </row>
    <row r="375" spans="5:6" x14ac:dyDescent="0.25">
      <c r="E375" t="s">
        <v>815</v>
      </c>
      <c r="F375" t="s">
        <v>816</v>
      </c>
    </row>
    <row r="376" spans="5:6" x14ac:dyDescent="0.25">
      <c r="E376" t="s">
        <v>817</v>
      </c>
      <c r="F376" t="s">
        <v>818</v>
      </c>
    </row>
    <row r="377" spans="5:6" x14ac:dyDescent="0.25">
      <c r="E377" t="s">
        <v>819</v>
      </c>
      <c r="F377" t="s">
        <v>820</v>
      </c>
    </row>
    <row r="378" spans="5:6" x14ac:dyDescent="0.25">
      <c r="E378" t="s">
        <v>821</v>
      </c>
      <c r="F378" t="s">
        <v>822</v>
      </c>
    </row>
    <row r="379" spans="5:6" x14ac:dyDescent="0.25">
      <c r="E379" t="s">
        <v>823</v>
      </c>
      <c r="F379" t="s">
        <v>824</v>
      </c>
    </row>
    <row r="380" spans="5:6" x14ac:dyDescent="0.25">
      <c r="E380" t="s">
        <v>825</v>
      </c>
      <c r="F380" t="s">
        <v>826</v>
      </c>
    </row>
    <row r="381" spans="5:6" x14ac:dyDescent="0.25">
      <c r="E381" t="s">
        <v>827</v>
      </c>
      <c r="F381" t="s">
        <v>828</v>
      </c>
    </row>
    <row r="382" spans="5:6" x14ac:dyDescent="0.25">
      <c r="E382" t="s">
        <v>829</v>
      </c>
      <c r="F382" t="s">
        <v>830</v>
      </c>
    </row>
    <row r="383" spans="5:6" x14ac:dyDescent="0.25">
      <c r="E383" t="s">
        <v>831</v>
      </c>
      <c r="F383" t="s">
        <v>832</v>
      </c>
    </row>
    <row r="384" spans="5:6" x14ac:dyDescent="0.25">
      <c r="E384" t="s">
        <v>833</v>
      </c>
      <c r="F384" t="s">
        <v>834</v>
      </c>
    </row>
    <row r="385" spans="5:6" x14ac:dyDescent="0.25">
      <c r="E385" t="s">
        <v>835</v>
      </c>
      <c r="F385" t="s">
        <v>836</v>
      </c>
    </row>
    <row r="386" spans="5:6" x14ac:dyDescent="0.25">
      <c r="E386" t="s">
        <v>837</v>
      </c>
      <c r="F386" t="s">
        <v>838</v>
      </c>
    </row>
    <row r="387" spans="5:6" x14ac:dyDescent="0.25">
      <c r="E387" t="s">
        <v>839</v>
      </c>
      <c r="F387" t="s">
        <v>840</v>
      </c>
    </row>
    <row r="388" spans="5:6" x14ac:dyDescent="0.25">
      <c r="E388" t="s">
        <v>841</v>
      </c>
      <c r="F388" t="s">
        <v>842</v>
      </c>
    </row>
    <row r="389" spans="5:6" x14ac:dyDescent="0.25">
      <c r="E389" t="s">
        <v>843</v>
      </c>
      <c r="F389" t="s">
        <v>844</v>
      </c>
    </row>
    <row r="390" spans="5:6" x14ac:dyDescent="0.25">
      <c r="E390" t="s">
        <v>845</v>
      </c>
      <c r="F390" t="s">
        <v>846</v>
      </c>
    </row>
    <row r="391" spans="5:6" x14ac:dyDescent="0.25">
      <c r="E391" t="s">
        <v>847</v>
      </c>
      <c r="F391" t="s">
        <v>848</v>
      </c>
    </row>
    <row r="392" spans="5:6" x14ac:dyDescent="0.25">
      <c r="E392" t="s">
        <v>849</v>
      </c>
      <c r="F392" t="s">
        <v>850</v>
      </c>
    </row>
    <row r="393" spans="5:6" x14ac:dyDescent="0.25">
      <c r="E393" t="s">
        <v>851</v>
      </c>
      <c r="F393" t="s">
        <v>852</v>
      </c>
    </row>
    <row r="394" spans="5:6" x14ac:dyDescent="0.25">
      <c r="E394" t="s">
        <v>853</v>
      </c>
      <c r="F394" t="s">
        <v>854</v>
      </c>
    </row>
    <row r="395" spans="5:6" x14ac:dyDescent="0.25">
      <c r="E395" t="s">
        <v>855</v>
      </c>
      <c r="F395" t="s">
        <v>856</v>
      </c>
    </row>
    <row r="396" spans="5:6" x14ac:dyDescent="0.25">
      <c r="E396" t="s">
        <v>857</v>
      </c>
      <c r="F396" t="s">
        <v>858</v>
      </c>
    </row>
    <row r="397" spans="5:6" x14ac:dyDescent="0.25">
      <c r="E397" t="s">
        <v>859</v>
      </c>
      <c r="F397" t="s">
        <v>860</v>
      </c>
    </row>
    <row r="398" spans="5:6" x14ac:dyDescent="0.25">
      <c r="E398" t="s">
        <v>861</v>
      </c>
      <c r="F398" t="s">
        <v>862</v>
      </c>
    </row>
    <row r="399" spans="5:6" x14ac:dyDescent="0.25">
      <c r="E399" t="s">
        <v>863</v>
      </c>
      <c r="F399" t="s">
        <v>864</v>
      </c>
    </row>
    <row r="400" spans="5:6" x14ac:dyDescent="0.25">
      <c r="E400" t="s">
        <v>865</v>
      </c>
      <c r="F400" t="s">
        <v>866</v>
      </c>
    </row>
    <row r="401" spans="5:6" x14ac:dyDescent="0.25">
      <c r="E401" t="s">
        <v>867</v>
      </c>
      <c r="F401" t="s">
        <v>868</v>
      </c>
    </row>
    <row r="402" spans="5:6" x14ac:dyDescent="0.25">
      <c r="E402" t="s">
        <v>869</v>
      </c>
      <c r="F402" t="s">
        <v>870</v>
      </c>
    </row>
    <row r="403" spans="5:6" x14ac:dyDescent="0.25">
      <c r="E403" t="s">
        <v>871</v>
      </c>
      <c r="F403" t="s">
        <v>872</v>
      </c>
    </row>
    <row r="404" spans="5:6" x14ac:dyDescent="0.25">
      <c r="E404" t="s">
        <v>873</v>
      </c>
      <c r="F404" t="s">
        <v>874</v>
      </c>
    </row>
    <row r="405" spans="5:6" x14ac:dyDescent="0.25">
      <c r="E405" t="s">
        <v>875</v>
      </c>
      <c r="F405" t="s">
        <v>876</v>
      </c>
    </row>
    <row r="406" spans="5:6" x14ac:dyDescent="0.25">
      <c r="E406" t="s">
        <v>877</v>
      </c>
      <c r="F406" t="s">
        <v>878</v>
      </c>
    </row>
    <row r="407" spans="5:6" x14ac:dyDescent="0.25">
      <c r="E407" t="s">
        <v>879</v>
      </c>
      <c r="F407" t="s">
        <v>880</v>
      </c>
    </row>
    <row r="408" spans="5:6" x14ac:dyDescent="0.25">
      <c r="E408" t="s">
        <v>881</v>
      </c>
      <c r="F408" t="s">
        <v>882</v>
      </c>
    </row>
    <row r="409" spans="5:6" x14ac:dyDescent="0.25">
      <c r="E409" t="s">
        <v>883</v>
      </c>
      <c r="F409" t="s">
        <v>884</v>
      </c>
    </row>
    <row r="410" spans="5:6" x14ac:dyDescent="0.25">
      <c r="E410" t="s">
        <v>885</v>
      </c>
      <c r="F410" t="s">
        <v>886</v>
      </c>
    </row>
    <row r="411" spans="5:6" x14ac:dyDescent="0.25">
      <c r="E411" t="s">
        <v>887</v>
      </c>
      <c r="F411" t="s">
        <v>888</v>
      </c>
    </row>
    <row r="412" spans="5:6" x14ac:dyDescent="0.25">
      <c r="E412" t="s">
        <v>889</v>
      </c>
      <c r="F412" t="s">
        <v>890</v>
      </c>
    </row>
    <row r="413" spans="5:6" x14ac:dyDescent="0.25">
      <c r="E413" t="s">
        <v>891</v>
      </c>
      <c r="F413" t="s">
        <v>892</v>
      </c>
    </row>
    <row r="414" spans="5:6" x14ac:dyDescent="0.25">
      <c r="E414" t="s">
        <v>893</v>
      </c>
      <c r="F414" t="s">
        <v>894</v>
      </c>
    </row>
    <row r="415" spans="5:6" x14ac:dyDescent="0.25">
      <c r="E415" t="s">
        <v>895</v>
      </c>
      <c r="F415" t="s">
        <v>896</v>
      </c>
    </row>
    <row r="416" spans="5:6" x14ac:dyDescent="0.25">
      <c r="E416" t="s">
        <v>897</v>
      </c>
      <c r="F416" t="s">
        <v>898</v>
      </c>
    </row>
    <row r="417" spans="5:6" x14ac:dyDescent="0.25">
      <c r="E417" t="s">
        <v>899</v>
      </c>
      <c r="F417" t="s">
        <v>900</v>
      </c>
    </row>
    <row r="418" spans="5:6" x14ac:dyDescent="0.25">
      <c r="E418" t="s">
        <v>901</v>
      </c>
      <c r="F418" t="s">
        <v>902</v>
      </c>
    </row>
    <row r="419" spans="5:6" x14ac:dyDescent="0.25">
      <c r="E419" t="s">
        <v>903</v>
      </c>
      <c r="F419" t="s">
        <v>904</v>
      </c>
    </row>
    <row r="420" spans="5:6" x14ac:dyDescent="0.25">
      <c r="E420" t="s">
        <v>905</v>
      </c>
      <c r="F420" t="s">
        <v>906</v>
      </c>
    </row>
    <row r="421" spans="5:6" x14ac:dyDescent="0.25">
      <c r="E421" t="s">
        <v>907</v>
      </c>
      <c r="F421" t="s">
        <v>908</v>
      </c>
    </row>
    <row r="422" spans="5:6" x14ac:dyDescent="0.25">
      <c r="E422" t="s">
        <v>909</v>
      </c>
      <c r="F422" t="s">
        <v>910</v>
      </c>
    </row>
    <row r="423" spans="5:6" x14ac:dyDescent="0.25">
      <c r="E423" t="s">
        <v>911</v>
      </c>
      <c r="F423" t="s">
        <v>912</v>
      </c>
    </row>
    <row r="424" spans="5:6" x14ac:dyDescent="0.25">
      <c r="E424" t="s">
        <v>913</v>
      </c>
      <c r="F424" t="s">
        <v>914</v>
      </c>
    </row>
    <row r="425" spans="5:6" x14ac:dyDescent="0.25">
      <c r="E425" t="s">
        <v>915</v>
      </c>
      <c r="F425" t="s">
        <v>916</v>
      </c>
    </row>
    <row r="426" spans="5:6" x14ac:dyDescent="0.25">
      <c r="E426" t="s">
        <v>917</v>
      </c>
      <c r="F426" t="s">
        <v>918</v>
      </c>
    </row>
    <row r="427" spans="5:6" x14ac:dyDescent="0.25">
      <c r="E427" t="s">
        <v>919</v>
      </c>
      <c r="F427" t="s">
        <v>920</v>
      </c>
    </row>
    <row r="428" spans="5:6" x14ac:dyDescent="0.25">
      <c r="E428" t="s">
        <v>921</v>
      </c>
      <c r="F428" t="s">
        <v>922</v>
      </c>
    </row>
    <row r="429" spans="5:6" x14ac:dyDescent="0.25">
      <c r="E429" t="s">
        <v>923</v>
      </c>
      <c r="F429" t="s">
        <v>924</v>
      </c>
    </row>
    <row r="430" spans="5:6" x14ac:dyDescent="0.25">
      <c r="E430" t="s">
        <v>925</v>
      </c>
      <c r="F430" t="s">
        <v>926</v>
      </c>
    </row>
    <row r="431" spans="5:6" x14ac:dyDescent="0.25">
      <c r="E431" t="s">
        <v>927</v>
      </c>
      <c r="F431" t="s">
        <v>928</v>
      </c>
    </row>
    <row r="432" spans="5:6" x14ac:dyDescent="0.25">
      <c r="E432" t="s">
        <v>929</v>
      </c>
      <c r="F432" t="s">
        <v>930</v>
      </c>
    </row>
    <row r="433" spans="5:6" x14ac:dyDescent="0.25">
      <c r="E433" t="s">
        <v>931</v>
      </c>
      <c r="F433" t="s">
        <v>932</v>
      </c>
    </row>
    <row r="434" spans="5:6" x14ac:dyDescent="0.25">
      <c r="E434" t="s">
        <v>933</v>
      </c>
      <c r="F434" t="s">
        <v>934</v>
      </c>
    </row>
    <row r="435" spans="5:6" x14ac:dyDescent="0.25">
      <c r="E435" t="s">
        <v>935</v>
      </c>
      <c r="F435" t="s">
        <v>936</v>
      </c>
    </row>
    <row r="436" spans="5:6" x14ac:dyDescent="0.25">
      <c r="E436" t="s">
        <v>937</v>
      </c>
      <c r="F436" t="s">
        <v>938</v>
      </c>
    </row>
    <row r="437" spans="5:6" x14ac:dyDescent="0.25">
      <c r="E437" t="s">
        <v>939</v>
      </c>
      <c r="F437" t="s">
        <v>940</v>
      </c>
    </row>
    <row r="438" spans="5:6" x14ac:dyDescent="0.25">
      <c r="E438" t="s">
        <v>941</v>
      </c>
      <c r="F438" t="s">
        <v>942</v>
      </c>
    </row>
    <row r="439" spans="5:6" x14ac:dyDescent="0.25">
      <c r="E439" t="s">
        <v>943</v>
      </c>
      <c r="F439" t="s">
        <v>944</v>
      </c>
    </row>
    <row r="440" spans="5:6" x14ac:dyDescent="0.25">
      <c r="E440" t="s">
        <v>945</v>
      </c>
      <c r="F440" t="s">
        <v>946</v>
      </c>
    </row>
    <row r="441" spans="5:6" x14ac:dyDescent="0.25">
      <c r="E441" t="s">
        <v>947</v>
      </c>
      <c r="F441" t="s">
        <v>948</v>
      </c>
    </row>
    <row r="442" spans="5:6" x14ac:dyDescent="0.25">
      <c r="E442" t="s">
        <v>949</v>
      </c>
      <c r="F442" t="s">
        <v>950</v>
      </c>
    </row>
    <row r="443" spans="5:6" x14ac:dyDescent="0.25">
      <c r="E443" t="s">
        <v>951</v>
      </c>
      <c r="F443" t="s">
        <v>952</v>
      </c>
    </row>
    <row r="444" spans="5:6" x14ac:dyDescent="0.25">
      <c r="E444" t="s">
        <v>953</v>
      </c>
      <c r="F444" t="s">
        <v>954</v>
      </c>
    </row>
    <row r="445" spans="5:6" x14ac:dyDescent="0.25">
      <c r="E445" t="s">
        <v>955</v>
      </c>
      <c r="F445" t="s">
        <v>956</v>
      </c>
    </row>
    <row r="446" spans="5:6" x14ac:dyDescent="0.25">
      <c r="E446" t="s">
        <v>957</v>
      </c>
      <c r="F446" t="s">
        <v>958</v>
      </c>
    </row>
    <row r="447" spans="5:6" x14ac:dyDescent="0.25">
      <c r="E447" t="s">
        <v>959</v>
      </c>
      <c r="F447" t="s">
        <v>960</v>
      </c>
    </row>
    <row r="448" spans="5:6" x14ac:dyDescent="0.25">
      <c r="E448" t="s">
        <v>961</v>
      </c>
      <c r="F448" t="s">
        <v>962</v>
      </c>
    </row>
    <row r="449" spans="5:6" x14ac:dyDescent="0.25">
      <c r="E449" t="s">
        <v>963</v>
      </c>
      <c r="F449" t="s">
        <v>964</v>
      </c>
    </row>
    <row r="450" spans="5:6" x14ac:dyDescent="0.25">
      <c r="E450" t="s">
        <v>965</v>
      </c>
      <c r="F450" t="s">
        <v>966</v>
      </c>
    </row>
    <row r="451" spans="5:6" x14ac:dyDescent="0.25">
      <c r="E451" t="s">
        <v>967</v>
      </c>
      <c r="F451" t="s">
        <v>968</v>
      </c>
    </row>
    <row r="452" spans="5:6" x14ac:dyDescent="0.25">
      <c r="E452" t="s">
        <v>969</v>
      </c>
      <c r="F452" t="s">
        <v>970</v>
      </c>
    </row>
    <row r="453" spans="5:6" x14ac:dyDescent="0.25">
      <c r="E453" t="s">
        <v>971</v>
      </c>
      <c r="F453" t="s">
        <v>972</v>
      </c>
    </row>
    <row r="454" spans="5:6" x14ac:dyDescent="0.25">
      <c r="E454" t="s">
        <v>973</v>
      </c>
      <c r="F454" t="s">
        <v>974</v>
      </c>
    </row>
    <row r="455" spans="5:6" x14ac:dyDescent="0.25">
      <c r="E455" t="s">
        <v>975</v>
      </c>
      <c r="F455" t="s">
        <v>976</v>
      </c>
    </row>
    <row r="456" spans="5:6" x14ac:dyDescent="0.25">
      <c r="E456" t="s">
        <v>977</v>
      </c>
      <c r="F456" t="s">
        <v>978</v>
      </c>
    </row>
    <row r="457" spans="5:6" x14ac:dyDescent="0.25">
      <c r="E457" t="s">
        <v>979</v>
      </c>
      <c r="F457" t="s">
        <v>980</v>
      </c>
    </row>
    <row r="458" spans="5:6" x14ac:dyDescent="0.25">
      <c r="E458" t="s">
        <v>981</v>
      </c>
      <c r="F458" t="s">
        <v>982</v>
      </c>
    </row>
    <row r="459" spans="5:6" x14ac:dyDescent="0.25">
      <c r="E459" t="s">
        <v>983</v>
      </c>
      <c r="F459" t="s">
        <v>984</v>
      </c>
    </row>
    <row r="460" spans="5:6" x14ac:dyDescent="0.25">
      <c r="E460" t="s">
        <v>985</v>
      </c>
      <c r="F460" t="s">
        <v>986</v>
      </c>
    </row>
    <row r="461" spans="5:6" x14ac:dyDescent="0.25">
      <c r="E461" t="s">
        <v>987</v>
      </c>
      <c r="F461" t="s">
        <v>988</v>
      </c>
    </row>
    <row r="462" spans="5:6" x14ac:dyDescent="0.25">
      <c r="E462" t="s">
        <v>989</v>
      </c>
      <c r="F462" t="s">
        <v>990</v>
      </c>
    </row>
    <row r="463" spans="5:6" x14ac:dyDescent="0.25">
      <c r="E463" t="s">
        <v>991</v>
      </c>
      <c r="F463" t="s">
        <v>992</v>
      </c>
    </row>
    <row r="464" spans="5:6" x14ac:dyDescent="0.25">
      <c r="E464" t="s">
        <v>993</v>
      </c>
      <c r="F464" t="s">
        <v>994</v>
      </c>
    </row>
    <row r="465" spans="5:6" x14ac:dyDescent="0.25">
      <c r="E465" t="s">
        <v>995</v>
      </c>
      <c r="F465" t="s">
        <v>996</v>
      </c>
    </row>
    <row r="466" spans="5:6" x14ac:dyDescent="0.25">
      <c r="E466" t="s">
        <v>997</v>
      </c>
      <c r="F466" t="s">
        <v>998</v>
      </c>
    </row>
    <row r="467" spans="5:6" x14ac:dyDescent="0.25">
      <c r="E467" t="s">
        <v>999</v>
      </c>
      <c r="F467" t="s">
        <v>1000</v>
      </c>
    </row>
    <row r="468" spans="5:6" x14ac:dyDescent="0.25">
      <c r="E468" t="s">
        <v>1001</v>
      </c>
      <c r="F468" t="s">
        <v>1002</v>
      </c>
    </row>
    <row r="469" spans="5:6" x14ac:dyDescent="0.25">
      <c r="E469" t="s">
        <v>1003</v>
      </c>
      <c r="F469" t="s">
        <v>1004</v>
      </c>
    </row>
    <row r="470" spans="5:6" x14ac:dyDescent="0.25">
      <c r="E470" t="s">
        <v>1005</v>
      </c>
      <c r="F470" t="s">
        <v>1006</v>
      </c>
    </row>
    <row r="471" spans="5:6" x14ac:dyDescent="0.25">
      <c r="E471" t="s">
        <v>1007</v>
      </c>
      <c r="F471" t="s">
        <v>1008</v>
      </c>
    </row>
    <row r="472" spans="5:6" x14ac:dyDescent="0.25">
      <c r="E472" t="s">
        <v>1009</v>
      </c>
      <c r="F472" t="s">
        <v>1010</v>
      </c>
    </row>
    <row r="473" spans="5:6" x14ac:dyDescent="0.25">
      <c r="E473" t="s">
        <v>1011</v>
      </c>
      <c r="F473" t="s">
        <v>1012</v>
      </c>
    </row>
    <row r="474" spans="5:6" x14ac:dyDescent="0.25">
      <c r="E474" t="s">
        <v>1013</v>
      </c>
      <c r="F474" t="s">
        <v>1014</v>
      </c>
    </row>
    <row r="475" spans="5:6" x14ac:dyDescent="0.25">
      <c r="E475" t="s">
        <v>1015</v>
      </c>
      <c r="F475" t="s">
        <v>1016</v>
      </c>
    </row>
    <row r="476" spans="5:6" x14ac:dyDescent="0.25">
      <c r="E476" t="s">
        <v>1017</v>
      </c>
      <c r="F476" t="s">
        <v>1018</v>
      </c>
    </row>
    <row r="477" spans="5:6" x14ac:dyDescent="0.25">
      <c r="E477" t="s">
        <v>1019</v>
      </c>
      <c r="F477" t="s">
        <v>1020</v>
      </c>
    </row>
    <row r="478" spans="5:6" x14ac:dyDescent="0.25">
      <c r="E478" t="s">
        <v>1021</v>
      </c>
      <c r="F478" t="s">
        <v>1022</v>
      </c>
    </row>
    <row r="479" spans="5:6" x14ac:dyDescent="0.25">
      <c r="E479" t="s">
        <v>1023</v>
      </c>
      <c r="F479" t="s">
        <v>1024</v>
      </c>
    </row>
    <row r="480" spans="5:6" x14ac:dyDescent="0.25">
      <c r="E480" t="s">
        <v>1025</v>
      </c>
      <c r="F480" t="s">
        <v>1026</v>
      </c>
    </row>
    <row r="481" spans="5:6" x14ac:dyDescent="0.25">
      <c r="E481" t="s">
        <v>1027</v>
      </c>
      <c r="F481" t="s">
        <v>1028</v>
      </c>
    </row>
    <row r="482" spans="5:6" x14ac:dyDescent="0.25">
      <c r="E482" t="s">
        <v>1029</v>
      </c>
      <c r="F482" t="s">
        <v>1030</v>
      </c>
    </row>
    <row r="483" spans="5:6" x14ac:dyDescent="0.25">
      <c r="E483" t="s">
        <v>1031</v>
      </c>
      <c r="F483" t="s">
        <v>1032</v>
      </c>
    </row>
    <row r="484" spans="5:6" x14ac:dyDescent="0.25">
      <c r="E484" t="s">
        <v>1033</v>
      </c>
      <c r="F484" t="s">
        <v>1034</v>
      </c>
    </row>
    <row r="485" spans="5:6" x14ac:dyDescent="0.25">
      <c r="E485" t="s">
        <v>1035</v>
      </c>
      <c r="F485" t="s">
        <v>1036</v>
      </c>
    </row>
    <row r="486" spans="5:6" x14ac:dyDescent="0.25">
      <c r="E486" t="s">
        <v>1037</v>
      </c>
      <c r="F486" t="s">
        <v>1038</v>
      </c>
    </row>
    <row r="487" spans="5:6" x14ac:dyDescent="0.25">
      <c r="E487" t="s">
        <v>1039</v>
      </c>
      <c r="F487" t="s">
        <v>1040</v>
      </c>
    </row>
    <row r="488" spans="5:6" x14ac:dyDescent="0.25">
      <c r="E488" t="s">
        <v>1041</v>
      </c>
      <c r="F488" t="s">
        <v>1042</v>
      </c>
    </row>
    <row r="489" spans="5:6" x14ac:dyDescent="0.25">
      <c r="E489" t="s">
        <v>1043</v>
      </c>
      <c r="F489" t="s">
        <v>1044</v>
      </c>
    </row>
    <row r="490" spans="5:6" x14ac:dyDescent="0.25">
      <c r="E490" t="s">
        <v>1045</v>
      </c>
      <c r="F490" t="s">
        <v>1046</v>
      </c>
    </row>
    <row r="491" spans="5:6" x14ac:dyDescent="0.25">
      <c r="E491" t="s">
        <v>1047</v>
      </c>
      <c r="F491" t="s">
        <v>1048</v>
      </c>
    </row>
    <row r="492" spans="5:6" x14ac:dyDescent="0.25">
      <c r="E492" t="s">
        <v>1049</v>
      </c>
      <c r="F492" t="s">
        <v>1050</v>
      </c>
    </row>
    <row r="493" spans="5:6" x14ac:dyDescent="0.25">
      <c r="E493" t="s">
        <v>1051</v>
      </c>
      <c r="F493" t="s">
        <v>1052</v>
      </c>
    </row>
    <row r="494" spans="5:6" x14ac:dyDescent="0.25">
      <c r="E494" t="s">
        <v>1053</v>
      </c>
      <c r="F494" t="s">
        <v>1054</v>
      </c>
    </row>
    <row r="495" spans="5:6" x14ac:dyDescent="0.25">
      <c r="E495" t="s">
        <v>1055</v>
      </c>
      <c r="F495" t="s">
        <v>1056</v>
      </c>
    </row>
    <row r="496" spans="5:6" x14ac:dyDescent="0.25">
      <c r="E496" t="s">
        <v>1057</v>
      </c>
      <c r="F496" t="s">
        <v>1058</v>
      </c>
    </row>
    <row r="497" spans="5:6" x14ac:dyDescent="0.25">
      <c r="E497" t="s">
        <v>1059</v>
      </c>
      <c r="F497" t="s">
        <v>1060</v>
      </c>
    </row>
    <row r="498" spans="5:6" x14ac:dyDescent="0.25">
      <c r="E498" t="s">
        <v>1061</v>
      </c>
      <c r="F498" t="s">
        <v>1062</v>
      </c>
    </row>
    <row r="499" spans="5:6" x14ac:dyDescent="0.25">
      <c r="E499" t="s">
        <v>1063</v>
      </c>
      <c r="F499" t="s">
        <v>1064</v>
      </c>
    </row>
    <row r="500" spans="5:6" x14ac:dyDescent="0.25">
      <c r="E500" t="s">
        <v>1065</v>
      </c>
      <c r="F500" t="s">
        <v>1066</v>
      </c>
    </row>
    <row r="501" spans="5:6" x14ac:dyDescent="0.25">
      <c r="E501" t="s">
        <v>1067</v>
      </c>
      <c r="F501" t="s">
        <v>1068</v>
      </c>
    </row>
    <row r="502" spans="5:6" x14ac:dyDescent="0.25">
      <c r="E502" t="s">
        <v>1069</v>
      </c>
      <c r="F502" t="s">
        <v>1070</v>
      </c>
    </row>
    <row r="503" spans="5:6" x14ac:dyDescent="0.25">
      <c r="E503" t="s">
        <v>1071</v>
      </c>
      <c r="F503" t="s">
        <v>1072</v>
      </c>
    </row>
    <row r="504" spans="5:6" x14ac:dyDescent="0.25">
      <c r="E504" t="s">
        <v>1073</v>
      </c>
      <c r="F504" t="s">
        <v>1074</v>
      </c>
    </row>
    <row r="505" spans="5:6" x14ac:dyDescent="0.25">
      <c r="E505" t="s">
        <v>1075</v>
      </c>
      <c r="F505" t="s">
        <v>1076</v>
      </c>
    </row>
    <row r="506" spans="5:6" x14ac:dyDescent="0.25">
      <c r="E506" t="s">
        <v>1077</v>
      </c>
      <c r="F506" t="s">
        <v>1078</v>
      </c>
    </row>
    <row r="507" spans="5:6" x14ac:dyDescent="0.25">
      <c r="E507" t="s">
        <v>1079</v>
      </c>
      <c r="F507" t="s">
        <v>1080</v>
      </c>
    </row>
    <row r="508" spans="5:6" x14ac:dyDescent="0.25">
      <c r="E508" t="s">
        <v>1081</v>
      </c>
      <c r="F508" t="s">
        <v>1082</v>
      </c>
    </row>
    <row r="509" spans="5:6" x14ac:dyDescent="0.25">
      <c r="E509" t="s">
        <v>1083</v>
      </c>
      <c r="F509" t="s">
        <v>1084</v>
      </c>
    </row>
    <row r="510" spans="5:6" x14ac:dyDescent="0.25">
      <c r="E510" t="s">
        <v>1085</v>
      </c>
      <c r="F510" t="s">
        <v>1086</v>
      </c>
    </row>
    <row r="511" spans="5:6" x14ac:dyDescent="0.25">
      <c r="E511" t="s">
        <v>1087</v>
      </c>
      <c r="F511" t="s">
        <v>1088</v>
      </c>
    </row>
    <row r="512" spans="5:6" x14ac:dyDescent="0.25">
      <c r="E512" t="s">
        <v>1089</v>
      </c>
      <c r="F512" t="s">
        <v>1090</v>
      </c>
    </row>
    <row r="513" spans="5:6" x14ac:dyDescent="0.25">
      <c r="E513" t="s">
        <v>1091</v>
      </c>
      <c r="F513" t="s">
        <v>1092</v>
      </c>
    </row>
    <row r="514" spans="5:6" x14ac:dyDescent="0.25">
      <c r="E514" t="s">
        <v>1093</v>
      </c>
      <c r="F514" t="s">
        <v>1094</v>
      </c>
    </row>
    <row r="515" spans="5:6" x14ac:dyDescent="0.25">
      <c r="E515" t="s">
        <v>1095</v>
      </c>
      <c r="F515" t="s">
        <v>1096</v>
      </c>
    </row>
    <row r="516" spans="5:6" x14ac:dyDescent="0.25">
      <c r="E516" t="s">
        <v>1097</v>
      </c>
      <c r="F516" t="s">
        <v>1098</v>
      </c>
    </row>
    <row r="517" spans="5:6" x14ac:dyDescent="0.25">
      <c r="E517" t="s">
        <v>1099</v>
      </c>
      <c r="F517" t="s">
        <v>1100</v>
      </c>
    </row>
    <row r="518" spans="5:6" x14ac:dyDescent="0.25">
      <c r="E518" t="s">
        <v>1101</v>
      </c>
      <c r="F518" t="s">
        <v>1102</v>
      </c>
    </row>
    <row r="519" spans="5:6" x14ac:dyDescent="0.25">
      <c r="E519" t="s">
        <v>1103</v>
      </c>
      <c r="F519" t="s">
        <v>1104</v>
      </c>
    </row>
    <row r="520" spans="5:6" x14ac:dyDescent="0.25">
      <c r="E520" t="s">
        <v>1105</v>
      </c>
      <c r="F520" t="s">
        <v>1106</v>
      </c>
    </row>
    <row r="521" spans="5:6" x14ac:dyDescent="0.25">
      <c r="E521" t="s">
        <v>1107</v>
      </c>
      <c r="F521" t="s">
        <v>1108</v>
      </c>
    </row>
    <row r="522" spans="5:6" x14ac:dyDescent="0.25">
      <c r="E522" t="s">
        <v>1109</v>
      </c>
      <c r="F522" t="s">
        <v>1110</v>
      </c>
    </row>
    <row r="523" spans="5:6" x14ac:dyDescent="0.25">
      <c r="E523" t="s">
        <v>1111</v>
      </c>
      <c r="F523" t="s">
        <v>1112</v>
      </c>
    </row>
    <row r="524" spans="5:6" x14ac:dyDescent="0.25">
      <c r="E524" t="s">
        <v>1113</v>
      </c>
      <c r="F524" t="s">
        <v>1114</v>
      </c>
    </row>
    <row r="525" spans="5:6" x14ac:dyDescent="0.25">
      <c r="E525" t="s">
        <v>1115</v>
      </c>
      <c r="F525" t="s">
        <v>1116</v>
      </c>
    </row>
    <row r="526" spans="5:6" x14ac:dyDescent="0.25">
      <c r="E526" t="s">
        <v>1117</v>
      </c>
      <c r="F526" t="s">
        <v>1118</v>
      </c>
    </row>
    <row r="527" spans="5:6" x14ac:dyDescent="0.25">
      <c r="E527" t="s">
        <v>1119</v>
      </c>
      <c r="F527" t="s">
        <v>1120</v>
      </c>
    </row>
    <row r="528" spans="5:6" x14ac:dyDescent="0.25">
      <c r="E528" t="s">
        <v>1121</v>
      </c>
      <c r="F528" t="s">
        <v>1122</v>
      </c>
    </row>
    <row r="529" spans="5:6" x14ac:dyDescent="0.25">
      <c r="E529" t="s">
        <v>1123</v>
      </c>
      <c r="F529" t="s">
        <v>1124</v>
      </c>
    </row>
    <row r="530" spans="5:6" x14ac:dyDescent="0.25">
      <c r="E530" t="s">
        <v>1125</v>
      </c>
      <c r="F530" t="s">
        <v>1126</v>
      </c>
    </row>
    <row r="531" spans="5:6" x14ac:dyDescent="0.25">
      <c r="E531" t="s">
        <v>1127</v>
      </c>
      <c r="F531" t="s">
        <v>1128</v>
      </c>
    </row>
    <row r="532" spans="5:6" x14ac:dyDescent="0.25">
      <c r="E532" t="s">
        <v>1129</v>
      </c>
      <c r="F532" t="s">
        <v>1130</v>
      </c>
    </row>
    <row r="533" spans="5:6" x14ac:dyDescent="0.25">
      <c r="E533" t="s">
        <v>1131</v>
      </c>
      <c r="F533" t="s">
        <v>1132</v>
      </c>
    </row>
    <row r="534" spans="5:6" x14ac:dyDescent="0.25">
      <c r="E534" t="s">
        <v>1133</v>
      </c>
      <c r="F534" t="s">
        <v>1134</v>
      </c>
    </row>
    <row r="535" spans="5:6" x14ac:dyDescent="0.25">
      <c r="E535" t="s">
        <v>1135</v>
      </c>
      <c r="F535" t="s">
        <v>1136</v>
      </c>
    </row>
    <row r="536" spans="5:6" x14ac:dyDescent="0.25">
      <c r="E536" t="s">
        <v>1137</v>
      </c>
      <c r="F536" t="s">
        <v>1138</v>
      </c>
    </row>
    <row r="537" spans="5:6" x14ac:dyDescent="0.25">
      <c r="E537" t="s">
        <v>1139</v>
      </c>
      <c r="F537" t="s">
        <v>1140</v>
      </c>
    </row>
    <row r="538" spans="5:6" x14ac:dyDescent="0.25">
      <c r="E538" t="s">
        <v>1141</v>
      </c>
      <c r="F538" t="s">
        <v>1142</v>
      </c>
    </row>
    <row r="539" spans="5:6" x14ac:dyDescent="0.25">
      <c r="E539" t="s">
        <v>1143</v>
      </c>
      <c r="F539" t="s">
        <v>1144</v>
      </c>
    </row>
    <row r="540" spans="5:6" x14ac:dyDescent="0.25">
      <c r="E540" t="s">
        <v>1145</v>
      </c>
      <c r="F540" t="s">
        <v>1146</v>
      </c>
    </row>
    <row r="541" spans="5:6" x14ac:dyDescent="0.25">
      <c r="E541" t="s">
        <v>1147</v>
      </c>
      <c r="F541" t="s">
        <v>1148</v>
      </c>
    </row>
    <row r="542" spans="5:6" x14ac:dyDescent="0.25">
      <c r="E542" t="s">
        <v>1149</v>
      </c>
      <c r="F542" t="s">
        <v>1150</v>
      </c>
    </row>
    <row r="543" spans="5:6" x14ac:dyDescent="0.25">
      <c r="E543" t="s">
        <v>1151</v>
      </c>
      <c r="F543" t="s">
        <v>1152</v>
      </c>
    </row>
    <row r="544" spans="5:6" x14ac:dyDescent="0.25">
      <c r="E544" t="s">
        <v>1153</v>
      </c>
      <c r="F544" t="s">
        <v>1154</v>
      </c>
    </row>
    <row r="545" spans="5:6" x14ac:dyDescent="0.25">
      <c r="E545" t="s">
        <v>1155</v>
      </c>
      <c r="F545" t="s">
        <v>1156</v>
      </c>
    </row>
    <row r="546" spans="5:6" x14ac:dyDescent="0.25">
      <c r="E546" t="s">
        <v>1157</v>
      </c>
      <c r="F546" t="s">
        <v>1158</v>
      </c>
    </row>
    <row r="547" spans="5:6" x14ac:dyDescent="0.25">
      <c r="E547" t="s">
        <v>1159</v>
      </c>
      <c r="F547" t="s">
        <v>1160</v>
      </c>
    </row>
    <row r="548" spans="5:6" x14ac:dyDescent="0.25">
      <c r="E548" t="s">
        <v>1161</v>
      </c>
      <c r="F548" t="s">
        <v>1162</v>
      </c>
    </row>
    <row r="549" spans="5:6" x14ac:dyDescent="0.25">
      <c r="E549" t="s">
        <v>1163</v>
      </c>
      <c r="F549" t="s">
        <v>1164</v>
      </c>
    </row>
    <row r="550" spans="5:6" x14ac:dyDescent="0.25">
      <c r="E550" t="s">
        <v>1165</v>
      </c>
      <c r="F550" t="s">
        <v>1166</v>
      </c>
    </row>
    <row r="551" spans="5:6" x14ac:dyDescent="0.25">
      <c r="E551" t="s">
        <v>1167</v>
      </c>
      <c r="F551" t="s">
        <v>1168</v>
      </c>
    </row>
    <row r="552" spans="5:6" x14ac:dyDescent="0.25">
      <c r="E552" t="s">
        <v>1169</v>
      </c>
      <c r="F552" t="s">
        <v>1170</v>
      </c>
    </row>
    <row r="553" spans="5:6" x14ac:dyDescent="0.25">
      <c r="E553" t="s">
        <v>1171</v>
      </c>
      <c r="F553" t="s">
        <v>1172</v>
      </c>
    </row>
    <row r="554" spans="5:6" x14ac:dyDescent="0.25">
      <c r="E554" t="s">
        <v>1173</v>
      </c>
      <c r="F554" t="s">
        <v>1174</v>
      </c>
    </row>
    <row r="555" spans="5:6" x14ac:dyDescent="0.25">
      <c r="E555" t="s">
        <v>1175</v>
      </c>
      <c r="F555" t="s">
        <v>1176</v>
      </c>
    </row>
    <row r="556" spans="5:6" x14ac:dyDescent="0.25">
      <c r="E556" t="s">
        <v>1177</v>
      </c>
      <c r="F556" t="s">
        <v>1178</v>
      </c>
    </row>
    <row r="557" spans="5:6" x14ac:dyDescent="0.25">
      <c r="E557" t="s">
        <v>1179</v>
      </c>
      <c r="F557" t="s">
        <v>1180</v>
      </c>
    </row>
    <row r="558" spans="5:6" x14ac:dyDescent="0.25">
      <c r="E558" t="s">
        <v>1181</v>
      </c>
      <c r="F558" t="s">
        <v>1182</v>
      </c>
    </row>
    <row r="559" spans="5:6" x14ac:dyDescent="0.25">
      <c r="E559" t="s">
        <v>1183</v>
      </c>
      <c r="F559" t="s">
        <v>1184</v>
      </c>
    </row>
    <row r="560" spans="5:6" x14ac:dyDescent="0.25">
      <c r="E560" t="s">
        <v>1185</v>
      </c>
      <c r="F560" t="s">
        <v>1186</v>
      </c>
    </row>
    <row r="561" spans="5:6" x14ac:dyDescent="0.25">
      <c r="E561" t="s">
        <v>1187</v>
      </c>
      <c r="F561" t="s">
        <v>1188</v>
      </c>
    </row>
    <row r="562" spans="5:6" x14ac:dyDescent="0.25">
      <c r="E562" t="s">
        <v>1189</v>
      </c>
      <c r="F562" t="s">
        <v>1190</v>
      </c>
    </row>
    <row r="563" spans="5:6" x14ac:dyDescent="0.25">
      <c r="E563" t="s">
        <v>1191</v>
      </c>
      <c r="F563" t="s">
        <v>1192</v>
      </c>
    </row>
    <row r="564" spans="5:6" x14ac:dyDescent="0.25">
      <c r="E564" t="s">
        <v>1193</v>
      </c>
      <c r="F564" t="s">
        <v>1194</v>
      </c>
    </row>
    <row r="565" spans="5:6" x14ac:dyDescent="0.25">
      <c r="E565" t="s">
        <v>1195</v>
      </c>
      <c r="F565" t="s">
        <v>1196</v>
      </c>
    </row>
    <row r="566" spans="5:6" x14ac:dyDescent="0.25">
      <c r="E566" t="s">
        <v>1197</v>
      </c>
      <c r="F566" t="s">
        <v>1198</v>
      </c>
    </row>
    <row r="567" spans="5:6" x14ac:dyDescent="0.25">
      <c r="E567" t="s">
        <v>1199</v>
      </c>
      <c r="F567" t="s">
        <v>1200</v>
      </c>
    </row>
    <row r="568" spans="5:6" x14ac:dyDescent="0.25">
      <c r="E568" t="s">
        <v>1201</v>
      </c>
      <c r="F568" t="s">
        <v>1202</v>
      </c>
    </row>
    <row r="569" spans="5:6" x14ac:dyDescent="0.25">
      <c r="E569" t="s">
        <v>1203</v>
      </c>
      <c r="F569" t="s">
        <v>1204</v>
      </c>
    </row>
    <row r="570" spans="5:6" x14ac:dyDescent="0.25">
      <c r="E570" t="s">
        <v>1205</v>
      </c>
      <c r="F570" t="s">
        <v>1206</v>
      </c>
    </row>
    <row r="571" spans="5:6" x14ac:dyDescent="0.25">
      <c r="E571" t="s">
        <v>1207</v>
      </c>
      <c r="F571" t="s">
        <v>1208</v>
      </c>
    </row>
    <row r="572" spans="5:6" x14ac:dyDescent="0.25">
      <c r="E572" t="s">
        <v>1209</v>
      </c>
      <c r="F572" t="s">
        <v>1210</v>
      </c>
    </row>
    <row r="573" spans="5:6" x14ac:dyDescent="0.25">
      <c r="E573" t="s">
        <v>1211</v>
      </c>
      <c r="F573" t="s">
        <v>1212</v>
      </c>
    </row>
    <row r="574" spans="5:6" x14ac:dyDescent="0.25">
      <c r="E574" t="s">
        <v>1213</v>
      </c>
      <c r="F574" t="s">
        <v>1214</v>
      </c>
    </row>
    <row r="575" spans="5:6" x14ac:dyDescent="0.25">
      <c r="E575" t="s">
        <v>1215</v>
      </c>
      <c r="F575" t="s">
        <v>1216</v>
      </c>
    </row>
    <row r="576" spans="5:6" x14ac:dyDescent="0.25">
      <c r="E576" t="s">
        <v>1217</v>
      </c>
      <c r="F576" t="s">
        <v>1218</v>
      </c>
    </row>
    <row r="577" spans="5:6" x14ac:dyDescent="0.25">
      <c r="E577" t="s">
        <v>1219</v>
      </c>
      <c r="F577" t="s">
        <v>1220</v>
      </c>
    </row>
    <row r="578" spans="5:6" x14ac:dyDescent="0.25">
      <c r="E578" t="s">
        <v>1221</v>
      </c>
      <c r="F578" t="s">
        <v>1222</v>
      </c>
    </row>
    <row r="579" spans="5:6" x14ac:dyDescent="0.25">
      <c r="E579" t="s">
        <v>1223</v>
      </c>
      <c r="F579" t="s">
        <v>1224</v>
      </c>
    </row>
    <row r="580" spans="5:6" x14ac:dyDescent="0.25">
      <c r="E580" t="s">
        <v>1225</v>
      </c>
      <c r="F580" t="s">
        <v>1226</v>
      </c>
    </row>
    <row r="581" spans="5:6" x14ac:dyDescent="0.25">
      <c r="E581" t="s">
        <v>1227</v>
      </c>
      <c r="F581" t="s">
        <v>1228</v>
      </c>
    </row>
    <row r="582" spans="5:6" x14ac:dyDescent="0.25">
      <c r="E582" t="s">
        <v>1229</v>
      </c>
      <c r="F582" t="s">
        <v>1230</v>
      </c>
    </row>
    <row r="583" spans="5:6" x14ac:dyDescent="0.25">
      <c r="E583" t="s">
        <v>1231</v>
      </c>
      <c r="F583" t="s">
        <v>1232</v>
      </c>
    </row>
    <row r="584" spans="5:6" x14ac:dyDescent="0.25">
      <c r="E584" t="s">
        <v>1233</v>
      </c>
      <c r="F584" t="s">
        <v>1234</v>
      </c>
    </row>
    <row r="585" spans="5:6" x14ac:dyDescent="0.25">
      <c r="E585" t="s">
        <v>1235</v>
      </c>
      <c r="F585" t="s">
        <v>1236</v>
      </c>
    </row>
    <row r="586" spans="5:6" x14ac:dyDescent="0.25">
      <c r="E586" t="s">
        <v>1237</v>
      </c>
      <c r="F586" t="s">
        <v>1238</v>
      </c>
    </row>
    <row r="587" spans="5:6" x14ac:dyDescent="0.25">
      <c r="E587" t="s">
        <v>1239</v>
      </c>
      <c r="F587" t="s">
        <v>1240</v>
      </c>
    </row>
    <row r="588" spans="5:6" x14ac:dyDescent="0.25">
      <c r="E588" t="s">
        <v>1241</v>
      </c>
      <c r="F588" t="s">
        <v>1242</v>
      </c>
    </row>
    <row r="589" spans="5:6" x14ac:dyDescent="0.25">
      <c r="E589" t="s">
        <v>1243</v>
      </c>
      <c r="F589" t="s">
        <v>1244</v>
      </c>
    </row>
    <row r="590" spans="5:6" x14ac:dyDescent="0.25">
      <c r="E590" t="s">
        <v>1245</v>
      </c>
      <c r="F590" t="s">
        <v>1246</v>
      </c>
    </row>
    <row r="591" spans="5:6" x14ac:dyDescent="0.25">
      <c r="E591" t="s">
        <v>1247</v>
      </c>
      <c r="F591" t="s">
        <v>1248</v>
      </c>
    </row>
    <row r="592" spans="5:6" x14ac:dyDescent="0.25">
      <c r="E592" t="s">
        <v>1249</v>
      </c>
      <c r="F592" t="s">
        <v>1250</v>
      </c>
    </row>
    <row r="593" spans="5:6" x14ac:dyDescent="0.25">
      <c r="E593" t="s">
        <v>1251</v>
      </c>
      <c r="F593" t="s">
        <v>1252</v>
      </c>
    </row>
    <row r="594" spans="5:6" x14ac:dyDescent="0.25">
      <c r="E594" t="s">
        <v>1253</v>
      </c>
      <c r="F594" t="s">
        <v>1254</v>
      </c>
    </row>
    <row r="595" spans="5:6" x14ac:dyDescent="0.25">
      <c r="E595" t="s">
        <v>1255</v>
      </c>
      <c r="F595" t="s">
        <v>1256</v>
      </c>
    </row>
    <row r="596" spans="5:6" x14ac:dyDescent="0.25">
      <c r="E596" t="s">
        <v>1257</v>
      </c>
      <c r="F596" t="s">
        <v>1258</v>
      </c>
    </row>
    <row r="597" spans="5:6" x14ac:dyDescent="0.25">
      <c r="E597" t="s">
        <v>1259</v>
      </c>
      <c r="F597" t="s">
        <v>1260</v>
      </c>
    </row>
    <row r="598" spans="5:6" x14ac:dyDescent="0.25">
      <c r="E598" t="s">
        <v>1261</v>
      </c>
      <c r="F598" t="s">
        <v>1262</v>
      </c>
    </row>
    <row r="599" spans="5:6" x14ac:dyDescent="0.25">
      <c r="E599" t="s">
        <v>1263</v>
      </c>
      <c r="F599" t="s">
        <v>1264</v>
      </c>
    </row>
    <row r="600" spans="5:6" x14ac:dyDescent="0.25">
      <c r="E600" t="s">
        <v>1265</v>
      </c>
      <c r="F600" t="s">
        <v>1266</v>
      </c>
    </row>
    <row r="601" spans="5:6" x14ac:dyDescent="0.25">
      <c r="E601" t="s">
        <v>1267</v>
      </c>
      <c r="F601" t="s">
        <v>1268</v>
      </c>
    </row>
    <row r="602" spans="5:6" x14ac:dyDescent="0.25">
      <c r="E602" t="s">
        <v>1269</v>
      </c>
      <c r="F602" t="s">
        <v>1270</v>
      </c>
    </row>
    <row r="603" spans="5:6" x14ac:dyDescent="0.25">
      <c r="E603" t="s">
        <v>1271</v>
      </c>
      <c r="F603" t="s">
        <v>1272</v>
      </c>
    </row>
    <row r="604" spans="5:6" x14ac:dyDescent="0.25">
      <c r="E604" t="s">
        <v>1273</v>
      </c>
      <c r="F604" t="s">
        <v>1274</v>
      </c>
    </row>
    <row r="605" spans="5:6" x14ac:dyDescent="0.25">
      <c r="E605" t="s">
        <v>1275</v>
      </c>
      <c r="F605" t="s">
        <v>1276</v>
      </c>
    </row>
    <row r="606" spans="5:6" x14ac:dyDescent="0.25">
      <c r="E606" t="s">
        <v>1277</v>
      </c>
      <c r="F606" t="s">
        <v>1278</v>
      </c>
    </row>
    <row r="607" spans="5:6" x14ac:dyDescent="0.25">
      <c r="E607" t="s">
        <v>1279</v>
      </c>
      <c r="F607" t="s">
        <v>1280</v>
      </c>
    </row>
    <row r="608" spans="5:6" x14ac:dyDescent="0.25">
      <c r="E608" t="s">
        <v>1281</v>
      </c>
      <c r="F608" t="s">
        <v>1282</v>
      </c>
    </row>
    <row r="609" spans="5:6" x14ac:dyDescent="0.25">
      <c r="E609" t="s">
        <v>1283</v>
      </c>
      <c r="F609" t="s">
        <v>1284</v>
      </c>
    </row>
    <row r="610" spans="5:6" x14ac:dyDescent="0.25">
      <c r="E610" t="s">
        <v>1285</v>
      </c>
      <c r="F610" t="s">
        <v>1286</v>
      </c>
    </row>
    <row r="611" spans="5:6" x14ac:dyDescent="0.25">
      <c r="E611" t="s">
        <v>1287</v>
      </c>
      <c r="F611" t="s">
        <v>1288</v>
      </c>
    </row>
    <row r="612" spans="5:6" x14ac:dyDescent="0.25">
      <c r="E612" t="s">
        <v>1289</v>
      </c>
      <c r="F612" t="s">
        <v>1290</v>
      </c>
    </row>
    <row r="613" spans="5:6" x14ac:dyDescent="0.25">
      <c r="E613" t="s">
        <v>1291</v>
      </c>
      <c r="F613" t="s">
        <v>1292</v>
      </c>
    </row>
    <row r="614" spans="5:6" x14ac:dyDescent="0.25">
      <c r="E614" t="s">
        <v>1293</v>
      </c>
      <c r="F614" t="s">
        <v>1294</v>
      </c>
    </row>
    <row r="615" spans="5:6" x14ac:dyDescent="0.25">
      <c r="E615" t="s">
        <v>1295</v>
      </c>
      <c r="F615" t="s">
        <v>1296</v>
      </c>
    </row>
    <row r="616" spans="5:6" x14ac:dyDescent="0.25">
      <c r="E616" t="s">
        <v>1297</v>
      </c>
      <c r="F616" t="s">
        <v>1298</v>
      </c>
    </row>
    <row r="617" spans="5:6" x14ac:dyDescent="0.25">
      <c r="E617" t="s">
        <v>1299</v>
      </c>
      <c r="F617" t="s">
        <v>1300</v>
      </c>
    </row>
    <row r="618" spans="5:6" x14ac:dyDescent="0.25">
      <c r="E618" t="s">
        <v>1301</v>
      </c>
      <c r="F618" t="s">
        <v>1302</v>
      </c>
    </row>
    <row r="619" spans="5:6" x14ac:dyDescent="0.25">
      <c r="E619" t="s">
        <v>1303</v>
      </c>
      <c r="F619" t="s">
        <v>1304</v>
      </c>
    </row>
    <row r="620" spans="5:6" x14ac:dyDescent="0.25">
      <c r="E620" t="s">
        <v>1305</v>
      </c>
      <c r="F620" t="s">
        <v>1306</v>
      </c>
    </row>
    <row r="621" spans="5:6" x14ac:dyDescent="0.25">
      <c r="E621" t="s">
        <v>1307</v>
      </c>
      <c r="F621" t="s">
        <v>1308</v>
      </c>
    </row>
    <row r="622" spans="5:6" x14ac:dyDescent="0.25">
      <c r="E622" t="s">
        <v>1309</v>
      </c>
      <c r="F622" t="s">
        <v>1310</v>
      </c>
    </row>
    <row r="623" spans="5:6" x14ac:dyDescent="0.25">
      <c r="E623" t="s">
        <v>1311</v>
      </c>
      <c r="F623" t="s">
        <v>1312</v>
      </c>
    </row>
    <row r="624" spans="5:6" x14ac:dyDescent="0.25">
      <c r="E624" t="s">
        <v>1313</v>
      </c>
      <c r="F624" t="s">
        <v>1314</v>
      </c>
    </row>
    <row r="625" spans="5:6" x14ac:dyDescent="0.25">
      <c r="E625" t="s">
        <v>1315</v>
      </c>
      <c r="F625" t="s">
        <v>1316</v>
      </c>
    </row>
    <row r="626" spans="5:6" x14ac:dyDescent="0.25">
      <c r="E626" t="s">
        <v>1317</v>
      </c>
      <c r="F626" t="s">
        <v>1318</v>
      </c>
    </row>
    <row r="627" spans="5:6" x14ac:dyDescent="0.25">
      <c r="E627" t="s">
        <v>1319</v>
      </c>
      <c r="F627" t="s">
        <v>1320</v>
      </c>
    </row>
    <row r="628" spans="5:6" x14ac:dyDescent="0.25">
      <c r="E628" t="s">
        <v>1321</v>
      </c>
      <c r="F628" t="s">
        <v>1322</v>
      </c>
    </row>
    <row r="629" spans="5:6" x14ac:dyDescent="0.25">
      <c r="E629" t="s">
        <v>1323</v>
      </c>
      <c r="F629" t="s">
        <v>1324</v>
      </c>
    </row>
    <row r="630" spans="5:6" x14ac:dyDescent="0.25">
      <c r="E630" t="s">
        <v>1325</v>
      </c>
      <c r="F630" t="s">
        <v>1326</v>
      </c>
    </row>
    <row r="631" spans="5:6" x14ac:dyDescent="0.25">
      <c r="E631" t="s">
        <v>1327</v>
      </c>
      <c r="F631" t="s">
        <v>1328</v>
      </c>
    </row>
    <row r="632" spans="5:6" x14ac:dyDescent="0.25">
      <c r="E632" t="s">
        <v>1329</v>
      </c>
      <c r="F632" t="s">
        <v>1330</v>
      </c>
    </row>
    <row r="633" spans="5:6" x14ac:dyDescent="0.25">
      <c r="E633" t="s">
        <v>1331</v>
      </c>
      <c r="F633" t="s">
        <v>1332</v>
      </c>
    </row>
    <row r="634" spans="5:6" x14ac:dyDescent="0.25">
      <c r="E634" t="s">
        <v>1333</v>
      </c>
      <c r="F634" t="s">
        <v>1334</v>
      </c>
    </row>
    <row r="635" spans="5:6" x14ac:dyDescent="0.25">
      <c r="E635" t="s">
        <v>1335</v>
      </c>
      <c r="F635" t="s">
        <v>1336</v>
      </c>
    </row>
    <row r="636" spans="5:6" x14ac:dyDescent="0.25">
      <c r="E636" t="s">
        <v>1337</v>
      </c>
      <c r="F636" t="s">
        <v>1338</v>
      </c>
    </row>
    <row r="637" spans="5:6" x14ac:dyDescent="0.25">
      <c r="E637" t="s">
        <v>1339</v>
      </c>
      <c r="F637" t="s">
        <v>1340</v>
      </c>
    </row>
    <row r="638" spans="5:6" x14ac:dyDescent="0.25">
      <c r="E638" t="s">
        <v>1341</v>
      </c>
      <c r="F638" t="s">
        <v>1342</v>
      </c>
    </row>
    <row r="639" spans="5:6" x14ac:dyDescent="0.25">
      <c r="E639" t="s">
        <v>1343</v>
      </c>
      <c r="F639" t="s">
        <v>1344</v>
      </c>
    </row>
    <row r="640" spans="5:6" x14ac:dyDescent="0.25">
      <c r="E640" t="s">
        <v>1345</v>
      </c>
      <c r="F640" t="s">
        <v>1346</v>
      </c>
    </row>
    <row r="641" spans="5:6" x14ac:dyDescent="0.25">
      <c r="E641" t="s">
        <v>1347</v>
      </c>
      <c r="F641" t="s">
        <v>1348</v>
      </c>
    </row>
    <row r="642" spans="5:6" x14ac:dyDescent="0.25">
      <c r="E642" t="s">
        <v>1349</v>
      </c>
      <c r="F642" t="s">
        <v>1350</v>
      </c>
    </row>
    <row r="643" spans="5:6" x14ac:dyDescent="0.25">
      <c r="E643" t="s">
        <v>1351</v>
      </c>
      <c r="F643" t="s">
        <v>1352</v>
      </c>
    </row>
    <row r="644" spans="5:6" x14ac:dyDescent="0.25">
      <c r="E644" t="s">
        <v>1353</v>
      </c>
      <c r="F644" t="s">
        <v>1354</v>
      </c>
    </row>
    <row r="645" spans="5:6" x14ac:dyDescent="0.25">
      <c r="E645" t="s">
        <v>1355</v>
      </c>
      <c r="F645" t="s">
        <v>1356</v>
      </c>
    </row>
    <row r="646" spans="5:6" x14ac:dyDescent="0.25">
      <c r="E646" t="s">
        <v>1357</v>
      </c>
      <c r="F646" t="s">
        <v>1358</v>
      </c>
    </row>
    <row r="647" spans="5:6" x14ac:dyDescent="0.25">
      <c r="E647" t="s">
        <v>1359</v>
      </c>
      <c r="F647" t="s">
        <v>1360</v>
      </c>
    </row>
    <row r="648" spans="5:6" x14ac:dyDescent="0.25">
      <c r="E648" t="s">
        <v>1361</v>
      </c>
      <c r="F648" t="s">
        <v>1362</v>
      </c>
    </row>
    <row r="649" spans="5:6" x14ac:dyDescent="0.25">
      <c r="E649" t="s">
        <v>1363</v>
      </c>
      <c r="F649" t="s">
        <v>1364</v>
      </c>
    </row>
    <row r="650" spans="5:6" x14ac:dyDescent="0.25">
      <c r="E650" t="s">
        <v>1365</v>
      </c>
      <c r="F650" t="s">
        <v>1366</v>
      </c>
    </row>
    <row r="651" spans="5:6" x14ac:dyDescent="0.25">
      <c r="E651" t="s">
        <v>1367</v>
      </c>
      <c r="F651" t="s">
        <v>1368</v>
      </c>
    </row>
    <row r="652" spans="5:6" x14ac:dyDescent="0.25">
      <c r="E652" t="s">
        <v>1369</v>
      </c>
      <c r="F652" t="s">
        <v>1370</v>
      </c>
    </row>
    <row r="653" spans="5:6" x14ac:dyDescent="0.25">
      <c r="E653" t="s">
        <v>1371</v>
      </c>
      <c r="F653" t="s">
        <v>1372</v>
      </c>
    </row>
    <row r="654" spans="5:6" x14ac:dyDescent="0.25">
      <c r="E654" t="s">
        <v>1373</v>
      </c>
      <c r="F654" t="s">
        <v>1374</v>
      </c>
    </row>
    <row r="655" spans="5:6" x14ac:dyDescent="0.25">
      <c r="E655" t="s">
        <v>1375</v>
      </c>
      <c r="F655" t="s">
        <v>1376</v>
      </c>
    </row>
    <row r="656" spans="5:6" x14ac:dyDescent="0.25">
      <c r="E656" t="s">
        <v>1377</v>
      </c>
      <c r="F656" t="s">
        <v>1378</v>
      </c>
    </row>
    <row r="657" spans="5:6" x14ac:dyDescent="0.25">
      <c r="E657" t="s">
        <v>1379</v>
      </c>
      <c r="F657" t="s">
        <v>1380</v>
      </c>
    </row>
    <row r="658" spans="5:6" x14ac:dyDescent="0.25">
      <c r="E658" t="s">
        <v>1381</v>
      </c>
      <c r="F658" t="s">
        <v>1382</v>
      </c>
    </row>
    <row r="659" spans="5:6" x14ac:dyDescent="0.25">
      <c r="E659" t="s">
        <v>1383</v>
      </c>
      <c r="F659" t="s">
        <v>1384</v>
      </c>
    </row>
    <row r="660" spans="5:6" x14ac:dyDescent="0.25">
      <c r="E660" t="s">
        <v>1385</v>
      </c>
      <c r="F660" t="s">
        <v>1386</v>
      </c>
    </row>
    <row r="661" spans="5:6" x14ac:dyDescent="0.25">
      <c r="E661" t="s">
        <v>1387</v>
      </c>
      <c r="F661" t="s">
        <v>1388</v>
      </c>
    </row>
    <row r="662" spans="5:6" x14ac:dyDescent="0.25">
      <c r="E662" t="s">
        <v>1389</v>
      </c>
      <c r="F662" t="s">
        <v>1390</v>
      </c>
    </row>
    <row r="663" spans="5:6" x14ac:dyDescent="0.25">
      <c r="E663" t="s">
        <v>1391</v>
      </c>
      <c r="F663" t="s">
        <v>1392</v>
      </c>
    </row>
    <row r="664" spans="5:6" x14ac:dyDescent="0.25">
      <c r="E664" t="s">
        <v>1393</v>
      </c>
      <c r="F664" t="s">
        <v>1394</v>
      </c>
    </row>
    <row r="665" spans="5:6" x14ac:dyDescent="0.25">
      <c r="E665" t="s">
        <v>1395</v>
      </c>
      <c r="F665" t="s">
        <v>1396</v>
      </c>
    </row>
    <row r="666" spans="5:6" x14ac:dyDescent="0.25">
      <c r="E666" t="s">
        <v>1397</v>
      </c>
      <c r="F666" t="s">
        <v>1398</v>
      </c>
    </row>
    <row r="667" spans="5:6" x14ac:dyDescent="0.25">
      <c r="E667" t="s">
        <v>1399</v>
      </c>
      <c r="F667" t="s">
        <v>1400</v>
      </c>
    </row>
    <row r="668" spans="5:6" x14ac:dyDescent="0.25">
      <c r="E668" t="s">
        <v>1401</v>
      </c>
      <c r="F668" t="s">
        <v>1402</v>
      </c>
    </row>
    <row r="669" spans="5:6" x14ac:dyDescent="0.25">
      <c r="E669" t="s">
        <v>1403</v>
      </c>
      <c r="F669" t="s">
        <v>1404</v>
      </c>
    </row>
    <row r="670" spans="5:6" x14ac:dyDescent="0.25">
      <c r="E670" t="s">
        <v>1405</v>
      </c>
      <c r="F670" t="s">
        <v>1406</v>
      </c>
    </row>
    <row r="671" spans="5:6" x14ac:dyDescent="0.25">
      <c r="E671" t="s">
        <v>1407</v>
      </c>
      <c r="F671" t="s">
        <v>1408</v>
      </c>
    </row>
    <row r="672" spans="5:6" x14ac:dyDescent="0.25">
      <c r="E672" t="s">
        <v>1409</v>
      </c>
      <c r="F672" t="s">
        <v>1410</v>
      </c>
    </row>
    <row r="673" spans="5:6" x14ac:dyDescent="0.25">
      <c r="E673" t="s">
        <v>1411</v>
      </c>
      <c r="F673" t="s">
        <v>1412</v>
      </c>
    </row>
    <row r="674" spans="5:6" x14ac:dyDescent="0.25">
      <c r="E674" t="s">
        <v>1413</v>
      </c>
      <c r="F674" t="s">
        <v>1414</v>
      </c>
    </row>
    <row r="675" spans="5:6" x14ac:dyDescent="0.25">
      <c r="E675" t="s">
        <v>1415</v>
      </c>
      <c r="F675" t="s">
        <v>1416</v>
      </c>
    </row>
    <row r="676" spans="5:6" x14ac:dyDescent="0.25">
      <c r="E676" t="s">
        <v>1417</v>
      </c>
      <c r="F676" t="s">
        <v>1418</v>
      </c>
    </row>
    <row r="677" spans="5:6" x14ac:dyDescent="0.25">
      <c r="E677" t="s">
        <v>1419</v>
      </c>
      <c r="F677" t="s">
        <v>1420</v>
      </c>
    </row>
    <row r="678" spans="5:6" x14ac:dyDescent="0.25">
      <c r="E678" t="s">
        <v>1421</v>
      </c>
      <c r="F678" t="s">
        <v>1422</v>
      </c>
    </row>
    <row r="679" spans="5:6" x14ac:dyDescent="0.25">
      <c r="E679" t="s">
        <v>1423</v>
      </c>
      <c r="F679" t="s">
        <v>1424</v>
      </c>
    </row>
    <row r="680" spans="5:6" x14ac:dyDescent="0.25">
      <c r="E680" t="s">
        <v>1425</v>
      </c>
      <c r="F680" t="s">
        <v>1426</v>
      </c>
    </row>
    <row r="681" spans="5:6" x14ac:dyDescent="0.25">
      <c r="E681" t="s">
        <v>1427</v>
      </c>
      <c r="F681" t="s">
        <v>1428</v>
      </c>
    </row>
    <row r="682" spans="5:6" x14ac:dyDescent="0.25">
      <c r="E682" t="s">
        <v>1429</v>
      </c>
      <c r="F682" t="s">
        <v>1430</v>
      </c>
    </row>
    <row r="683" spans="5:6" x14ac:dyDescent="0.25">
      <c r="E683" t="s">
        <v>1431</v>
      </c>
      <c r="F683" t="s">
        <v>1432</v>
      </c>
    </row>
    <row r="684" spans="5:6" x14ac:dyDescent="0.25">
      <c r="E684" t="s">
        <v>1433</v>
      </c>
      <c r="F684" t="s">
        <v>1434</v>
      </c>
    </row>
    <row r="685" spans="5:6" x14ac:dyDescent="0.25">
      <c r="E685" t="s">
        <v>1435</v>
      </c>
      <c r="F685" t="s">
        <v>1436</v>
      </c>
    </row>
    <row r="686" spans="5:6" x14ac:dyDescent="0.25">
      <c r="E686" t="s">
        <v>1437</v>
      </c>
      <c r="F686" t="s">
        <v>1438</v>
      </c>
    </row>
    <row r="687" spans="5:6" x14ac:dyDescent="0.25">
      <c r="E687" t="s">
        <v>1439</v>
      </c>
      <c r="F687" t="s">
        <v>1440</v>
      </c>
    </row>
    <row r="688" spans="5:6" x14ac:dyDescent="0.25">
      <c r="E688" t="s">
        <v>1441</v>
      </c>
      <c r="F688" t="s">
        <v>1442</v>
      </c>
    </row>
    <row r="689" spans="5:6" x14ac:dyDescent="0.25">
      <c r="E689" t="s">
        <v>1443</v>
      </c>
      <c r="F689" t="s">
        <v>1444</v>
      </c>
    </row>
    <row r="690" spans="5:6" x14ac:dyDescent="0.25">
      <c r="E690" t="s">
        <v>1445</v>
      </c>
      <c r="F690" t="s">
        <v>1446</v>
      </c>
    </row>
    <row r="691" spans="5:6" x14ac:dyDescent="0.25">
      <c r="E691" t="s">
        <v>1447</v>
      </c>
      <c r="F691" t="s">
        <v>1448</v>
      </c>
    </row>
    <row r="692" spans="5:6" x14ac:dyDescent="0.25">
      <c r="E692" t="s">
        <v>1449</v>
      </c>
      <c r="F692" t="s">
        <v>1450</v>
      </c>
    </row>
    <row r="693" spans="5:6" x14ac:dyDescent="0.25">
      <c r="E693" t="s">
        <v>1451</v>
      </c>
      <c r="F693" t="s">
        <v>1452</v>
      </c>
    </row>
    <row r="694" spans="5:6" x14ac:dyDescent="0.25">
      <c r="E694" t="s">
        <v>1453</v>
      </c>
      <c r="F694" t="s">
        <v>1454</v>
      </c>
    </row>
    <row r="695" spans="5:6" x14ac:dyDescent="0.25">
      <c r="E695" t="s">
        <v>1455</v>
      </c>
      <c r="F695" t="s">
        <v>1456</v>
      </c>
    </row>
    <row r="696" spans="5:6" x14ac:dyDescent="0.25">
      <c r="E696" t="s">
        <v>1457</v>
      </c>
      <c r="F696" t="s">
        <v>1458</v>
      </c>
    </row>
    <row r="697" spans="5:6" x14ac:dyDescent="0.25">
      <c r="E697" t="s">
        <v>1459</v>
      </c>
      <c r="F697" t="s">
        <v>1460</v>
      </c>
    </row>
    <row r="698" spans="5:6" x14ac:dyDescent="0.25">
      <c r="E698" t="s">
        <v>1461</v>
      </c>
      <c r="F698" t="s">
        <v>1462</v>
      </c>
    </row>
    <row r="699" spans="5:6" x14ac:dyDescent="0.25">
      <c r="E699" t="s">
        <v>1463</v>
      </c>
      <c r="F699" t="s">
        <v>1464</v>
      </c>
    </row>
    <row r="700" spans="5:6" x14ac:dyDescent="0.25">
      <c r="E700" t="s">
        <v>1465</v>
      </c>
      <c r="F700" t="s">
        <v>1466</v>
      </c>
    </row>
    <row r="701" spans="5:6" x14ac:dyDescent="0.25">
      <c r="E701" t="s">
        <v>1467</v>
      </c>
      <c r="F701" t="s">
        <v>1468</v>
      </c>
    </row>
    <row r="702" spans="5:6" x14ac:dyDescent="0.25">
      <c r="E702" t="s">
        <v>1469</v>
      </c>
      <c r="F702" t="s">
        <v>1470</v>
      </c>
    </row>
    <row r="703" spans="5:6" x14ac:dyDescent="0.25">
      <c r="E703" t="s">
        <v>1471</v>
      </c>
      <c r="F703" t="s">
        <v>1472</v>
      </c>
    </row>
    <row r="704" spans="5:6" x14ac:dyDescent="0.25">
      <c r="E704" t="s">
        <v>1473</v>
      </c>
      <c r="F704" t="s">
        <v>1474</v>
      </c>
    </row>
    <row r="705" spans="5:6" x14ac:dyDescent="0.25">
      <c r="E705" t="s">
        <v>1475</v>
      </c>
      <c r="F705" t="s">
        <v>1476</v>
      </c>
    </row>
    <row r="706" spans="5:6" x14ac:dyDescent="0.25">
      <c r="E706" t="s">
        <v>1477</v>
      </c>
      <c r="F706" t="s">
        <v>1478</v>
      </c>
    </row>
    <row r="707" spans="5:6" x14ac:dyDescent="0.25">
      <c r="E707" t="s">
        <v>1479</v>
      </c>
      <c r="F707" t="s">
        <v>1480</v>
      </c>
    </row>
    <row r="708" spans="5:6" x14ac:dyDescent="0.25">
      <c r="E708" t="s">
        <v>1481</v>
      </c>
      <c r="F708" t="s">
        <v>1482</v>
      </c>
    </row>
    <row r="709" spans="5:6" x14ac:dyDescent="0.25">
      <c r="E709" t="s">
        <v>1483</v>
      </c>
      <c r="F709" t="s">
        <v>1484</v>
      </c>
    </row>
    <row r="710" spans="5:6" x14ac:dyDescent="0.25">
      <c r="E710" t="s">
        <v>1485</v>
      </c>
      <c r="F710" t="s">
        <v>1486</v>
      </c>
    </row>
    <row r="711" spans="5:6" x14ac:dyDescent="0.25">
      <c r="E711" t="s">
        <v>1487</v>
      </c>
      <c r="F711" t="s">
        <v>1488</v>
      </c>
    </row>
    <row r="712" spans="5:6" x14ac:dyDescent="0.25">
      <c r="E712" t="s">
        <v>1489</v>
      </c>
      <c r="F712" t="s">
        <v>1490</v>
      </c>
    </row>
    <row r="713" spans="5:6" x14ac:dyDescent="0.25">
      <c r="E713" t="s">
        <v>1491</v>
      </c>
      <c r="F713" t="s">
        <v>1492</v>
      </c>
    </row>
    <row r="714" spans="5:6" x14ac:dyDescent="0.25">
      <c r="E714" t="s">
        <v>1493</v>
      </c>
      <c r="F714" t="s">
        <v>1494</v>
      </c>
    </row>
    <row r="715" spans="5:6" x14ac:dyDescent="0.25">
      <c r="E715" t="s">
        <v>1495</v>
      </c>
      <c r="F715" t="s">
        <v>1496</v>
      </c>
    </row>
    <row r="716" spans="5:6" x14ac:dyDescent="0.25">
      <c r="E716" t="s">
        <v>1497</v>
      </c>
      <c r="F716" t="s">
        <v>1498</v>
      </c>
    </row>
    <row r="717" spans="5:6" x14ac:dyDescent="0.25">
      <c r="E717" t="s">
        <v>1499</v>
      </c>
      <c r="F717" t="s">
        <v>1500</v>
      </c>
    </row>
    <row r="718" spans="5:6" x14ac:dyDescent="0.25">
      <c r="E718" t="s">
        <v>1501</v>
      </c>
      <c r="F718" t="s">
        <v>1502</v>
      </c>
    </row>
    <row r="719" spans="5:6" x14ac:dyDescent="0.25">
      <c r="E719" t="s">
        <v>1503</v>
      </c>
      <c r="F719" t="s">
        <v>1504</v>
      </c>
    </row>
    <row r="720" spans="5:6" x14ac:dyDescent="0.25">
      <c r="E720" t="s">
        <v>1505</v>
      </c>
      <c r="F720" t="s">
        <v>1506</v>
      </c>
    </row>
    <row r="721" spans="5:6" x14ac:dyDescent="0.25">
      <c r="E721" t="s">
        <v>1507</v>
      </c>
      <c r="F721" t="s">
        <v>1508</v>
      </c>
    </row>
    <row r="722" spans="5:6" x14ac:dyDescent="0.25">
      <c r="E722" t="s">
        <v>1509</v>
      </c>
      <c r="F722" t="s">
        <v>1510</v>
      </c>
    </row>
    <row r="723" spans="5:6" x14ac:dyDescent="0.25">
      <c r="E723" t="s">
        <v>1511</v>
      </c>
      <c r="F723" t="s">
        <v>1512</v>
      </c>
    </row>
    <row r="724" spans="5:6" x14ac:dyDescent="0.25">
      <c r="E724" t="s">
        <v>1513</v>
      </c>
      <c r="F724" t="s">
        <v>1514</v>
      </c>
    </row>
    <row r="725" spans="5:6" x14ac:dyDescent="0.25">
      <c r="E725" t="s">
        <v>1515</v>
      </c>
      <c r="F725" t="s">
        <v>1516</v>
      </c>
    </row>
    <row r="726" spans="5:6" x14ac:dyDescent="0.25">
      <c r="E726" t="s">
        <v>1517</v>
      </c>
      <c r="F726" t="s">
        <v>1518</v>
      </c>
    </row>
    <row r="727" spans="5:6" x14ac:dyDescent="0.25">
      <c r="E727" t="s">
        <v>1519</v>
      </c>
      <c r="F727" t="s">
        <v>1520</v>
      </c>
    </row>
    <row r="728" spans="5:6" x14ac:dyDescent="0.25">
      <c r="E728" t="s">
        <v>1521</v>
      </c>
      <c r="F728" t="s">
        <v>1522</v>
      </c>
    </row>
    <row r="729" spans="5:6" x14ac:dyDescent="0.25">
      <c r="E729" t="s">
        <v>1523</v>
      </c>
      <c r="F729" t="s">
        <v>1524</v>
      </c>
    </row>
    <row r="730" spans="5:6" x14ac:dyDescent="0.25">
      <c r="E730" t="s">
        <v>1525</v>
      </c>
      <c r="F730" t="s">
        <v>1526</v>
      </c>
    </row>
    <row r="731" spans="5:6" x14ac:dyDescent="0.25">
      <c r="E731" t="s">
        <v>1527</v>
      </c>
      <c r="F731" t="s">
        <v>1528</v>
      </c>
    </row>
    <row r="732" spans="5:6" x14ac:dyDescent="0.25">
      <c r="E732" t="s">
        <v>1529</v>
      </c>
      <c r="F732" t="s">
        <v>1530</v>
      </c>
    </row>
    <row r="733" spans="5:6" x14ac:dyDescent="0.25">
      <c r="E733" t="s">
        <v>1531</v>
      </c>
      <c r="F733" t="s">
        <v>1532</v>
      </c>
    </row>
    <row r="734" spans="5:6" x14ac:dyDescent="0.25">
      <c r="E734" t="s">
        <v>1533</v>
      </c>
      <c r="F734" t="s">
        <v>1534</v>
      </c>
    </row>
    <row r="735" spans="5:6" x14ac:dyDescent="0.25">
      <c r="E735" t="s">
        <v>1535</v>
      </c>
      <c r="F735" t="s">
        <v>1536</v>
      </c>
    </row>
    <row r="736" spans="5:6" x14ac:dyDescent="0.25">
      <c r="E736" t="s">
        <v>1537</v>
      </c>
      <c r="F736" t="s">
        <v>1538</v>
      </c>
    </row>
    <row r="737" spans="5:6" x14ac:dyDescent="0.25">
      <c r="E737" t="s">
        <v>1539</v>
      </c>
      <c r="F737" t="s">
        <v>1540</v>
      </c>
    </row>
    <row r="738" spans="5:6" x14ac:dyDescent="0.25">
      <c r="E738" t="s">
        <v>1541</v>
      </c>
      <c r="F738" t="s">
        <v>1542</v>
      </c>
    </row>
    <row r="739" spans="5:6" x14ac:dyDescent="0.25">
      <c r="E739" t="s">
        <v>1543</v>
      </c>
      <c r="F739" t="s">
        <v>1544</v>
      </c>
    </row>
    <row r="740" spans="5:6" x14ac:dyDescent="0.25">
      <c r="E740" t="s">
        <v>1545</v>
      </c>
      <c r="F740" t="s">
        <v>1546</v>
      </c>
    </row>
    <row r="741" spans="5:6" x14ac:dyDescent="0.25">
      <c r="E741" t="s">
        <v>1547</v>
      </c>
      <c r="F741" t="s">
        <v>1548</v>
      </c>
    </row>
    <row r="742" spans="5:6" x14ac:dyDescent="0.25">
      <c r="E742" t="s">
        <v>1549</v>
      </c>
      <c r="F742" t="s">
        <v>1550</v>
      </c>
    </row>
    <row r="743" spans="5:6" x14ac:dyDescent="0.25">
      <c r="E743" t="s">
        <v>1551</v>
      </c>
      <c r="F743" t="s">
        <v>1552</v>
      </c>
    </row>
    <row r="744" spans="5:6" x14ac:dyDescent="0.25">
      <c r="E744" t="s">
        <v>1553</v>
      </c>
      <c r="F744" t="s">
        <v>1554</v>
      </c>
    </row>
    <row r="745" spans="5:6" x14ac:dyDescent="0.25">
      <c r="E745" t="s">
        <v>1555</v>
      </c>
      <c r="F745" t="s">
        <v>1556</v>
      </c>
    </row>
    <row r="746" spans="5:6" x14ac:dyDescent="0.25">
      <c r="E746" t="s">
        <v>1557</v>
      </c>
      <c r="F746" t="s">
        <v>1558</v>
      </c>
    </row>
    <row r="747" spans="5:6" x14ac:dyDescent="0.25">
      <c r="E747" t="s">
        <v>1559</v>
      </c>
      <c r="F747" t="s">
        <v>1560</v>
      </c>
    </row>
    <row r="748" spans="5:6" x14ac:dyDescent="0.25">
      <c r="E748" t="s">
        <v>1561</v>
      </c>
      <c r="F748" t="s">
        <v>1562</v>
      </c>
    </row>
    <row r="749" spans="5:6" x14ac:dyDescent="0.25">
      <c r="E749" t="s">
        <v>1563</v>
      </c>
      <c r="F749" t="s">
        <v>1564</v>
      </c>
    </row>
    <row r="750" spans="5:6" x14ac:dyDescent="0.25">
      <c r="E750" t="s">
        <v>1565</v>
      </c>
      <c r="F750" t="s">
        <v>1566</v>
      </c>
    </row>
    <row r="751" spans="5:6" x14ac:dyDescent="0.25">
      <c r="E751" t="s">
        <v>1567</v>
      </c>
      <c r="F751" t="s">
        <v>1568</v>
      </c>
    </row>
    <row r="752" spans="5:6" x14ac:dyDescent="0.25">
      <c r="E752" t="s">
        <v>1569</v>
      </c>
      <c r="F752" t="s">
        <v>1570</v>
      </c>
    </row>
    <row r="753" spans="5:6" x14ac:dyDescent="0.25">
      <c r="E753" t="s">
        <v>1571</v>
      </c>
      <c r="F753" t="s">
        <v>1572</v>
      </c>
    </row>
    <row r="754" spans="5:6" x14ac:dyDescent="0.25">
      <c r="E754" t="s">
        <v>1573</v>
      </c>
      <c r="F754" t="s">
        <v>1574</v>
      </c>
    </row>
    <row r="755" spans="5:6" x14ac:dyDescent="0.25">
      <c r="E755" t="s">
        <v>1575</v>
      </c>
      <c r="F755" t="s">
        <v>1576</v>
      </c>
    </row>
    <row r="756" spans="5:6" x14ac:dyDescent="0.25">
      <c r="E756" t="s">
        <v>1577</v>
      </c>
      <c r="F756" t="s">
        <v>1578</v>
      </c>
    </row>
    <row r="757" spans="5:6" x14ac:dyDescent="0.25">
      <c r="E757" t="s">
        <v>1579</v>
      </c>
      <c r="F757" t="s">
        <v>1580</v>
      </c>
    </row>
    <row r="758" spans="5:6" x14ac:dyDescent="0.25">
      <c r="E758" t="s">
        <v>1581</v>
      </c>
      <c r="F758" t="s">
        <v>1582</v>
      </c>
    </row>
    <row r="759" spans="5:6" x14ac:dyDescent="0.25">
      <c r="E759" t="s">
        <v>1583</v>
      </c>
      <c r="F759" t="s">
        <v>1584</v>
      </c>
    </row>
    <row r="760" spans="5:6" x14ac:dyDescent="0.25">
      <c r="E760" t="s">
        <v>1585</v>
      </c>
      <c r="F760" t="s">
        <v>1586</v>
      </c>
    </row>
    <row r="761" spans="5:6" x14ac:dyDescent="0.25">
      <c r="E761" t="s">
        <v>1587</v>
      </c>
      <c r="F761" t="s">
        <v>1588</v>
      </c>
    </row>
    <row r="762" spans="5:6" x14ac:dyDescent="0.25">
      <c r="E762" t="s">
        <v>1589</v>
      </c>
      <c r="F762" t="s">
        <v>1590</v>
      </c>
    </row>
    <row r="763" spans="5:6" x14ac:dyDescent="0.25">
      <c r="E763" t="s">
        <v>1591</v>
      </c>
      <c r="F763" t="s">
        <v>1592</v>
      </c>
    </row>
    <row r="764" spans="5:6" x14ac:dyDescent="0.25">
      <c r="E764" t="s">
        <v>1593</v>
      </c>
      <c r="F764" t="s">
        <v>1594</v>
      </c>
    </row>
    <row r="765" spans="5:6" x14ac:dyDescent="0.25">
      <c r="E765" t="s">
        <v>1595</v>
      </c>
      <c r="F765" t="s">
        <v>1596</v>
      </c>
    </row>
    <row r="766" spans="5:6" x14ac:dyDescent="0.25">
      <c r="E766" t="s">
        <v>1597</v>
      </c>
      <c r="F766" t="s">
        <v>1598</v>
      </c>
    </row>
    <row r="767" spans="5:6" x14ac:dyDescent="0.25">
      <c r="E767" t="s">
        <v>1599</v>
      </c>
      <c r="F767" t="s">
        <v>1600</v>
      </c>
    </row>
    <row r="768" spans="5:6" x14ac:dyDescent="0.25">
      <c r="E768" t="s">
        <v>1601</v>
      </c>
      <c r="F768" t="s">
        <v>1602</v>
      </c>
    </row>
    <row r="769" spans="5:6" x14ac:dyDescent="0.25">
      <c r="E769" t="s">
        <v>1603</v>
      </c>
      <c r="F769" t="s">
        <v>1604</v>
      </c>
    </row>
    <row r="770" spans="5:6" x14ac:dyDescent="0.25">
      <c r="E770" t="s">
        <v>1605</v>
      </c>
      <c r="F770" t="s">
        <v>1606</v>
      </c>
    </row>
    <row r="771" spans="5:6" x14ac:dyDescent="0.25">
      <c r="E771" t="s">
        <v>1607</v>
      </c>
      <c r="F771" t="s">
        <v>1608</v>
      </c>
    </row>
    <row r="772" spans="5:6" x14ac:dyDescent="0.25">
      <c r="E772" t="s">
        <v>1609</v>
      </c>
      <c r="F772" t="s">
        <v>1610</v>
      </c>
    </row>
    <row r="773" spans="5:6" x14ac:dyDescent="0.25">
      <c r="E773" t="s">
        <v>1611</v>
      </c>
      <c r="F773" t="s">
        <v>1612</v>
      </c>
    </row>
    <row r="774" spans="5:6" x14ac:dyDescent="0.25">
      <c r="E774" t="s">
        <v>1613</v>
      </c>
      <c r="F774" t="s">
        <v>1614</v>
      </c>
    </row>
    <row r="775" spans="5:6" x14ac:dyDescent="0.25">
      <c r="E775" t="s">
        <v>1615</v>
      </c>
      <c r="F775" t="s">
        <v>1616</v>
      </c>
    </row>
    <row r="776" spans="5:6" x14ac:dyDescent="0.25">
      <c r="E776" t="s">
        <v>1617</v>
      </c>
      <c r="F776" t="s">
        <v>1618</v>
      </c>
    </row>
    <row r="777" spans="5:6" x14ac:dyDescent="0.25">
      <c r="E777" t="s">
        <v>1619</v>
      </c>
      <c r="F777" t="s">
        <v>1620</v>
      </c>
    </row>
    <row r="778" spans="5:6" x14ac:dyDescent="0.25">
      <c r="E778" t="s">
        <v>1621</v>
      </c>
      <c r="F778" t="s">
        <v>1622</v>
      </c>
    </row>
    <row r="779" spans="5:6" x14ac:dyDescent="0.25">
      <c r="E779" t="s">
        <v>1623</v>
      </c>
      <c r="F779" t="s">
        <v>1624</v>
      </c>
    </row>
    <row r="780" spans="5:6" x14ac:dyDescent="0.25">
      <c r="E780" t="s">
        <v>1625</v>
      </c>
      <c r="F780" t="s">
        <v>1626</v>
      </c>
    </row>
    <row r="781" spans="5:6" x14ac:dyDescent="0.25">
      <c r="E781" t="s">
        <v>1627</v>
      </c>
      <c r="F781" t="s">
        <v>1628</v>
      </c>
    </row>
    <row r="782" spans="5:6" x14ac:dyDescent="0.25">
      <c r="E782" t="s">
        <v>1629</v>
      </c>
      <c r="F782" t="s">
        <v>1630</v>
      </c>
    </row>
    <row r="783" spans="5:6" x14ac:dyDescent="0.25">
      <c r="E783" t="s">
        <v>1631</v>
      </c>
      <c r="F783" t="s">
        <v>1632</v>
      </c>
    </row>
    <row r="784" spans="5:6" x14ac:dyDescent="0.25">
      <c r="E784" t="s">
        <v>1633</v>
      </c>
      <c r="F784" t="s">
        <v>1634</v>
      </c>
    </row>
    <row r="785" spans="5:6" x14ac:dyDescent="0.25">
      <c r="E785" t="s">
        <v>1635</v>
      </c>
      <c r="F785" t="s">
        <v>1636</v>
      </c>
    </row>
    <row r="786" spans="5:6" x14ac:dyDescent="0.25">
      <c r="E786" t="s">
        <v>1637</v>
      </c>
      <c r="F786" t="s">
        <v>1638</v>
      </c>
    </row>
    <row r="787" spans="5:6" x14ac:dyDescent="0.25">
      <c r="E787" t="s">
        <v>1639</v>
      </c>
      <c r="F787" t="s">
        <v>1640</v>
      </c>
    </row>
    <row r="788" spans="5:6" x14ac:dyDescent="0.25">
      <c r="E788" t="s">
        <v>1641</v>
      </c>
      <c r="F788" t="s">
        <v>1642</v>
      </c>
    </row>
    <row r="789" spans="5:6" x14ac:dyDescent="0.25">
      <c r="E789" t="s">
        <v>1643</v>
      </c>
      <c r="F789" t="s">
        <v>1644</v>
      </c>
    </row>
    <row r="790" spans="5:6" x14ac:dyDescent="0.25">
      <c r="E790" t="s">
        <v>1645</v>
      </c>
      <c r="F790" t="s">
        <v>1646</v>
      </c>
    </row>
    <row r="791" spans="5:6" x14ac:dyDescent="0.25">
      <c r="E791" t="s">
        <v>1647</v>
      </c>
      <c r="F791" t="s">
        <v>1648</v>
      </c>
    </row>
    <row r="792" spans="5:6" x14ac:dyDescent="0.25">
      <c r="E792" t="s">
        <v>1649</v>
      </c>
      <c r="F792" t="s">
        <v>1650</v>
      </c>
    </row>
    <row r="793" spans="5:6" x14ac:dyDescent="0.25">
      <c r="E793" t="s">
        <v>1651</v>
      </c>
      <c r="F793" t="s">
        <v>1652</v>
      </c>
    </row>
    <row r="794" spans="5:6" x14ac:dyDescent="0.25">
      <c r="E794" t="s">
        <v>1653</v>
      </c>
      <c r="F794" t="s">
        <v>1654</v>
      </c>
    </row>
    <row r="795" spans="5:6" x14ac:dyDescent="0.25">
      <c r="E795" t="s">
        <v>1655</v>
      </c>
      <c r="F795" t="s">
        <v>1656</v>
      </c>
    </row>
    <row r="796" spans="5:6" x14ac:dyDescent="0.25">
      <c r="E796" t="s">
        <v>1657</v>
      </c>
      <c r="F796" t="s">
        <v>1658</v>
      </c>
    </row>
    <row r="797" spans="5:6" x14ac:dyDescent="0.25">
      <c r="E797" t="s">
        <v>1659</v>
      </c>
      <c r="F797" t="s">
        <v>1660</v>
      </c>
    </row>
    <row r="798" spans="5:6" x14ac:dyDescent="0.25">
      <c r="E798" t="s">
        <v>1661</v>
      </c>
      <c r="F798" t="s">
        <v>1662</v>
      </c>
    </row>
    <row r="799" spans="5:6" x14ac:dyDescent="0.25">
      <c r="E799" t="s">
        <v>1663</v>
      </c>
      <c r="F799" t="s">
        <v>1664</v>
      </c>
    </row>
    <row r="800" spans="5:6" x14ac:dyDescent="0.25">
      <c r="E800" t="s">
        <v>1665</v>
      </c>
      <c r="F800" t="s">
        <v>1666</v>
      </c>
    </row>
    <row r="801" spans="5:6" x14ac:dyDescent="0.25">
      <c r="E801" t="s">
        <v>1667</v>
      </c>
      <c r="F801" t="s">
        <v>1668</v>
      </c>
    </row>
    <row r="802" spans="5:6" x14ac:dyDescent="0.25">
      <c r="E802" t="s">
        <v>1669</v>
      </c>
      <c r="F802" t="s">
        <v>1670</v>
      </c>
    </row>
    <row r="803" spans="5:6" x14ac:dyDescent="0.25">
      <c r="E803" t="s">
        <v>1671</v>
      </c>
      <c r="F803" t="s">
        <v>1672</v>
      </c>
    </row>
    <row r="804" spans="5:6" x14ac:dyDescent="0.25">
      <c r="E804" t="s">
        <v>1673</v>
      </c>
      <c r="F804" t="s">
        <v>1674</v>
      </c>
    </row>
    <row r="805" spans="5:6" x14ac:dyDescent="0.25">
      <c r="E805" t="s">
        <v>1675</v>
      </c>
      <c r="F805" t="s">
        <v>1676</v>
      </c>
    </row>
    <row r="806" spans="5:6" x14ac:dyDescent="0.25">
      <c r="E806" t="s">
        <v>1677</v>
      </c>
      <c r="F806" t="s">
        <v>1678</v>
      </c>
    </row>
    <row r="807" spans="5:6" x14ac:dyDescent="0.25">
      <c r="E807" t="s">
        <v>1679</v>
      </c>
      <c r="F807" t="s">
        <v>1680</v>
      </c>
    </row>
    <row r="808" spans="5:6" x14ac:dyDescent="0.25">
      <c r="E808" t="s">
        <v>1681</v>
      </c>
      <c r="F808" t="s">
        <v>1682</v>
      </c>
    </row>
    <row r="809" spans="5:6" x14ac:dyDescent="0.25">
      <c r="E809" t="s">
        <v>1683</v>
      </c>
      <c r="F809" t="s">
        <v>1684</v>
      </c>
    </row>
    <row r="810" spans="5:6" x14ac:dyDescent="0.25">
      <c r="E810" t="s">
        <v>1685</v>
      </c>
      <c r="F810" t="s">
        <v>1686</v>
      </c>
    </row>
    <row r="811" spans="5:6" x14ac:dyDescent="0.25">
      <c r="E811" t="s">
        <v>1687</v>
      </c>
      <c r="F811" t="s">
        <v>1688</v>
      </c>
    </row>
    <row r="812" spans="5:6" x14ac:dyDescent="0.25">
      <c r="E812" t="s">
        <v>1689</v>
      </c>
      <c r="F812" t="s">
        <v>1690</v>
      </c>
    </row>
    <row r="813" spans="5:6" x14ac:dyDescent="0.25">
      <c r="E813" t="s">
        <v>1691</v>
      </c>
      <c r="F813" t="s">
        <v>1692</v>
      </c>
    </row>
    <row r="814" spans="5:6" x14ac:dyDescent="0.25">
      <c r="E814" t="s">
        <v>1693</v>
      </c>
      <c r="F814" t="s">
        <v>1694</v>
      </c>
    </row>
    <row r="815" spans="5:6" x14ac:dyDescent="0.25">
      <c r="E815" t="s">
        <v>1695</v>
      </c>
      <c r="F815" t="s">
        <v>1696</v>
      </c>
    </row>
    <row r="816" spans="5:6" x14ac:dyDescent="0.25">
      <c r="E816" t="s">
        <v>1697</v>
      </c>
      <c r="F816" t="s">
        <v>1698</v>
      </c>
    </row>
    <row r="817" spans="5:6" x14ac:dyDescent="0.25">
      <c r="E817" t="s">
        <v>1699</v>
      </c>
      <c r="F817" t="s">
        <v>1700</v>
      </c>
    </row>
    <row r="818" spans="5:6" x14ac:dyDescent="0.25">
      <c r="E818" t="s">
        <v>1701</v>
      </c>
      <c r="F818" t="s">
        <v>1702</v>
      </c>
    </row>
    <row r="819" spans="5:6" x14ac:dyDescent="0.25">
      <c r="E819" t="s">
        <v>1703</v>
      </c>
      <c r="F819" t="s">
        <v>1704</v>
      </c>
    </row>
    <row r="820" spans="5:6" x14ac:dyDescent="0.25">
      <c r="E820" t="s">
        <v>1705</v>
      </c>
      <c r="F820" t="s">
        <v>1706</v>
      </c>
    </row>
    <row r="821" spans="5:6" x14ac:dyDescent="0.25">
      <c r="E821" t="s">
        <v>1707</v>
      </c>
      <c r="F821" t="s">
        <v>1708</v>
      </c>
    </row>
    <row r="822" spans="5:6" x14ac:dyDescent="0.25">
      <c r="E822" t="s">
        <v>1709</v>
      </c>
      <c r="F822" t="s">
        <v>1710</v>
      </c>
    </row>
    <row r="823" spans="5:6" x14ac:dyDescent="0.25">
      <c r="E823" t="s">
        <v>1711</v>
      </c>
      <c r="F823" t="s">
        <v>1712</v>
      </c>
    </row>
    <row r="824" spans="5:6" x14ac:dyDescent="0.25">
      <c r="E824" t="s">
        <v>1713</v>
      </c>
      <c r="F824" t="s">
        <v>1714</v>
      </c>
    </row>
    <row r="825" spans="5:6" x14ac:dyDescent="0.25">
      <c r="E825" t="s">
        <v>1715</v>
      </c>
      <c r="F825" t="s">
        <v>1716</v>
      </c>
    </row>
    <row r="826" spans="5:6" x14ac:dyDescent="0.25">
      <c r="E826" t="s">
        <v>1717</v>
      </c>
      <c r="F826" t="s">
        <v>1718</v>
      </c>
    </row>
    <row r="827" spans="5:6" x14ac:dyDescent="0.25">
      <c r="E827" t="s">
        <v>1719</v>
      </c>
      <c r="F827" t="s">
        <v>1720</v>
      </c>
    </row>
    <row r="828" spans="5:6" x14ac:dyDescent="0.25">
      <c r="E828" t="s">
        <v>1721</v>
      </c>
      <c r="F828" t="s">
        <v>1722</v>
      </c>
    </row>
    <row r="829" spans="5:6" x14ac:dyDescent="0.25">
      <c r="E829" t="s">
        <v>1723</v>
      </c>
      <c r="F829" t="s">
        <v>1724</v>
      </c>
    </row>
    <row r="830" spans="5:6" x14ac:dyDescent="0.25">
      <c r="E830" t="s">
        <v>1725</v>
      </c>
      <c r="F830" t="s">
        <v>1726</v>
      </c>
    </row>
    <row r="831" spans="5:6" x14ac:dyDescent="0.25">
      <c r="E831" t="s">
        <v>1727</v>
      </c>
      <c r="F831" t="s">
        <v>1728</v>
      </c>
    </row>
    <row r="832" spans="5:6" x14ac:dyDescent="0.25">
      <c r="E832" t="s">
        <v>1729</v>
      </c>
      <c r="F832" t="s">
        <v>1730</v>
      </c>
    </row>
    <row r="833" spans="5:6" x14ac:dyDescent="0.25">
      <c r="E833" t="s">
        <v>1731</v>
      </c>
      <c r="F833" t="s">
        <v>1732</v>
      </c>
    </row>
    <row r="834" spans="5:6" x14ac:dyDescent="0.25">
      <c r="E834" t="s">
        <v>1733</v>
      </c>
      <c r="F834" t="s">
        <v>1734</v>
      </c>
    </row>
    <row r="835" spans="5:6" x14ac:dyDescent="0.25">
      <c r="E835" t="s">
        <v>1735</v>
      </c>
      <c r="F835" t="s">
        <v>1736</v>
      </c>
    </row>
    <row r="836" spans="5:6" x14ac:dyDescent="0.25">
      <c r="E836" t="s">
        <v>1737</v>
      </c>
      <c r="F836" t="s">
        <v>1738</v>
      </c>
    </row>
    <row r="837" spans="5:6" x14ac:dyDescent="0.25">
      <c r="E837" t="s">
        <v>1739</v>
      </c>
      <c r="F837" t="s">
        <v>1740</v>
      </c>
    </row>
    <row r="838" spans="5:6" x14ac:dyDescent="0.25">
      <c r="E838" t="s">
        <v>1741</v>
      </c>
      <c r="F838" t="s">
        <v>1742</v>
      </c>
    </row>
    <row r="839" spans="5:6" x14ac:dyDescent="0.25">
      <c r="E839" t="s">
        <v>1743</v>
      </c>
      <c r="F839" t="s">
        <v>1744</v>
      </c>
    </row>
    <row r="840" spans="5:6" x14ac:dyDescent="0.25">
      <c r="E840" t="s">
        <v>1745</v>
      </c>
      <c r="F840" t="s">
        <v>1746</v>
      </c>
    </row>
    <row r="841" spans="5:6" x14ac:dyDescent="0.25">
      <c r="E841" t="s">
        <v>1747</v>
      </c>
      <c r="F841" t="s">
        <v>1748</v>
      </c>
    </row>
    <row r="842" spans="5:6" x14ac:dyDescent="0.25">
      <c r="E842" t="s">
        <v>1749</v>
      </c>
      <c r="F842" t="s">
        <v>1750</v>
      </c>
    </row>
    <row r="843" spans="5:6" x14ac:dyDescent="0.25">
      <c r="E843" t="s">
        <v>1751</v>
      </c>
      <c r="F843" t="s">
        <v>1752</v>
      </c>
    </row>
    <row r="844" spans="5:6" x14ac:dyDescent="0.25">
      <c r="E844" t="s">
        <v>1753</v>
      </c>
      <c r="F844" t="s">
        <v>1754</v>
      </c>
    </row>
    <row r="845" spans="5:6" x14ac:dyDescent="0.25">
      <c r="E845" t="s">
        <v>1755</v>
      </c>
      <c r="F845" t="s">
        <v>1756</v>
      </c>
    </row>
    <row r="846" spans="5:6" x14ac:dyDescent="0.25">
      <c r="E846" t="s">
        <v>1757</v>
      </c>
      <c r="F846" t="s">
        <v>1758</v>
      </c>
    </row>
    <row r="847" spans="5:6" x14ac:dyDescent="0.25">
      <c r="E847" t="s">
        <v>1759</v>
      </c>
      <c r="F847" t="s">
        <v>1760</v>
      </c>
    </row>
    <row r="848" spans="5:6" x14ac:dyDescent="0.25">
      <c r="E848" t="s">
        <v>1761</v>
      </c>
      <c r="F848" t="s">
        <v>1762</v>
      </c>
    </row>
    <row r="849" spans="5:6" x14ac:dyDescent="0.25">
      <c r="E849" t="s">
        <v>1763</v>
      </c>
      <c r="F849" t="s">
        <v>1764</v>
      </c>
    </row>
    <row r="850" spans="5:6" x14ac:dyDescent="0.25">
      <c r="E850" t="s">
        <v>1765</v>
      </c>
      <c r="F850" t="s">
        <v>1766</v>
      </c>
    </row>
    <row r="851" spans="5:6" x14ac:dyDescent="0.25">
      <c r="E851" t="s">
        <v>1767</v>
      </c>
      <c r="F851" t="s">
        <v>1768</v>
      </c>
    </row>
    <row r="852" spans="5:6" x14ac:dyDescent="0.25">
      <c r="E852" t="s">
        <v>1769</v>
      </c>
      <c r="F852" t="s">
        <v>1770</v>
      </c>
    </row>
    <row r="853" spans="5:6" x14ac:dyDescent="0.25">
      <c r="E853" t="s">
        <v>1771</v>
      </c>
      <c r="F853" t="s">
        <v>1772</v>
      </c>
    </row>
    <row r="854" spans="5:6" x14ac:dyDescent="0.25">
      <c r="E854" t="s">
        <v>1773</v>
      </c>
      <c r="F854" t="s">
        <v>1774</v>
      </c>
    </row>
    <row r="855" spans="5:6" x14ac:dyDescent="0.25">
      <c r="E855" t="s">
        <v>1775</v>
      </c>
      <c r="F855" t="s">
        <v>1776</v>
      </c>
    </row>
    <row r="856" spans="5:6" x14ac:dyDescent="0.25">
      <c r="E856" t="s">
        <v>1777</v>
      </c>
      <c r="F856" t="s">
        <v>1778</v>
      </c>
    </row>
    <row r="857" spans="5:6" x14ac:dyDescent="0.25">
      <c r="E857" t="s">
        <v>1779</v>
      </c>
      <c r="F857" t="s">
        <v>1780</v>
      </c>
    </row>
    <row r="858" spans="5:6" x14ac:dyDescent="0.25">
      <c r="E858" t="s">
        <v>1781</v>
      </c>
      <c r="F858" t="s">
        <v>1782</v>
      </c>
    </row>
    <row r="859" spans="5:6" x14ac:dyDescent="0.25">
      <c r="E859" t="s">
        <v>1783</v>
      </c>
      <c r="F859" t="s">
        <v>1784</v>
      </c>
    </row>
    <row r="860" spans="5:6" x14ac:dyDescent="0.25">
      <c r="E860" t="s">
        <v>1785</v>
      </c>
      <c r="F860" t="s">
        <v>1786</v>
      </c>
    </row>
    <row r="861" spans="5:6" x14ac:dyDescent="0.25">
      <c r="E861" t="s">
        <v>1787</v>
      </c>
      <c r="F861" t="s">
        <v>1788</v>
      </c>
    </row>
    <row r="862" spans="5:6" x14ac:dyDescent="0.25">
      <c r="E862" t="s">
        <v>1789</v>
      </c>
      <c r="F862" t="s">
        <v>1790</v>
      </c>
    </row>
    <row r="863" spans="5:6" x14ac:dyDescent="0.25">
      <c r="E863" t="s">
        <v>1791</v>
      </c>
      <c r="F863" t="s">
        <v>1792</v>
      </c>
    </row>
    <row r="864" spans="5:6" x14ac:dyDescent="0.25">
      <c r="E864" t="s">
        <v>1793</v>
      </c>
      <c r="F864" t="s">
        <v>1794</v>
      </c>
    </row>
    <row r="865" spans="5:6" x14ac:dyDescent="0.25">
      <c r="E865" t="s">
        <v>1795</v>
      </c>
      <c r="F865" t="s">
        <v>1796</v>
      </c>
    </row>
    <row r="866" spans="5:6" x14ac:dyDescent="0.25">
      <c r="E866" t="s">
        <v>1797</v>
      </c>
      <c r="F866" t="s">
        <v>1798</v>
      </c>
    </row>
    <row r="867" spans="5:6" x14ac:dyDescent="0.25">
      <c r="E867" t="s">
        <v>1799</v>
      </c>
      <c r="F867" t="s">
        <v>1800</v>
      </c>
    </row>
    <row r="868" spans="5:6" x14ac:dyDescent="0.25">
      <c r="E868" t="s">
        <v>1801</v>
      </c>
      <c r="F868" t="s">
        <v>1802</v>
      </c>
    </row>
    <row r="869" spans="5:6" x14ac:dyDescent="0.25">
      <c r="E869" t="s">
        <v>1803</v>
      </c>
      <c r="F869" t="s">
        <v>1804</v>
      </c>
    </row>
    <row r="870" spans="5:6" x14ac:dyDescent="0.25">
      <c r="E870" t="s">
        <v>1805</v>
      </c>
      <c r="F870" t="s">
        <v>1806</v>
      </c>
    </row>
    <row r="871" spans="5:6" x14ac:dyDescent="0.25">
      <c r="E871" t="s">
        <v>1807</v>
      </c>
      <c r="F871" t="s">
        <v>1808</v>
      </c>
    </row>
    <row r="872" spans="5:6" x14ac:dyDescent="0.25">
      <c r="E872" t="s">
        <v>1809</v>
      </c>
      <c r="F872" t="s">
        <v>1810</v>
      </c>
    </row>
    <row r="873" spans="5:6" x14ac:dyDescent="0.25">
      <c r="E873" t="s">
        <v>1811</v>
      </c>
      <c r="F873" t="s">
        <v>1812</v>
      </c>
    </row>
    <row r="874" spans="5:6" x14ac:dyDescent="0.25">
      <c r="E874" t="s">
        <v>1813</v>
      </c>
      <c r="F874" t="s">
        <v>1814</v>
      </c>
    </row>
    <row r="875" spans="5:6" x14ac:dyDescent="0.25">
      <c r="E875" t="s">
        <v>1815</v>
      </c>
      <c r="F875" t="s">
        <v>1816</v>
      </c>
    </row>
    <row r="876" spans="5:6" x14ac:dyDescent="0.25">
      <c r="E876" t="s">
        <v>1817</v>
      </c>
      <c r="F876" t="s">
        <v>1818</v>
      </c>
    </row>
    <row r="877" spans="5:6" x14ac:dyDescent="0.25">
      <c r="E877" t="s">
        <v>1819</v>
      </c>
      <c r="F877" t="s">
        <v>1820</v>
      </c>
    </row>
    <row r="878" spans="5:6" x14ac:dyDescent="0.25">
      <c r="E878" t="s">
        <v>1821</v>
      </c>
      <c r="F878" t="s">
        <v>1822</v>
      </c>
    </row>
    <row r="879" spans="5:6" x14ac:dyDescent="0.25">
      <c r="E879" t="s">
        <v>1823</v>
      </c>
      <c r="F879" t="s">
        <v>1824</v>
      </c>
    </row>
    <row r="880" spans="5:6" x14ac:dyDescent="0.25">
      <c r="E880" t="s">
        <v>1825</v>
      </c>
      <c r="F880" t="s">
        <v>1826</v>
      </c>
    </row>
    <row r="881" spans="5:6" x14ac:dyDescent="0.25">
      <c r="E881" t="s">
        <v>1827</v>
      </c>
      <c r="F881" t="s">
        <v>1828</v>
      </c>
    </row>
    <row r="882" spans="5:6" x14ac:dyDescent="0.25">
      <c r="E882" t="s">
        <v>1829</v>
      </c>
      <c r="F882" t="s">
        <v>1830</v>
      </c>
    </row>
    <row r="883" spans="5:6" x14ac:dyDescent="0.25">
      <c r="E883" t="s">
        <v>1831</v>
      </c>
      <c r="F883" t="s">
        <v>1832</v>
      </c>
    </row>
    <row r="884" spans="5:6" x14ac:dyDescent="0.25">
      <c r="E884" t="s">
        <v>1833</v>
      </c>
      <c r="F884" t="s">
        <v>1834</v>
      </c>
    </row>
    <row r="885" spans="5:6" x14ac:dyDescent="0.25">
      <c r="E885" t="s">
        <v>1835</v>
      </c>
      <c r="F885" t="s">
        <v>1836</v>
      </c>
    </row>
    <row r="886" spans="5:6" x14ac:dyDescent="0.25">
      <c r="E886" t="s">
        <v>1837</v>
      </c>
      <c r="F886" t="s">
        <v>1838</v>
      </c>
    </row>
    <row r="887" spans="5:6" x14ac:dyDescent="0.25">
      <c r="E887" t="s">
        <v>1839</v>
      </c>
      <c r="F887" t="s">
        <v>1840</v>
      </c>
    </row>
    <row r="888" spans="5:6" x14ac:dyDescent="0.25">
      <c r="E888" t="s">
        <v>1841</v>
      </c>
      <c r="F888" t="s">
        <v>1842</v>
      </c>
    </row>
    <row r="889" spans="5:6" x14ac:dyDescent="0.25">
      <c r="E889" t="s">
        <v>1843</v>
      </c>
      <c r="F889" t="s">
        <v>1844</v>
      </c>
    </row>
    <row r="890" spans="5:6" x14ac:dyDescent="0.25">
      <c r="E890" t="s">
        <v>1845</v>
      </c>
      <c r="F890" t="s">
        <v>1846</v>
      </c>
    </row>
    <row r="891" spans="5:6" x14ac:dyDescent="0.25">
      <c r="E891" t="s">
        <v>1847</v>
      </c>
      <c r="F891" t="s">
        <v>1848</v>
      </c>
    </row>
    <row r="892" spans="5:6" x14ac:dyDescent="0.25">
      <c r="E892" t="s">
        <v>1849</v>
      </c>
      <c r="F892" t="s">
        <v>1850</v>
      </c>
    </row>
    <row r="893" spans="5:6" x14ac:dyDescent="0.25">
      <c r="E893" t="s">
        <v>1851</v>
      </c>
      <c r="F893" t="s">
        <v>1852</v>
      </c>
    </row>
    <row r="894" spans="5:6" x14ac:dyDescent="0.25">
      <c r="E894" t="s">
        <v>1853</v>
      </c>
      <c r="F894" t="s">
        <v>1854</v>
      </c>
    </row>
    <row r="895" spans="5:6" x14ac:dyDescent="0.25">
      <c r="E895" t="s">
        <v>1855</v>
      </c>
      <c r="F895" t="s">
        <v>1856</v>
      </c>
    </row>
    <row r="896" spans="5:6" x14ac:dyDescent="0.25">
      <c r="E896" t="s">
        <v>1857</v>
      </c>
      <c r="F896" t="s">
        <v>1858</v>
      </c>
    </row>
    <row r="897" spans="5:6" x14ac:dyDescent="0.25">
      <c r="E897" t="s">
        <v>1859</v>
      </c>
      <c r="F897" t="s">
        <v>1860</v>
      </c>
    </row>
    <row r="898" spans="5:6" x14ac:dyDescent="0.25">
      <c r="E898" t="s">
        <v>1861</v>
      </c>
      <c r="F898" t="s">
        <v>1862</v>
      </c>
    </row>
    <row r="899" spans="5:6" x14ac:dyDescent="0.25">
      <c r="E899" t="s">
        <v>1863</v>
      </c>
      <c r="F899" t="s">
        <v>1864</v>
      </c>
    </row>
    <row r="900" spans="5:6" x14ac:dyDescent="0.25">
      <c r="E900" t="s">
        <v>1865</v>
      </c>
      <c r="F900" t="s">
        <v>1866</v>
      </c>
    </row>
    <row r="901" spans="5:6" x14ac:dyDescent="0.25">
      <c r="E901" t="s">
        <v>1867</v>
      </c>
      <c r="F901" t="s">
        <v>1868</v>
      </c>
    </row>
    <row r="902" spans="5:6" x14ac:dyDescent="0.25">
      <c r="E902" t="s">
        <v>1869</v>
      </c>
      <c r="F902" t="s">
        <v>1870</v>
      </c>
    </row>
    <row r="903" spans="5:6" x14ac:dyDescent="0.25">
      <c r="E903" t="s">
        <v>1871</v>
      </c>
      <c r="F903" t="s">
        <v>1872</v>
      </c>
    </row>
    <row r="904" spans="5:6" x14ac:dyDescent="0.25">
      <c r="E904" t="s">
        <v>1873</v>
      </c>
      <c r="F904" t="s">
        <v>1874</v>
      </c>
    </row>
    <row r="905" spans="5:6" x14ac:dyDescent="0.25">
      <c r="E905" t="s">
        <v>1875</v>
      </c>
      <c r="F905" t="s">
        <v>1876</v>
      </c>
    </row>
    <row r="906" spans="5:6" x14ac:dyDescent="0.25">
      <c r="E906" t="s">
        <v>1877</v>
      </c>
      <c r="F906" t="s">
        <v>1878</v>
      </c>
    </row>
    <row r="907" spans="5:6" x14ac:dyDescent="0.25">
      <c r="E907" t="s">
        <v>1879</v>
      </c>
      <c r="F907" t="s">
        <v>1880</v>
      </c>
    </row>
    <row r="908" spans="5:6" x14ac:dyDescent="0.25">
      <c r="E908" t="s">
        <v>1881</v>
      </c>
      <c r="F908" t="s">
        <v>1882</v>
      </c>
    </row>
    <row r="909" spans="5:6" x14ac:dyDescent="0.25">
      <c r="E909" t="s">
        <v>1883</v>
      </c>
      <c r="F909" t="s">
        <v>1884</v>
      </c>
    </row>
    <row r="910" spans="5:6" x14ac:dyDescent="0.25">
      <c r="E910" t="s">
        <v>1885</v>
      </c>
      <c r="F910" t="s">
        <v>1886</v>
      </c>
    </row>
    <row r="911" spans="5:6" x14ac:dyDescent="0.25">
      <c r="E911" t="s">
        <v>1887</v>
      </c>
      <c r="F911" t="s">
        <v>1888</v>
      </c>
    </row>
    <row r="912" spans="5:6" x14ac:dyDescent="0.25">
      <c r="E912" t="s">
        <v>1889</v>
      </c>
      <c r="F912" t="s">
        <v>1890</v>
      </c>
    </row>
    <row r="913" spans="5:6" x14ac:dyDescent="0.25">
      <c r="E913" t="s">
        <v>1891</v>
      </c>
      <c r="F913" t="s">
        <v>1892</v>
      </c>
    </row>
    <row r="914" spans="5:6" x14ac:dyDescent="0.25">
      <c r="E914" t="s">
        <v>1893</v>
      </c>
      <c r="F914" t="s">
        <v>1894</v>
      </c>
    </row>
    <row r="915" spans="5:6" x14ac:dyDescent="0.25">
      <c r="E915" t="s">
        <v>1895</v>
      </c>
      <c r="F915" t="s">
        <v>1896</v>
      </c>
    </row>
    <row r="916" spans="5:6" x14ac:dyDescent="0.25">
      <c r="E916" t="s">
        <v>1897</v>
      </c>
      <c r="F916" t="s">
        <v>1898</v>
      </c>
    </row>
    <row r="917" spans="5:6" x14ac:dyDescent="0.25">
      <c r="E917" t="s">
        <v>1899</v>
      </c>
      <c r="F917" t="s">
        <v>1900</v>
      </c>
    </row>
    <row r="918" spans="5:6" x14ac:dyDescent="0.25">
      <c r="E918" t="s">
        <v>1901</v>
      </c>
      <c r="F918" t="s">
        <v>1902</v>
      </c>
    </row>
    <row r="919" spans="5:6" x14ac:dyDescent="0.25">
      <c r="E919" t="s">
        <v>1903</v>
      </c>
      <c r="F919" t="s">
        <v>1904</v>
      </c>
    </row>
    <row r="920" spans="5:6" x14ac:dyDescent="0.25">
      <c r="E920" t="s">
        <v>1905</v>
      </c>
      <c r="F920" t="s">
        <v>1906</v>
      </c>
    </row>
    <row r="921" spans="5:6" x14ac:dyDescent="0.25">
      <c r="E921" t="s">
        <v>1907</v>
      </c>
      <c r="F921" t="s">
        <v>1908</v>
      </c>
    </row>
    <row r="922" spans="5:6" x14ac:dyDescent="0.25">
      <c r="E922" t="s">
        <v>1909</v>
      </c>
      <c r="F922" t="s">
        <v>1910</v>
      </c>
    </row>
    <row r="923" spans="5:6" x14ac:dyDescent="0.25">
      <c r="E923" t="s">
        <v>1911</v>
      </c>
      <c r="F923" t="s">
        <v>1912</v>
      </c>
    </row>
    <row r="924" spans="5:6" x14ac:dyDescent="0.25">
      <c r="E924" t="s">
        <v>1913</v>
      </c>
      <c r="F924" t="s">
        <v>1914</v>
      </c>
    </row>
    <row r="925" spans="5:6" x14ac:dyDescent="0.25">
      <c r="E925" t="s">
        <v>1915</v>
      </c>
      <c r="F925" t="s">
        <v>1916</v>
      </c>
    </row>
    <row r="926" spans="5:6" x14ac:dyDescent="0.25">
      <c r="E926" t="s">
        <v>1917</v>
      </c>
      <c r="F926" t="s">
        <v>1918</v>
      </c>
    </row>
    <row r="927" spans="5:6" x14ac:dyDescent="0.25">
      <c r="E927" t="s">
        <v>1919</v>
      </c>
      <c r="F927" t="s">
        <v>1920</v>
      </c>
    </row>
    <row r="928" spans="5:6" x14ac:dyDescent="0.25">
      <c r="E928" t="s">
        <v>1921</v>
      </c>
      <c r="F928" t="s">
        <v>1922</v>
      </c>
    </row>
    <row r="929" spans="5:6" x14ac:dyDescent="0.25">
      <c r="E929" t="s">
        <v>1923</v>
      </c>
      <c r="F929" t="s">
        <v>1924</v>
      </c>
    </row>
    <row r="930" spans="5:6" x14ac:dyDescent="0.25">
      <c r="E930" t="s">
        <v>1925</v>
      </c>
      <c r="F930" t="s">
        <v>1926</v>
      </c>
    </row>
    <row r="931" spans="5:6" x14ac:dyDescent="0.25">
      <c r="E931" t="s">
        <v>1927</v>
      </c>
      <c r="F931" t="s">
        <v>1928</v>
      </c>
    </row>
    <row r="932" spans="5:6" x14ac:dyDescent="0.25">
      <c r="E932" t="s">
        <v>1929</v>
      </c>
      <c r="F932" t="s">
        <v>1930</v>
      </c>
    </row>
    <row r="933" spans="5:6" x14ac:dyDescent="0.25">
      <c r="E933" t="s">
        <v>1931</v>
      </c>
      <c r="F933" t="s">
        <v>1932</v>
      </c>
    </row>
    <row r="934" spans="5:6" x14ac:dyDescent="0.25">
      <c r="E934" t="s">
        <v>1933</v>
      </c>
      <c r="F934" t="s">
        <v>1934</v>
      </c>
    </row>
    <row r="935" spans="5:6" x14ac:dyDescent="0.25">
      <c r="E935" t="s">
        <v>1935</v>
      </c>
      <c r="F935" t="s">
        <v>1936</v>
      </c>
    </row>
    <row r="936" spans="5:6" x14ac:dyDescent="0.25">
      <c r="E936" t="s">
        <v>1937</v>
      </c>
      <c r="F936" t="s">
        <v>1938</v>
      </c>
    </row>
    <row r="937" spans="5:6" x14ac:dyDescent="0.25">
      <c r="E937" t="s">
        <v>1939</v>
      </c>
      <c r="F937" t="s">
        <v>1940</v>
      </c>
    </row>
    <row r="938" spans="5:6" x14ac:dyDescent="0.25">
      <c r="E938" t="s">
        <v>1941</v>
      </c>
      <c r="F938" t="s">
        <v>1942</v>
      </c>
    </row>
    <row r="939" spans="5:6" x14ac:dyDescent="0.25">
      <c r="E939" t="s">
        <v>1943</v>
      </c>
      <c r="F939" t="s">
        <v>1944</v>
      </c>
    </row>
    <row r="940" spans="5:6" x14ac:dyDescent="0.25">
      <c r="E940" t="s">
        <v>1945</v>
      </c>
      <c r="F940" t="s">
        <v>1946</v>
      </c>
    </row>
    <row r="941" spans="5:6" x14ac:dyDescent="0.25">
      <c r="E941" t="s">
        <v>1947</v>
      </c>
      <c r="F941" t="s">
        <v>1948</v>
      </c>
    </row>
    <row r="942" spans="5:6" x14ac:dyDescent="0.25">
      <c r="E942" t="s">
        <v>1949</v>
      </c>
      <c r="F942" t="s">
        <v>1950</v>
      </c>
    </row>
    <row r="943" spans="5:6" x14ac:dyDescent="0.25">
      <c r="E943" t="s">
        <v>1951</v>
      </c>
      <c r="F943" t="s">
        <v>1952</v>
      </c>
    </row>
    <row r="944" spans="5:6" x14ac:dyDescent="0.25">
      <c r="E944" t="s">
        <v>1953</v>
      </c>
      <c r="F944" t="s">
        <v>1954</v>
      </c>
    </row>
    <row r="945" spans="5:6" x14ac:dyDescent="0.25">
      <c r="E945" t="s">
        <v>1955</v>
      </c>
      <c r="F945" t="s">
        <v>1956</v>
      </c>
    </row>
    <row r="946" spans="5:6" x14ac:dyDescent="0.25">
      <c r="E946" t="s">
        <v>1957</v>
      </c>
      <c r="F946" t="s">
        <v>1958</v>
      </c>
    </row>
    <row r="947" spans="5:6" x14ac:dyDescent="0.25">
      <c r="E947" t="s">
        <v>1959</v>
      </c>
      <c r="F947" t="s">
        <v>1960</v>
      </c>
    </row>
    <row r="948" spans="5:6" x14ac:dyDescent="0.25">
      <c r="E948" t="s">
        <v>1961</v>
      </c>
      <c r="F948" t="s">
        <v>1962</v>
      </c>
    </row>
    <row r="949" spans="5:6" x14ac:dyDescent="0.25">
      <c r="E949" t="s">
        <v>1963</v>
      </c>
      <c r="F949" t="s">
        <v>1964</v>
      </c>
    </row>
    <row r="950" spans="5:6" x14ac:dyDescent="0.25">
      <c r="E950" t="s">
        <v>1965</v>
      </c>
      <c r="F950" t="s">
        <v>1966</v>
      </c>
    </row>
    <row r="951" spans="5:6" x14ac:dyDescent="0.25">
      <c r="E951" t="s">
        <v>1967</v>
      </c>
      <c r="F951" t="s">
        <v>1968</v>
      </c>
    </row>
    <row r="952" spans="5:6" x14ac:dyDescent="0.25">
      <c r="E952" t="s">
        <v>1969</v>
      </c>
      <c r="F952" t="s">
        <v>1970</v>
      </c>
    </row>
    <row r="953" spans="5:6" x14ac:dyDescent="0.25">
      <c r="E953" t="s">
        <v>1971</v>
      </c>
      <c r="F953" t="s">
        <v>1972</v>
      </c>
    </row>
    <row r="954" spans="5:6" x14ac:dyDescent="0.25">
      <c r="E954" t="s">
        <v>1973</v>
      </c>
      <c r="F954" t="s">
        <v>1974</v>
      </c>
    </row>
    <row r="955" spans="5:6" x14ac:dyDescent="0.25">
      <c r="E955" t="s">
        <v>1975</v>
      </c>
      <c r="F955" t="s">
        <v>1976</v>
      </c>
    </row>
    <row r="956" spans="5:6" x14ac:dyDescent="0.25">
      <c r="E956" t="s">
        <v>1977</v>
      </c>
      <c r="F956" t="s">
        <v>1978</v>
      </c>
    </row>
    <row r="957" spans="5:6" x14ac:dyDescent="0.25">
      <c r="E957" t="s">
        <v>1979</v>
      </c>
      <c r="F957" t="s">
        <v>1980</v>
      </c>
    </row>
    <row r="958" spans="5:6" x14ac:dyDescent="0.25">
      <c r="E958" t="s">
        <v>1981</v>
      </c>
      <c r="F958" t="s">
        <v>1982</v>
      </c>
    </row>
    <row r="959" spans="5:6" x14ac:dyDescent="0.25">
      <c r="E959" t="s">
        <v>1983</v>
      </c>
      <c r="F959" t="s">
        <v>1984</v>
      </c>
    </row>
    <row r="960" spans="5:6" x14ac:dyDescent="0.25">
      <c r="E960" t="s">
        <v>1985</v>
      </c>
      <c r="F960" t="s">
        <v>1986</v>
      </c>
    </row>
    <row r="961" spans="5:6" x14ac:dyDescent="0.25">
      <c r="E961" t="s">
        <v>1987</v>
      </c>
      <c r="F961" t="s">
        <v>1988</v>
      </c>
    </row>
    <row r="962" spans="5:6" x14ac:dyDescent="0.25">
      <c r="E962" t="s">
        <v>1989</v>
      </c>
      <c r="F962" t="s">
        <v>1990</v>
      </c>
    </row>
    <row r="963" spans="5:6" x14ac:dyDescent="0.25">
      <c r="E963" t="s">
        <v>1991</v>
      </c>
      <c r="F963" t="s">
        <v>1992</v>
      </c>
    </row>
    <row r="964" spans="5:6" x14ac:dyDescent="0.25">
      <c r="E964" t="s">
        <v>1993</v>
      </c>
      <c r="F964" t="s">
        <v>1994</v>
      </c>
    </row>
    <row r="965" spans="5:6" x14ac:dyDescent="0.25">
      <c r="E965" t="s">
        <v>1995</v>
      </c>
      <c r="F965" t="s">
        <v>1996</v>
      </c>
    </row>
    <row r="966" spans="5:6" x14ac:dyDescent="0.25">
      <c r="E966" t="s">
        <v>1997</v>
      </c>
      <c r="F966" t="s">
        <v>1998</v>
      </c>
    </row>
    <row r="967" spans="5:6" x14ac:dyDescent="0.25">
      <c r="E967" t="s">
        <v>1999</v>
      </c>
      <c r="F967" t="s">
        <v>2000</v>
      </c>
    </row>
    <row r="968" spans="5:6" x14ac:dyDescent="0.25">
      <c r="E968" t="s">
        <v>2001</v>
      </c>
      <c r="F968" t="s">
        <v>2002</v>
      </c>
    </row>
    <row r="969" spans="5:6" x14ac:dyDescent="0.25">
      <c r="E969" t="s">
        <v>2003</v>
      </c>
      <c r="F969" t="s">
        <v>2004</v>
      </c>
    </row>
    <row r="970" spans="5:6" x14ac:dyDescent="0.25">
      <c r="E970" t="s">
        <v>2005</v>
      </c>
      <c r="F970" t="s">
        <v>2006</v>
      </c>
    </row>
    <row r="971" spans="5:6" x14ac:dyDescent="0.25">
      <c r="E971" t="s">
        <v>2007</v>
      </c>
      <c r="F971" t="s">
        <v>2008</v>
      </c>
    </row>
    <row r="972" spans="5:6" x14ac:dyDescent="0.25">
      <c r="E972" t="s">
        <v>2009</v>
      </c>
      <c r="F972" t="s">
        <v>2010</v>
      </c>
    </row>
    <row r="973" spans="5:6" x14ac:dyDescent="0.25">
      <c r="E973" t="s">
        <v>2011</v>
      </c>
      <c r="F973" t="s">
        <v>2012</v>
      </c>
    </row>
    <row r="974" spans="5:6" x14ac:dyDescent="0.25">
      <c r="E974" t="s">
        <v>2013</v>
      </c>
      <c r="F974" t="s">
        <v>2014</v>
      </c>
    </row>
    <row r="975" spans="5:6" x14ac:dyDescent="0.25">
      <c r="E975" t="s">
        <v>2015</v>
      </c>
      <c r="F975" t="s">
        <v>2016</v>
      </c>
    </row>
    <row r="976" spans="5:6" x14ac:dyDescent="0.25">
      <c r="E976" t="s">
        <v>2017</v>
      </c>
      <c r="F976" t="s">
        <v>2018</v>
      </c>
    </row>
    <row r="977" spans="5:6" x14ac:dyDescent="0.25">
      <c r="E977" t="s">
        <v>2019</v>
      </c>
      <c r="F977" t="s">
        <v>2020</v>
      </c>
    </row>
    <row r="978" spans="5:6" x14ac:dyDescent="0.25">
      <c r="E978" t="s">
        <v>2021</v>
      </c>
      <c r="F978" t="s">
        <v>2022</v>
      </c>
    </row>
    <row r="979" spans="5:6" x14ac:dyDescent="0.25">
      <c r="E979" t="s">
        <v>2023</v>
      </c>
      <c r="F979" t="s">
        <v>2024</v>
      </c>
    </row>
    <row r="980" spans="5:6" x14ac:dyDescent="0.25">
      <c r="E980" t="s">
        <v>2025</v>
      </c>
      <c r="F980" t="s">
        <v>2026</v>
      </c>
    </row>
    <row r="981" spans="5:6" x14ac:dyDescent="0.25">
      <c r="E981" t="s">
        <v>2027</v>
      </c>
      <c r="F981" t="s">
        <v>2028</v>
      </c>
    </row>
    <row r="982" spans="5:6" x14ac:dyDescent="0.25">
      <c r="E982" t="s">
        <v>2029</v>
      </c>
      <c r="F982" t="s">
        <v>2030</v>
      </c>
    </row>
    <row r="983" spans="5:6" x14ac:dyDescent="0.25">
      <c r="E983" t="s">
        <v>2031</v>
      </c>
      <c r="F983" t="s">
        <v>2032</v>
      </c>
    </row>
    <row r="984" spans="5:6" x14ac:dyDescent="0.25">
      <c r="E984" t="s">
        <v>2033</v>
      </c>
      <c r="F984" t="s">
        <v>2034</v>
      </c>
    </row>
    <row r="985" spans="5:6" x14ac:dyDescent="0.25">
      <c r="E985" t="s">
        <v>2035</v>
      </c>
      <c r="F985" t="s">
        <v>2036</v>
      </c>
    </row>
    <row r="986" spans="5:6" x14ac:dyDescent="0.25">
      <c r="E986" t="s">
        <v>2037</v>
      </c>
      <c r="F986" t="s">
        <v>2038</v>
      </c>
    </row>
    <row r="987" spans="5:6" x14ac:dyDescent="0.25">
      <c r="E987" t="s">
        <v>2039</v>
      </c>
      <c r="F987" t="s">
        <v>2040</v>
      </c>
    </row>
    <row r="988" spans="5:6" x14ac:dyDescent="0.25">
      <c r="E988" t="s">
        <v>2041</v>
      </c>
      <c r="F988" t="s">
        <v>2042</v>
      </c>
    </row>
    <row r="989" spans="5:6" x14ac:dyDescent="0.25">
      <c r="E989" t="s">
        <v>2043</v>
      </c>
      <c r="F989" t="s">
        <v>2044</v>
      </c>
    </row>
    <row r="990" spans="5:6" x14ac:dyDescent="0.25">
      <c r="E990" t="s">
        <v>2045</v>
      </c>
      <c r="F990" t="s">
        <v>2046</v>
      </c>
    </row>
    <row r="991" spans="5:6" x14ac:dyDescent="0.25">
      <c r="E991" t="s">
        <v>2047</v>
      </c>
      <c r="F991" t="s">
        <v>2048</v>
      </c>
    </row>
    <row r="992" spans="5:6" x14ac:dyDescent="0.25">
      <c r="E992" t="s">
        <v>2049</v>
      </c>
      <c r="F992" t="s">
        <v>2050</v>
      </c>
    </row>
    <row r="993" spans="5:6" x14ac:dyDescent="0.25">
      <c r="E993" t="s">
        <v>2051</v>
      </c>
      <c r="F993" t="s">
        <v>2052</v>
      </c>
    </row>
    <row r="994" spans="5:6" x14ac:dyDescent="0.25">
      <c r="E994" t="s">
        <v>2053</v>
      </c>
      <c r="F994" t="s">
        <v>2054</v>
      </c>
    </row>
    <row r="995" spans="5:6" x14ac:dyDescent="0.25">
      <c r="E995" t="s">
        <v>2055</v>
      </c>
      <c r="F995" t="s">
        <v>2056</v>
      </c>
    </row>
    <row r="996" spans="5:6" x14ac:dyDescent="0.25">
      <c r="E996" t="s">
        <v>2057</v>
      </c>
      <c r="F996" t="s">
        <v>2058</v>
      </c>
    </row>
    <row r="997" spans="5:6" x14ac:dyDescent="0.25">
      <c r="E997" t="s">
        <v>2059</v>
      </c>
      <c r="F997" t="s">
        <v>2060</v>
      </c>
    </row>
    <row r="998" spans="5:6" x14ac:dyDescent="0.25">
      <c r="E998" t="s">
        <v>2061</v>
      </c>
      <c r="F998" t="s">
        <v>2062</v>
      </c>
    </row>
    <row r="999" spans="5:6" x14ac:dyDescent="0.25">
      <c r="E999" t="s">
        <v>2063</v>
      </c>
      <c r="F999" t="s">
        <v>2064</v>
      </c>
    </row>
    <row r="1000" spans="5:6" x14ac:dyDescent="0.25">
      <c r="E1000" t="s">
        <v>2065</v>
      </c>
      <c r="F1000" t="s">
        <v>2066</v>
      </c>
    </row>
    <row r="1001" spans="5:6" x14ac:dyDescent="0.25">
      <c r="E1001" t="s">
        <v>2067</v>
      </c>
      <c r="F1001" t="s">
        <v>2068</v>
      </c>
    </row>
    <row r="1002" spans="5:6" x14ac:dyDescent="0.25">
      <c r="E1002" t="s">
        <v>2069</v>
      </c>
      <c r="F1002" t="s">
        <v>2070</v>
      </c>
    </row>
    <row r="1003" spans="5:6" x14ac:dyDescent="0.25">
      <c r="E1003" t="s">
        <v>2071</v>
      </c>
      <c r="F1003" t="s">
        <v>2072</v>
      </c>
    </row>
    <row r="1004" spans="5:6" x14ac:dyDescent="0.25">
      <c r="E1004" t="s">
        <v>2073</v>
      </c>
      <c r="F1004" t="s">
        <v>2074</v>
      </c>
    </row>
    <row r="1005" spans="5:6" x14ac:dyDescent="0.25">
      <c r="E1005" t="s">
        <v>2075</v>
      </c>
      <c r="F1005" t="s">
        <v>2076</v>
      </c>
    </row>
    <row r="1006" spans="5:6" x14ac:dyDescent="0.25">
      <c r="E1006" t="s">
        <v>2077</v>
      </c>
      <c r="F1006" t="s">
        <v>2078</v>
      </c>
    </row>
    <row r="1007" spans="5:6" x14ac:dyDescent="0.25">
      <c r="E1007" t="s">
        <v>2079</v>
      </c>
      <c r="F1007" t="s">
        <v>2080</v>
      </c>
    </row>
    <row r="1008" spans="5:6" x14ac:dyDescent="0.25">
      <c r="E1008" t="s">
        <v>2081</v>
      </c>
      <c r="F1008" t="s">
        <v>2082</v>
      </c>
    </row>
    <row r="1009" spans="5:6" x14ac:dyDescent="0.25">
      <c r="E1009" t="s">
        <v>2083</v>
      </c>
      <c r="F1009" t="s">
        <v>2084</v>
      </c>
    </row>
    <row r="1010" spans="5:6" x14ac:dyDescent="0.25">
      <c r="E1010" t="s">
        <v>2085</v>
      </c>
      <c r="F1010" t="s">
        <v>2086</v>
      </c>
    </row>
    <row r="1011" spans="5:6" x14ac:dyDescent="0.25">
      <c r="E1011" t="s">
        <v>2087</v>
      </c>
      <c r="F1011" t="s">
        <v>2088</v>
      </c>
    </row>
    <row r="1012" spans="5:6" x14ac:dyDescent="0.25">
      <c r="E1012" t="s">
        <v>2089</v>
      </c>
      <c r="F1012" t="s">
        <v>2090</v>
      </c>
    </row>
    <row r="1013" spans="5:6" x14ac:dyDescent="0.25">
      <c r="E1013" t="s">
        <v>2091</v>
      </c>
      <c r="F1013" t="s">
        <v>2092</v>
      </c>
    </row>
    <row r="1014" spans="5:6" x14ac:dyDescent="0.25">
      <c r="E1014" t="s">
        <v>2093</v>
      </c>
      <c r="F1014" t="s">
        <v>2094</v>
      </c>
    </row>
    <row r="1015" spans="5:6" x14ac:dyDescent="0.25">
      <c r="E1015" t="s">
        <v>2095</v>
      </c>
      <c r="F1015" t="s">
        <v>2096</v>
      </c>
    </row>
    <row r="1016" spans="5:6" x14ac:dyDescent="0.25">
      <c r="E1016" t="s">
        <v>2097</v>
      </c>
      <c r="F1016" t="s">
        <v>2098</v>
      </c>
    </row>
    <row r="1017" spans="5:6" x14ac:dyDescent="0.25">
      <c r="E1017" t="s">
        <v>2099</v>
      </c>
      <c r="F1017" t="s">
        <v>2100</v>
      </c>
    </row>
    <row r="1018" spans="5:6" x14ac:dyDescent="0.25">
      <c r="E1018" t="s">
        <v>2101</v>
      </c>
      <c r="F1018" t="s">
        <v>2102</v>
      </c>
    </row>
    <row r="1019" spans="5:6" x14ac:dyDescent="0.25">
      <c r="E1019" t="s">
        <v>2103</v>
      </c>
      <c r="F1019" t="s">
        <v>2104</v>
      </c>
    </row>
    <row r="1020" spans="5:6" x14ac:dyDescent="0.25">
      <c r="E1020" t="s">
        <v>2105</v>
      </c>
      <c r="F1020" t="s">
        <v>2106</v>
      </c>
    </row>
    <row r="1021" spans="5:6" x14ac:dyDescent="0.25">
      <c r="E1021" t="s">
        <v>2107</v>
      </c>
      <c r="F1021" t="s">
        <v>2108</v>
      </c>
    </row>
    <row r="1022" spans="5:6" x14ac:dyDescent="0.25">
      <c r="E1022" t="s">
        <v>2109</v>
      </c>
      <c r="F1022" t="s">
        <v>2110</v>
      </c>
    </row>
    <row r="1023" spans="5:6" x14ac:dyDescent="0.25">
      <c r="E1023" t="s">
        <v>2111</v>
      </c>
      <c r="F1023" t="s">
        <v>2112</v>
      </c>
    </row>
    <row r="1024" spans="5:6" x14ac:dyDescent="0.25">
      <c r="E1024" t="s">
        <v>2113</v>
      </c>
      <c r="F1024" t="s">
        <v>2114</v>
      </c>
    </row>
    <row r="1025" spans="5:6" x14ac:dyDescent="0.25">
      <c r="E1025" t="s">
        <v>2115</v>
      </c>
      <c r="F1025" t="s">
        <v>2116</v>
      </c>
    </row>
    <row r="1026" spans="5:6" x14ac:dyDescent="0.25">
      <c r="E1026" t="s">
        <v>2117</v>
      </c>
      <c r="F1026" t="s">
        <v>2118</v>
      </c>
    </row>
    <row r="1027" spans="5:6" x14ac:dyDescent="0.25">
      <c r="E1027" t="s">
        <v>2119</v>
      </c>
      <c r="F1027" t="s">
        <v>2120</v>
      </c>
    </row>
    <row r="1028" spans="5:6" x14ac:dyDescent="0.25">
      <c r="E1028" t="s">
        <v>2121</v>
      </c>
      <c r="F1028" t="s">
        <v>2122</v>
      </c>
    </row>
    <row r="1029" spans="5:6" x14ac:dyDescent="0.25">
      <c r="E1029" t="s">
        <v>2123</v>
      </c>
      <c r="F1029" t="s">
        <v>2124</v>
      </c>
    </row>
    <row r="1030" spans="5:6" x14ac:dyDescent="0.25">
      <c r="E1030" t="s">
        <v>2125</v>
      </c>
      <c r="F1030" t="s">
        <v>2126</v>
      </c>
    </row>
    <row r="1031" spans="5:6" x14ac:dyDescent="0.25">
      <c r="E1031" t="s">
        <v>2127</v>
      </c>
      <c r="F1031" t="s">
        <v>2128</v>
      </c>
    </row>
    <row r="1032" spans="5:6" x14ac:dyDescent="0.25">
      <c r="E1032" t="s">
        <v>2129</v>
      </c>
      <c r="F1032" t="s">
        <v>2130</v>
      </c>
    </row>
    <row r="1033" spans="5:6" x14ac:dyDescent="0.25">
      <c r="E1033" t="s">
        <v>2131</v>
      </c>
      <c r="F1033" t="s">
        <v>2132</v>
      </c>
    </row>
    <row r="1034" spans="5:6" x14ac:dyDescent="0.25">
      <c r="E1034" t="s">
        <v>2133</v>
      </c>
      <c r="F1034" t="s">
        <v>2134</v>
      </c>
    </row>
    <row r="1035" spans="5:6" x14ac:dyDescent="0.25">
      <c r="E1035" t="s">
        <v>2135</v>
      </c>
      <c r="F1035" t="s">
        <v>2136</v>
      </c>
    </row>
    <row r="1036" spans="5:6" x14ac:dyDescent="0.25">
      <c r="E1036" t="s">
        <v>2137</v>
      </c>
      <c r="F1036" t="s">
        <v>2138</v>
      </c>
    </row>
    <row r="1037" spans="5:6" x14ac:dyDescent="0.25">
      <c r="E1037" t="s">
        <v>2139</v>
      </c>
      <c r="F1037" t="s">
        <v>2140</v>
      </c>
    </row>
    <row r="1038" spans="5:6" x14ac:dyDescent="0.25">
      <c r="E1038" t="s">
        <v>2141</v>
      </c>
      <c r="F1038" t="s">
        <v>2142</v>
      </c>
    </row>
    <row r="1039" spans="5:6" x14ac:dyDescent="0.25">
      <c r="E1039" t="s">
        <v>2143</v>
      </c>
      <c r="F1039" t="s">
        <v>2144</v>
      </c>
    </row>
    <row r="1040" spans="5:6" x14ac:dyDescent="0.25">
      <c r="E1040" t="s">
        <v>2145</v>
      </c>
      <c r="F1040" t="s">
        <v>2146</v>
      </c>
    </row>
    <row r="1041" spans="5:6" x14ac:dyDescent="0.25">
      <c r="E1041" t="s">
        <v>2147</v>
      </c>
      <c r="F1041" t="s">
        <v>2148</v>
      </c>
    </row>
    <row r="1042" spans="5:6" x14ac:dyDescent="0.25">
      <c r="E1042" t="s">
        <v>2149</v>
      </c>
      <c r="F1042" t="s">
        <v>2150</v>
      </c>
    </row>
    <row r="1043" spans="5:6" x14ac:dyDescent="0.25">
      <c r="E1043" t="s">
        <v>2151</v>
      </c>
      <c r="F1043" t="s">
        <v>2152</v>
      </c>
    </row>
    <row r="1044" spans="5:6" x14ac:dyDescent="0.25">
      <c r="E1044" t="s">
        <v>2153</v>
      </c>
      <c r="F1044" t="s">
        <v>2154</v>
      </c>
    </row>
    <row r="1045" spans="5:6" x14ac:dyDescent="0.25">
      <c r="E1045" t="s">
        <v>2155</v>
      </c>
      <c r="F1045" t="s">
        <v>2156</v>
      </c>
    </row>
    <row r="1046" spans="5:6" x14ac:dyDescent="0.25">
      <c r="E1046" t="s">
        <v>2157</v>
      </c>
      <c r="F1046" t="s">
        <v>2158</v>
      </c>
    </row>
    <row r="1047" spans="5:6" x14ac:dyDescent="0.25">
      <c r="E1047" t="s">
        <v>2159</v>
      </c>
      <c r="F1047" t="s">
        <v>2160</v>
      </c>
    </row>
    <row r="1048" spans="5:6" x14ac:dyDescent="0.25">
      <c r="E1048" t="s">
        <v>2161</v>
      </c>
      <c r="F1048" t="s">
        <v>2162</v>
      </c>
    </row>
    <row r="1049" spans="5:6" x14ac:dyDescent="0.25">
      <c r="E1049" t="s">
        <v>2163</v>
      </c>
      <c r="F1049" t="s">
        <v>2164</v>
      </c>
    </row>
    <row r="1050" spans="5:6" x14ac:dyDescent="0.25">
      <c r="E1050" t="s">
        <v>2165</v>
      </c>
      <c r="F1050" t="s">
        <v>2166</v>
      </c>
    </row>
    <row r="1051" spans="5:6" x14ac:dyDescent="0.25">
      <c r="E1051" t="s">
        <v>2167</v>
      </c>
      <c r="F1051" t="s">
        <v>2168</v>
      </c>
    </row>
    <row r="1052" spans="5:6" x14ac:dyDescent="0.25">
      <c r="E1052" t="s">
        <v>2169</v>
      </c>
      <c r="F1052" t="s">
        <v>2170</v>
      </c>
    </row>
    <row r="1053" spans="5:6" x14ac:dyDescent="0.25">
      <c r="E1053" t="s">
        <v>2171</v>
      </c>
      <c r="F1053" t="s">
        <v>2172</v>
      </c>
    </row>
    <row r="1054" spans="5:6" x14ac:dyDescent="0.25">
      <c r="E1054" t="s">
        <v>2173</v>
      </c>
      <c r="F1054" t="s">
        <v>2174</v>
      </c>
    </row>
    <row r="1055" spans="5:6" x14ac:dyDescent="0.25">
      <c r="E1055" t="s">
        <v>2175</v>
      </c>
      <c r="F1055" t="s">
        <v>2176</v>
      </c>
    </row>
    <row r="1056" spans="5:6" x14ac:dyDescent="0.25">
      <c r="E1056" t="s">
        <v>2177</v>
      </c>
      <c r="F1056" t="s">
        <v>2178</v>
      </c>
    </row>
    <row r="1057" spans="5:6" x14ac:dyDescent="0.25">
      <c r="E1057" t="s">
        <v>2179</v>
      </c>
      <c r="F1057" t="s">
        <v>2180</v>
      </c>
    </row>
    <row r="1058" spans="5:6" x14ac:dyDescent="0.25">
      <c r="E1058" t="s">
        <v>2181</v>
      </c>
      <c r="F1058" t="s">
        <v>2182</v>
      </c>
    </row>
    <row r="1059" spans="5:6" x14ac:dyDescent="0.25">
      <c r="E1059" t="s">
        <v>2183</v>
      </c>
      <c r="F1059" t="s">
        <v>2184</v>
      </c>
    </row>
    <row r="1060" spans="5:6" x14ac:dyDescent="0.25">
      <c r="E1060" t="s">
        <v>2185</v>
      </c>
      <c r="F1060" t="s">
        <v>2186</v>
      </c>
    </row>
    <row r="1061" spans="5:6" x14ac:dyDescent="0.25">
      <c r="E1061" t="s">
        <v>2187</v>
      </c>
      <c r="F1061" t="s">
        <v>2188</v>
      </c>
    </row>
    <row r="1062" spans="5:6" x14ac:dyDescent="0.25">
      <c r="E1062" t="s">
        <v>2189</v>
      </c>
      <c r="F1062" t="s">
        <v>2190</v>
      </c>
    </row>
    <row r="1063" spans="5:6" x14ac:dyDescent="0.25">
      <c r="E1063" t="s">
        <v>2191</v>
      </c>
      <c r="F1063" t="s">
        <v>2192</v>
      </c>
    </row>
    <row r="1064" spans="5:6" x14ac:dyDescent="0.25">
      <c r="E1064" t="s">
        <v>2193</v>
      </c>
      <c r="F1064" t="s">
        <v>2194</v>
      </c>
    </row>
    <row r="1065" spans="5:6" x14ac:dyDescent="0.25">
      <c r="E1065" t="s">
        <v>2195</v>
      </c>
      <c r="F1065" t="s">
        <v>2196</v>
      </c>
    </row>
    <row r="1066" spans="5:6" x14ac:dyDescent="0.25">
      <c r="E1066" t="s">
        <v>2197</v>
      </c>
      <c r="F1066" t="s">
        <v>2198</v>
      </c>
    </row>
    <row r="1067" spans="5:6" x14ac:dyDescent="0.25">
      <c r="E1067" t="s">
        <v>2199</v>
      </c>
      <c r="F1067" t="s">
        <v>2200</v>
      </c>
    </row>
    <row r="1068" spans="5:6" x14ac:dyDescent="0.25">
      <c r="E1068" t="s">
        <v>2201</v>
      </c>
      <c r="F1068" t="s">
        <v>2202</v>
      </c>
    </row>
    <row r="1069" spans="5:6" x14ac:dyDescent="0.25">
      <c r="E1069" t="s">
        <v>2203</v>
      </c>
      <c r="F1069" t="s">
        <v>2204</v>
      </c>
    </row>
    <row r="1070" spans="5:6" x14ac:dyDescent="0.25">
      <c r="E1070" t="s">
        <v>2205</v>
      </c>
      <c r="F1070" t="s">
        <v>2206</v>
      </c>
    </row>
    <row r="1071" spans="5:6" x14ac:dyDescent="0.25">
      <c r="E1071" t="s">
        <v>2207</v>
      </c>
      <c r="F1071" t="s">
        <v>2208</v>
      </c>
    </row>
    <row r="1072" spans="5:6" x14ac:dyDescent="0.25">
      <c r="E1072" t="s">
        <v>2209</v>
      </c>
      <c r="F1072" t="s">
        <v>2210</v>
      </c>
    </row>
    <row r="1073" spans="5:6" x14ac:dyDescent="0.25">
      <c r="E1073" t="s">
        <v>2211</v>
      </c>
      <c r="F1073" t="s">
        <v>2212</v>
      </c>
    </row>
    <row r="1074" spans="5:6" x14ac:dyDescent="0.25">
      <c r="E1074" t="s">
        <v>2213</v>
      </c>
      <c r="F1074" t="s">
        <v>2214</v>
      </c>
    </row>
    <row r="1075" spans="5:6" x14ac:dyDescent="0.25">
      <c r="E1075" t="s">
        <v>2215</v>
      </c>
      <c r="F1075" t="s">
        <v>2216</v>
      </c>
    </row>
    <row r="1076" spans="5:6" x14ac:dyDescent="0.25">
      <c r="E1076" t="s">
        <v>2217</v>
      </c>
      <c r="F1076" t="s">
        <v>2218</v>
      </c>
    </row>
    <row r="1077" spans="5:6" x14ac:dyDescent="0.25">
      <c r="E1077" t="s">
        <v>2219</v>
      </c>
      <c r="F1077" t="s">
        <v>2220</v>
      </c>
    </row>
    <row r="1078" spans="5:6" x14ac:dyDescent="0.25">
      <c r="E1078" t="s">
        <v>2221</v>
      </c>
      <c r="F1078" t="s">
        <v>2222</v>
      </c>
    </row>
    <row r="1079" spans="5:6" x14ac:dyDescent="0.25">
      <c r="E1079" t="s">
        <v>2223</v>
      </c>
      <c r="F1079" t="s">
        <v>2224</v>
      </c>
    </row>
    <row r="1080" spans="5:6" x14ac:dyDescent="0.25">
      <c r="E1080" t="s">
        <v>2225</v>
      </c>
      <c r="F1080" t="s">
        <v>2226</v>
      </c>
    </row>
    <row r="1081" spans="5:6" x14ac:dyDescent="0.25">
      <c r="E1081" t="s">
        <v>2227</v>
      </c>
      <c r="F1081" t="s">
        <v>2228</v>
      </c>
    </row>
    <row r="1082" spans="5:6" x14ac:dyDescent="0.25">
      <c r="E1082" t="s">
        <v>2229</v>
      </c>
      <c r="F1082" t="s">
        <v>2230</v>
      </c>
    </row>
    <row r="1083" spans="5:6" x14ac:dyDescent="0.25">
      <c r="E1083" t="s">
        <v>2231</v>
      </c>
      <c r="F1083" t="s">
        <v>2232</v>
      </c>
    </row>
    <row r="1084" spans="5:6" x14ac:dyDescent="0.25">
      <c r="E1084" t="s">
        <v>2233</v>
      </c>
      <c r="F1084" t="s">
        <v>2234</v>
      </c>
    </row>
    <row r="1085" spans="5:6" x14ac:dyDescent="0.25">
      <c r="E1085" t="s">
        <v>2235</v>
      </c>
      <c r="F1085" t="s">
        <v>2236</v>
      </c>
    </row>
    <row r="1086" spans="5:6" x14ac:dyDescent="0.25">
      <c r="E1086" t="s">
        <v>2237</v>
      </c>
      <c r="F1086" t="s">
        <v>2238</v>
      </c>
    </row>
    <row r="1087" spans="5:6" x14ac:dyDescent="0.25">
      <c r="E1087" t="s">
        <v>2239</v>
      </c>
      <c r="F1087" t="s">
        <v>2240</v>
      </c>
    </row>
    <row r="1088" spans="5:6" x14ac:dyDescent="0.25">
      <c r="E1088" t="s">
        <v>2241</v>
      </c>
      <c r="F1088" t="s">
        <v>2242</v>
      </c>
    </row>
    <row r="1089" spans="5:6" x14ac:dyDescent="0.25">
      <c r="E1089" t="s">
        <v>2243</v>
      </c>
      <c r="F1089" t="s">
        <v>2244</v>
      </c>
    </row>
    <row r="1090" spans="5:6" x14ac:dyDescent="0.25">
      <c r="E1090" t="s">
        <v>2245</v>
      </c>
      <c r="F1090" t="s">
        <v>2246</v>
      </c>
    </row>
    <row r="1091" spans="5:6" x14ac:dyDescent="0.25">
      <c r="E1091" t="s">
        <v>2247</v>
      </c>
      <c r="F1091" t="s">
        <v>2248</v>
      </c>
    </row>
    <row r="1092" spans="5:6" x14ac:dyDescent="0.25">
      <c r="E1092" t="s">
        <v>2249</v>
      </c>
      <c r="F1092" t="s">
        <v>2250</v>
      </c>
    </row>
    <row r="1093" spans="5:6" x14ac:dyDescent="0.25">
      <c r="E1093" t="s">
        <v>2251</v>
      </c>
      <c r="F1093" t="s">
        <v>2252</v>
      </c>
    </row>
    <row r="1094" spans="5:6" x14ac:dyDescent="0.25">
      <c r="E1094" t="s">
        <v>2253</v>
      </c>
      <c r="F1094" t="s">
        <v>2254</v>
      </c>
    </row>
    <row r="1095" spans="5:6" x14ac:dyDescent="0.25">
      <c r="E1095" t="s">
        <v>2255</v>
      </c>
      <c r="F1095" t="s">
        <v>2256</v>
      </c>
    </row>
    <row r="1096" spans="5:6" x14ac:dyDescent="0.25">
      <c r="E1096" t="s">
        <v>2257</v>
      </c>
      <c r="F1096" t="s">
        <v>2258</v>
      </c>
    </row>
    <row r="1097" spans="5:6" x14ac:dyDescent="0.25">
      <c r="E1097" t="s">
        <v>2259</v>
      </c>
      <c r="F1097" t="s">
        <v>2260</v>
      </c>
    </row>
    <row r="1098" spans="5:6" x14ac:dyDescent="0.25">
      <c r="E1098" t="s">
        <v>2261</v>
      </c>
      <c r="F1098" t="s">
        <v>2262</v>
      </c>
    </row>
    <row r="1099" spans="5:6" x14ac:dyDescent="0.25">
      <c r="E1099" t="s">
        <v>2263</v>
      </c>
      <c r="F1099" t="s">
        <v>2264</v>
      </c>
    </row>
    <row r="1100" spans="5:6" x14ac:dyDescent="0.25">
      <c r="E1100" t="s">
        <v>2265</v>
      </c>
      <c r="F1100" t="s">
        <v>2266</v>
      </c>
    </row>
    <row r="1101" spans="5:6" x14ac:dyDescent="0.25">
      <c r="E1101" t="s">
        <v>2267</v>
      </c>
      <c r="F1101" t="s">
        <v>2268</v>
      </c>
    </row>
    <row r="1102" spans="5:6" x14ac:dyDescent="0.25">
      <c r="E1102" t="s">
        <v>2269</v>
      </c>
      <c r="F1102" t="s">
        <v>2270</v>
      </c>
    </row>
    <row r="1103" spans="5:6" x14ac:dyDescent="0.25">
      <c r="E1103" t="s">
        <v>2271</v>
      </c>
      <c r="F1103" t="s">
        <v>2272</v>
      </c>
    </row>
    <row r="1104" spans="5:6" x14ac:dyDescent="0.25">
      <c r="E1104" t="s">
        <v>2273</v>
      </c>
      <c r="F1104" t="s">
        <v>2274</v>
      </c>
    </row>
    <row r="1105" spans="5:6" x14ac:dyDescent="0.25">
      <c r="E1105" t="s">
        <v>2275</v>
      </c>
      <c r="F1105" t="s">
        <v>2276</v>
      </c>
    </row>
    <row r="1106" spans="5:6" x14ac:dyDescent="0.25">
      <c r="E1106" t="s">
        <v>2277</v>
      </c>
      <c r="F1106" t="s">
        <v>2278</v>
      </c>
    </row>
  </sheetData>
  <sheetProtection sheet="1" objects="1" scenarios="1" selectLockedCells="1" selectUnlockedCells="1"/>
  <sortState xmlns:xlrd2="http://schemas.microsoft.com/office/spreadsheetml/2017/richdata2" ref="B5:B13">
    <sortCondition ref="B5"/>
  </sortState>
  <pageMargins left="0.7" right="0.7" top="0.75" bottom="0.75" header="0.3" footer="0.3"/>
  <pageSetup paperSize="9" orientation="portrait" horizontalDpi="300" verticalDpi="0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19"/>
  <sheetViews>
    <sheetView workbookViewId="0">
      <selection activeCell="K21" sqref="K21"/>
    </sheetView>
  </sheetViews>
  <sheetFormatPr defaultRowHeight="15" x14ac:dyDescent="0.25"/>
  <cols>
    <col min="1" max="1" width="7.28515625" customWidth="1"/>
    <col min="2" max="2" width="12.28515625" style="14" customWidth="1"/>
    <col min="3" max="3" width="41.85546875" style="14" bestFit="1" customWidth="1"/>
    <col min="4" max="4" width="10.28515625" style="14" customWidth="1"/>
  </cols>
  <sheetData>
    <row r="2" spans="2:4" x14ac:dyDescent="0.25">
      <c r="B2" s="14" t="s">
        <v>2280</v>
      </c>
      <c r="C2" s="14" t="s">
        <v>2281</v>
      </c>
      <c r="D2" s="14" t="s">
        <v>2282</v>
      </c>
    </row>
    <row r="3" spans="2:4" x14ac:dyDescent="0.25">
      <c r="B3" s="54">
        <v>44377</v>
      </c>
      <c r="C3" s="23" t="s">
        <v>2283</v>
      </c>
    </row>
    <row r="4" spans="2:4" x14ac:dyDescent="0.25">
      <c r="B4" s="54">
        <v>44495</v>
      </c>
      <c r="C4" s="23" t="s">
        <v>2284</v>
      </c>
      <c r="D4" s="14" t="s">
        <v>2285</v>
      </c>
    </row>
    <row r="5" spans="2:4" x14ac:dyDescent="0.25">
      <c r="B5" s="54">
        <v>44927</v>
      </c>
      <c r="C5" s="23" t="s">
        <v>2286</v>
      </c>
      <c r="D5" s="14" t="s">
        <v>2287</v>
      </c>
    </row>
    <row r="6" spans="2:4" x14ac:dyDescent="0.25">
      <c r="B6" s="54">
        <v>45658</v>
      </c>
      <c r="C6" s="23" t="s">
        <v>2300</v>
      </c>
      <c r="D6" s="14" t="s">
        <v>2287</v>
      </c>
    </row>
    <row r="7" spans="2:4" x14ac:dyDescent="0.25">
      <c r="B7" s="23"/>
      <c r="C7" s="23"/>
    </row>
    <row r="8" spans="2:4" x14ac:dyDescent="0.25">
      <c r="B8" s="23"/>
      <c r="C8" s="23"/>
    </row>
    <row r="9" spans="2:4" x14ac:dyDescent="0.25">
      <c r="B9" s="23"/>
      <c r="C9" s="23"/>
    </row>
    <row r="10" spans="2:4" x14ac:dyDescent="0.25">
      <c r="B10" s="23"/>
      <c r="C10" s="23"/>
    </row>
    <row r="11" spans="2:4" x14ac:dyDescent="0.25">
      <c r="B11" s="23"/>
      <c r="C11" s="23"/>
    </row>
    <row r="12" spans="2:4" x14ac:dyDescent="0.25">
      <c r="B12" s="23"/>
      <c r="C12" s="23"/>
    </row>
    <row r="13" spans="2:4" x14ac:dyDescent="0.25">
      <c r="B13" s="23"/>
      <c r="C13" s="23"/>
    </row>
    <row r="14" spans="2:4" x14ac:dyDescent="0.25">
      <c r="C14" s="23"/>
    </row>
    <row r="15" spans="2:4" x14ac:dyDescent="0.25">
      <c r="C15" s="23"/>
    </row>
    <row r="16" spans="2:4" x14ac:dyDescent="0.25">
      <c r="C16" s="23"/>
    </row>
    <row r="17" spans="3:3" x14ac:dyDescent="0.25">
      <c r="C17" s="23"/>
    </row>
    <row r="18" spans="3:3" x14ac:dyDescent="0.25">
      <c r="C18" s="23"/>
    </row>
    <row r="19" spans="3:3" x14ac:dyDescent="0.25">
      <c r="C19" s="23"/>
    </row>
  </sheetData>
  <sheetProtection sheet="1" objects="1" scenarios="1"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963016DD34CD149B2FE0B9151801F08" ma:contentTypeVersion="2" ma:contentTypeDescription="Luo uusi asiakirja." ma:contentTypeScope="" ma:versionID="473c33760d9d1e30b6731ee925f7c4b2">
  <xsd:schema xmlns:xsd="http://www.w3.org/2001/XMLSchema" xmlns:xs="http://www.w3.org/2001/XMLSchema" xmlns:p="http://schemas.microsoft.com/office/2006/metadata/properties" xmlns:ns2="82589163-5c7d-4697-accc-50095b8b2395" targetNamespace="http://schemas.microsoft.com/office/2006/metadata/properties" ma:root="true" ma:fieldsID="0275c96ef258d73afcc368e26c6f8ce2" ns2:_="">
    <xsd:import namespace="82589163-5c7d-4697-accc-50095b8b23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589163-5c7d-4697-accc-50095b8b2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64A693-7B04-420C-87A9-0C6CB6B7D5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589163-5c7d-4697-accc-50095b8b2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BBE06E-0F5F-4FB2-80AC-64515D3326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9541FE-1595-448D-915D-F982F3EF2D5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Kalustoluettelo_työkoneet</vt:lpstr>
      <vt:lpstr>Raportointi_työkoneet</vt:lpstr>
      <vt:lpstr>Kalustoluettelo_pienkoneet</vt:lpstr>
      <vt:lpstr>Alasvetovalikot</vt:lpstr>
      <vt:lpstr>Versiopäivitykset</vt:lpstr>
    </vt:vector>
  </TitlesOfParts>
  <Manager/>
  <Company>City of Helsinki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Tyni Anni</dc:creator>
  <cp:keywords/>
  <dc:description/>
  <cp:lastModifiedBy>Mäkelä Mona</cp:lastModifiedBy>
  <cp:revision/>
  <dcterms:created xsi:type="dcterms:W3CDTF">2021-05-21T10:27:17Z</dcterms:created>
  <dcterms:modified xsi:type="dcterms:W3CDTF">2025-03-04T10:44:10Z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0x0101002963016DD34CD149B2FE0B9151801F08</vt:lpwstr>
  </property>
  <property fmtid="{D5CDD505-2E9C-101B-9397-08002B2CF9AE}" pid="3" name="MSIP_Label_f35e945f-875f-47b7-87fa-10b3524d17f5_Enabled">
    <vt:lpwstr>true</vt:lpwstr>
  </property>
  <property fmtid="{D5CDD505-2E9C-101B-9397-08002B2CF9AE}" pid="4" name="MSIP_Label_f35e945f-875f-47b7-87fa-10b3524d17f5_SetDate">
    <vt:lpwstr>2024-10-02T09:14:48Z</vt:lpwstr>
  </property>
  <property fmtid="{D5CDD505-2E9C-101B-9397-08002B2CF9AE}" pid="5" name="MSIP_Label_f35e945f-875f-47b7-87fa-10b3524d17f5_Method">
    <vt:lpwstr>Standard</vt:lpwstr>
  </property>
  <property fmtid="{D5CDD505-2E9C-101B-9397-08002B2CF9AE}" pid="6" name="MSIP_Label_f35e945f-875f-47b7-87fa-10b3524d17f5_Name">
    <vt:lpwstr>Julkinen (harkinnanvaraisesti)</vt:lpwstr>
  </property>
  <property fmtid="{D5CDD505-2E9C-101B-9397-08002B2CF9AE}" pid="7" name="MSIP_Label_f35e945f-875f-47b7-87fa-10b3524d17f5_SiteId">
    <vt:lpwstr>3feb6bc1-d722-4726-966c-5b58b64df752</vt:lpwstr>
  </property>
  <property fmtid="{D5CDD505-2E9C-101B-9397-08002B2CF9AE}" pid="8" name="MSIP_Label_f35e945f-875f-47b7-87fa-10b3524d17f5_ActionId">
    <vt:lpwstr>5ae01bf3-7e2b-4308-ab0c-d39005086091</vt:lpwstr>
  </property>
  <property fmtid="{D5CDD505-2E9C-101B-9397-08002B2CF9AE}" pid="9" name="MSIP_Label_f35e945f-875f-47b7-87fa-10b3524d17f5_ContentBits">
    <vt:lpwstr>0</vt:lpwstr>
  </property>
</Properties>
</file>