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suntotuotanto\Ohjeet-mallit_ulos\1 Kaikkia suunnittelualoja koskevat\"/>
    </mc:Choice>
  </mc:AlternateContent>
  <xr:revisionPtr revIDLastSave="0" documentId="8_{E097DC58-1E8B-49E6-9877-F982AA854B6A}" xr6:coauthVersionLast="47" xr6:coauthVersionMax="47" xr10:uidLastSave="{00000000-0000-0000-0000-000000000000}"/>
  <bookViews>
    <workbookView xWindow="-120" yWindow="-120" windowWidth="29040" windowHeight="15840" xr2:uid="{DC27129A-21DD-4AA0-9214-C547B4394B9C}"/>
  </bookViews>
  <sheets>
    <sheet name="Lähtötiedot 1" sheetId="3" r:id="rId1"/>
    <sheet name="Lähtötiedot 2" sheetId="8" r:id="rId2"/>
    <sheet name="Lähtötiedot (2)" sheetId="5" state="hidden" r:id="rId3"/>
    <sheet name="Tulokset_V2" sheetId="4" state="hidden" r:id="rId4"/>
    <sheet name="Tulokset hiilijalanjälki" sheetId="2" r:id="rId5"/>
    <sheet name="Tulokset hiilikädenjälki" sheetId="7" r:id="rId6"/>
    <sheet name="Versiohallinta" sheetId="9" r:id="rId7"/>
    <sheet name="Alasvetovalikot" sheetId="10" state="hidden" r:id="rId8"/>
    <sheet name="Kuvaajien tiedot" sheetId="6" state="hidden" r:id="rId9"/>
  </sheets>
  <definedNames>
    <definedName name="_msoanchor_1">'Tulokset hiilijalanjälki'!#REF!</definedName>
    <definedName name="_Toc144300067">'Tulokset hiilijalanjälki'!$L$32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7" l="1"/>
  <c r="C1" i="7"/>
  <c r="F2" i="2"/>
  <c r="C1" i="2"/>
  <c r="F2" i="8"/>
  <c r="D1" i="8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B37" i="6"/>
  <c r="B38" i="6"/>
  <c r="B39" i="6"/>
  <c r="B40" i="6"/>
  <c r="B41" i="6"/>
  <c r="B36" i="6"/>
  <c r="B32" i="6"/>
  <c r="B33" i="6"/>
  <c r="B34" i="6"/>
  <c r="B35" i="6"/>
  <c r="B31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17" i="6"/>
  <c r="B14" i="6"/>
  <c r="B15" i="6"/>
  <c r="B16" i="6"/>
  <c r="B13" i="6"/>
  <c r="C13" i="2" l="1"/>
  <c r="C16" i="2"/>
  <c r="B4" i="6"/>
  <c r="D16" i="2"/>
  <c r="D13" i="2"/>
  <c r="D21" i="2"/>
  <c r="C21" i="2"/>
  <c r="C4" i="6"/>
  <c r="C5" i="6"/>
  <c r="C6" i="6"/>
  <c r="C7" i="6"/>
  <c r="C8" i="6"/>
  <c r="C9" i="6"/>
  <c r="B8" i="6"/>
  <c r="B7" i="6"/>
  <c r="B5" i="6"/>
  <c r="B6" i="6"/>
  <c r="C9" i="4"/>
  <c r="C22" i="2" l="1"/>
  <c r="D22" i="2"/>
  <c r="B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Tyni Anni</author>
  </authors>
  <commentList>
    <comment ref="C13" authorId="0" shapeId="0" xr:uid="{4EDC8D8C-A44B-46EA-8D85-4501B08D6894}">
      <text>
        <r>
          <rPr>
            <b/>
            <sz val="9"/>
            <color indexed="81"/>
            <rFont val="Tahoma"/>
            <family val="2"/>
          </rPr>
          <t xml:space="preserve">Ohje: </t>
        </r>
        <r>
          <rPr>
            <sz val="9"/>
            <color indexed="81"/>
            <rFont val="Tahoma"/>
            <family val="2"/>
          </rPr>
          <t>Kuvaa, mihin määrä- ja materiaalitiedot perustuvat, esim. ARK-tietomalli, RAK-suunnitelmat, määräluettelo, Carbon Designer, jne.</t>
        </r>
      </text>
    </comment>
    <comment ref="E13" authorId="0" shapeId="0" xr:uid="{784EDF37-E1EE-406D-A732-D4A9A2B4DF0C}">
      <text>
        <r>
          <rPr>
            <b/>
            <sz val="9"/>
            <color indexed="81"/>
            <rFont val="Tahoma"/>
            <family val="2"/>
          </rPr>
          <t xml:space="preserve">Ohje:
</t>
        </r>
        <r>
          <rPr>
            <sz val="9"/>
            <color indexed="81"/>
            <rFont val="Tahoma"/>
            <family val="2"/>
          </rPr>
          <t>Kuvaa jokainen rakennusosa lyhyesti.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6C7EB6EB-EE22-49F7-AF84-755851F78F81}">
      <text>
        <r>
          <rPr>
            <b/>
            <sz val="9"/>
            <color indexed="81"/>
            <rFont val="Tahoma"/>
            <family val="2"/>
          </rPr>
          <t xml:space="preserve">Ohje: </t>
        </r>
        <r>
          <rPr>
            <sz val="9"/>
            <color indexed="81"/>
            <rFont val="Tahoma"/>
            <family val="2"/>
          </rPr>
          <t>Kuvaa, mihin määrä- ja materiaalitiedot perustuvat, esim. ARK-tietomalli, RAK-suunnitelmat, määräluettelo, Carbon Designer, jne.</t>
        </r>
      </text>
    </comment>
    <comment ref="I13" authorId="0" shapeId="0" xr:uid="{B1664537-D097-4E4A-839F-07FCDEE379E5}">
      <text>
        <r>
          <rPr>
            <b/>
            <sz val="9"/>
            <color indexed="81"/>
            <rFont val="Tahoma"/>
            <family val="2"/>
          </rPr>
          <t xml:space="preserve">Ohje:
</t>
        </r>
        <r>
          <rPr>
            <sz val="9"/>
            <color indexed="81"/>
            <rFont val="Tahoma"/>
            <family val="2"/>
          </rPr>
          <t>Kuvaa jokainen rakennusosa lyhyesti.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<sst xmlns="http://schemas.openxmlformats.org/spreadsheetml/2006/main" count="546" uniqueCount="264">
  <si>
    <t>Hiilijalanjäljen lähtötietojen ja tulosten raportointi</t>
  </si>
  <si>
    <t>versio 7.12.2023</t>
  </si>
  <si>
    <t>Lähtötietojen raportointi</t>
  </si>
  <si>
    <t>Perustiedot laskennasta</t>
  </si>
  <si>
    <t>Hankkeen nimi ja osoite</t>
  </si>
  <si>
    <t>Täydennä</t>
  </si>
  <si>
    <t>Hankenumero tai muu projektitunnus</t>
  </si>
  <si>
    <t>Pysyvä rakennustunnus (VTJ-PRT)</t>
  </si>
  <si>
    <t>Hankevaihe, jossa laskelma on tehty</t>
  </si>
  <si>
    <t>Valitse</t>
  </si>
  <si>
    <t>Käytetty hiilijalanjälkilaskentaohjelma</t>
  </si>
  <si>
    <t>Laskelman laatimisen päivämäärä</t>
  </si>
  <si>
    <t>dd.mm.yyyy</t>
  </si>
  <si>
    <t>Laskelman laatija (nimi, titteli ja yritys)</t>
  </si>
  <si>
    <t>Mihin tietoihin määrätiedot pääosin perustuvat (esim. Carbon Designer, tietomalli, määräluettelo, jne.)</t>
  </si>
  <si>
    <t xml:space="preserve">Laskennassa on käytetty kansallisen tietokannan tietojen lisäksi hyväksyttyihin ympäristöselosteisiin perustuvia päästötietoja. </t>
  </si>
  <si>
    <t>Perustuvatko tekniset käyttöikätiedot pääosin RT - kortteihin vai kansallisen päästötietokannan käyttöikätietoihin.</t>
  </si>
  <si>
    <t>Laskennassa on käytetty RT-kortista/kansallisesta päästötietokannasta poikkeavia käyttöikätietoja.</t>
  </si>
  <si>
    <t>Perustiedot rakennuksesta tai laskennan kohteena olevasta rakennuksen osasta</t>
  </si>
  <si>
    <t>Pääasiallinen käyttötarkoitusluokka</t>
  </si>
  <si>
    <t>Sisältyykö laskentaan muita käyttötarkoitusluokkia?</t>
  </si>
  <si>
    <t>Muut käyttötarkoitusluokat, mikäli laskentaan sisältyy *</t>
  </si>
  <si>
    <t>Jos rakennuksessa on useita käyttötarkoitusluokkia, onko muiden käyttötarkoitusluokkien osuudelle tehty erillinen laskelma?</t>
  </si>
  <si>
    <t>Laskennassa käytetty rakennuksen valmistumisvuosi</t>
  </si>
  <si>
    <t>Maanpäällisten kerrosten lukumäärä</t>
  </si>
  <si>
    <t>Maanalaisten kerrosten lukumäärä</t>
  </si>
  <si>
    <t>Kuvaus tontille sijoittuvista muista rakennuksista ja rakennelmista kuten jäte-, auto- ja pyöräkatokset, jne., jotka huomioidaan rakennuspaikan hiilijalanjäljessä.</t>
  </si>
  <si>
    <t>Lämmitetty nettoala</t>
  </si>
  <si>
    <t>n-m²</t>
  </si>
  <si>
    <t>Rakennuksen huoneistoala</t>
  </si>
  <si>
    <t>htm²</t>
  </si>
  <si>
    <t>Rakennuksen bruttoala</t>
  </si>
  <si>
    <t>brm²</t>
  </si>
  <si>
    <t>Vaipan kokonaispinta-ala</t>
  </si>
  <si>
    <t>m²</t>
  </si>
  <si>
    <t>Ikkunoiden ja lasijulkisivujen pinta-ala</t>
  </si>
  <si>
    <t>Ulkoseinän määrä suhteessa bruttoalaan</t>
  </si>
  <si>
    <t>jm/brm²</t>
  </si>
  <si>
    <t>Rakennuksessa on väestönsuoja</t>
  </si>
  <si>
    <t xml:space="preserve">Onko laskennassa huomioitu tontin stabilointi? </t>
  </si>
  <si>
    <t>Autohallin huomioiminen laskennassa:</t>
  </si>
  <si>
    <t>*) HUOM! Mikäli laskenta sisältää toista käyttötarkoitusluokkaa yli 10% koko rakennuksen nettoalasta, tulee tälle tehdä oma laskenta, joka raportoidaan erikseen.</t>
  </si>
  <si>
    <t>Perustiedot rakennusosista ja materiaaleista *</t>
  </si>
  <si>
    <t>Perustamistapa</t>
  </si>
  <si>
    <t>esim. paaluperustus, antura-sokkeliperustus</t>
  </si>
  <si>
    <t>Runko</t>
  </si>
  <si>
    <t>esim. betoni: pilari-palkkirunko, betoni: kantavat ulkoseinät, puu: xxxx, hybridi: xxxx</t>
  </si>
  <si>
    <t>Julkisivut</t>
  </si>
  <si>
    <t>Vesikatto</t>
  </si>
  <si>
    <t>Yläpohja</t>
  </si>
  <si>
    <t>Alapohja</t>
  </si>
  <si>
    <t>Välipohja</t>
  </si>
  <si>
    <t>*) Kuvaa pääasiallinen rakennetyyppi.</t>
  </si>
  <si>
    <t>Perustiedot energiankäytöstä</t>
  </si>
  <si>
    <t>Lämpö</t>
  </si>
  <si>
    <t>Jäähdytys</t>
  </si>
  <si>
    <t>Sähkö</t>
  </si>
  <si>
    <t>E-lukulaskentaan käytetty laskentaohjelma</t>
  </si>
  <si>
    <t>E-luku (pääasiallinen käyttötarkoitusluokka)</t>
  </si>
  <si>
    <t>Ostoenergiankulutus kWh/a</t>
  </si>
  <si>
    <t>Kaukolämpö</t>
  </si>
  <si>
    <t>Kaukojäähdytys</t>
  </si>
  <si>
    <t>Verkkosähkö</t>
  </si>
  <si>
    <t>Käytetyt energian päästökertoimet 50 vuodelle kgCO2e/kWh</t>
  </si>
  <si>
    <t>Tuotteet ja materiaalit, joiden päästötieto perustuu EPD:ihin, RT:n ilmastoselvitykseen tai BY:n vähähiilisyysluokitukseen.</t>
  </si>
  <si>
    <t>Tuotteet ja materiaalit, joiden laskelmassa käytetty tekninen käyttöikä poikkeaa RT-kortin tai kansallisen päästötietokannan käyttöikätiedoista.</t>
  </si>
  <si>
    <t>Rakennusosa/materiaali</t>
  </si>
  <si>
    <t>Valmistaja</t>
  </si>
  <si>
    <t>Tuotenimi</t>
  </si>
  <si>
    <t>EPD:n numero tmv.</t>
  </si>
  <si>
    <t>Lisähuomiot</t>
  </si>
  <si>
    <t>Käytetty käyttöikä</t>
  </si>
  <si>
    <t>Esim. ontelolaatta</t>
  </si>
  <si>
    <t>Rudus</t>
  </si>
  <si>
    <t>xx</t>
  </si>
  <si>
    <t>Käytetty laskentaohjelma</t>
  </si>
  <si>
    <t>Mihin tietoihin määrätiedot perustuvat (esim. Carbon Designer, tietomalli, määräluettelo, jne.)</t>
  </si>
  <si>
    <t>Tuotteet ja materiaalit, joiden päästötieto perustuu EPD:ihin tai vastaaviin selosteisiin (tuote, valmistaja, EPD:n numero)</t>
  </si>
  <si>
    <t>Perustiedot rakennuksista</t>
  </si>
  <si>
    <t>Kerrosten lukumäärä (erikseen maanpäälliset + maanalaiset)</t>
  </si>
  <si>
    <t>Lämmitetty huoneala</t>
  </si>
  <si>
    <t>hum²</t>
  </si>
  <si>
    <t>Ulkoseinän määrä suhteessa alaan</t>
  </si>
  <si>
    <t>Autohalli sisältyy rakennuksen hiilijalanjälkeen</t>
  </si>
  <si>
    <t>Perustiedot rakennusosista ja materiaaleista</t>
  </si>
  <si>
    <t>Energian tuotantomuodot (lämpö, jäähdytys, sähkö)</t>
  </si>
  <si>
    <t>Tulosten raportointi</t>
  </si>
  <si>
    <t xml:space="preserve">Taulukko 1. Rakennuksen hiilijalanjälki elinkaaren vaiheittain </t>
  </si>
  <si>
    <t>Rakennukset</t>
  </si>
  <si>
    <t>Elinkaaren vaihe</t>
  </si>
  <si>
    <t>Vertailutapaus</t>
  </si>
  <si>
    <t>Suunnitteluratkaisu</t>
  </si>
  <si>
    <t>A1-A3 tuotteiden valmistus *</t>
  </si>
  <si>
    <t>kgCO2e/m2,a</t>
  </si>
  <si>
    <t>tCO2e</t>
  </si>
  <si>
    <t>xxxx</t>
  </si>
  <si>
    <t>Suunnitteluratkaisun hiilijalanjälki suhteessa vertailutapaukseen</t>
  </si>
  <si>
    <t>*) Eloperäisen hiilen osuutta ei vähennetä,  koska tarkastelu rajattu elinkaaren vaiheisiin A1-A3.</t>
  </si>
  <si>
    <t>Taulukko 2. Elinkaaren vaihe A1-A3 Talo2000-luokittelun mukaisesti (rakennukset + rakennuspaikka)</t>
  </si>
  <si>
    <t>Perinteinen betonirakennus</t>
  </si>
  <si>
    <t xml:space="preserve">Suunnitteluratkaisu </t>
  </si>
  <si>
    <t>Kuvaus tehdyistä vähähiilisyystoimenpiteistä</t>
  </si>
  <si>
    <t>Sisällytetty laskentaan</t>
  </si>
  <si>
    <t>Lähtötiedot määrille ja materiaaleille</t>
  </si>
  <si>
    <t>Rakenteen/osan kuvaus</t>
  </si>
  <si>
    <t>A1-A3 kgCO2e/m2</t>
  </si>
  <si>
    <t>Alueosat</t>
  </si>
  <si>
    <t>1.1.1 Maaosat</t>
  </si>
  <si>
    <t>Alueosat:</t>
  </si>
  <si>
    <t xml:space="preserve">1.1.2 Tuennat ja vahvistukset </t>
  </si>
  <si>
    <t xml:space="preserve">1.1.3 Tontin päällysteet    </t>
  </si>
  <si>
    <t>1.1.5 Alueen rakenteet    </t>
  </si>
  <si>
    <t>Rakennusosat</t>
  </si>
  <si>
    <t xml:space="preserve">1.2.1 Perustukset  </t>
  </si>
  <si>
    <t>Perustukset ja alapohja:</t>
  </si>
  <si>
    <t xml:space="preserve">1.2.2 Alapohjat </t>
  </si>
  <si>
    <t>1.2.3.1 Runko: Väestönsuojat</t>
  </si>
  <si>
    <t>Runko-rakenteet:</t>
  </si>
  <si>
    <t>1.2.3.2 Runko: Kantavat seinät</t>
  </si>
  <si>
    <t>1.2.3.3 Runko: Pilarit</t>
  </si>
  <si>
    <t>1.2.3.4 Runko: Palkit </t>
  </si>
  <si>
    <t>1.2.3.5 Runko: Välipohjat</t>
  </si>
  <si>
    <t>1.2.3.6 Runko: Yläpohjat   </t>
  </si>
  <si>
    <t>1.2.3.7 Runko: Runkoportaat</t>
  </si>
  <si>
    <t xml:space="preserve">1.2.4.1 Julkisivu: Ulkoseinät </t>
  </si>
  <si>
    <t>Julkisivut ja ulkotasot:</t>
  </si>
  <si>
    <t xml:space="preserve">1.2.4.2 Julkisivu: Ikkunat </t>
  </si>
  <si>
    <t xml:space="preserve">1.2.4.3 Julkisivu: Ulko-ovet </t>
  </si>
  <si>
    <t>1.2.5 Ulkotasot ja parvekkeet</t>
  </si>
  <si>
    <t>1.2.6 Kattorakenteet</t>
  </si>
  <si>
    <t>Vesikatot:</t>
  </si>
  <si>
    <t>Tilaosat</t>
  </si>
  <si>
    <t xml:space="preserve">1.3.1 Tilan jako-osat (väliseinät, ovet, portaat) </t>
  </si>
  <si>
    <t>Tilaosat:</t>
  </si>
  <si>
    <t>1.3.2 Tilapinnat (lattiat, sisäkatot, seinät)</t>
  </si>
  <si>
    <t xml:space="preserve">1.3.3 Tilavarusteet (kiintokalusteet, keittiölaitteet) </t>
  </si>
  <si>
    <t xml:space="preserve">1.3.4.2 Hormit ja tulisijat     </t>
  </si>
  <si>
    <t>1.3.5 Tilaelementit (mm. kylpyhuonemoduulit)</t>
  </si>
  <si>
    <t>Talotekniikka</t>
  </si>
  <si>
    <t xml:space="preserve">Talotekniikka* </t>
  </si>
  <si>
    <t>Talotekniikka:</t>
  </si>
  <si>
    <t>2.1.1 Lämmitysjärjestelmät **</t>
  </si>
  <si>
    <t>2.1.4 Jäähdytysjärjestelmä ***</t>
  </si>
  <si>
    <t>2.1.5 Palontorjuntajärjestelmä ***</t>
  </si>
  <si>
    <t>2.5.1 Siirto-osat (hissit ja liukuportaat)</t>
  </si>
  <si>
    <t>S212 Sähkön tuotantojärjestelmät ja -laitteistot ****</t>
  </si>
  <si>
    <t>*) SYKE-tietokannan rakennustyyppikohtainen neliöpohjainen arvo, joka sisältää 2.1.1 Lämmitysjärjestelmä (pl. Lämmöntuottojärjestelmä), 2.1.2 Vesi- ja viemärijärjestelmät, 2.1.3 Ilmanvaihtojärjestelmä ja S1,S2 Sähkön jakelu- ja käyttöjärjestelmät.</t>
  </si>
  <si>
    <t>**) Lämmöntuottojärjestelmä (kaukolämpökeskus, maalämpöjärjestelmä, jne.) tulee huomioida aina erikseen, sillä se ei sisälly SYKE-tietokannan rakennustyyppikohtaiseen neliöpohjaiseen arvoon.</t>
  </si>
  <si>
    <t>***) Mahdolliset sprinkleri- ja/tai jäähdytysjärjestelmät, jotka eivät kuulu SYKE-tietokannan rakennustyyppikohtaiseen neliöpohjaiseen arvoon.</t>
  </si>
  <si>
    <t>****) Aurinkoenergiajärjestelmä tai muut vastaavat, jotka eivät kuulu SYKE-tietokannan rakennustyyppikohtaiseen neliöpohjaiseen arvoon.</t>
  </si>
  <si>
    <r>
      <t xml:space="preserve">Taulukko 1. Hiilijalanjälki elinkaaren vaiheittain 
</t>
    </r>
    <r>
      <rPr>
        <sz val="9"/>
        <color theme="1"/>
        <rFont val="Arial"/>
        <family val="2"/>
      </rPr>
      <t>(kahden desimaalin tarkkuudella)</t>
    </r>
  </si>
  <si>
    <r>
      <t xml:space="preserve">Rakennus
</t>
    </r>
    <r>
      <rPr>
        <sz val="8"/>
        <color theme="1"/>
        <rFont val="Arial"/>
        <family val="2"/>
      </rPr>
      <t>(raja-arvo koskee tätä osuutta)</t>
    </r>
  </si>
  <si>
    <t>Rakennus- paikka</t>
  </si>
  <si>
    <r>
      <t>kgCO</t>
    </r>
    <r>
      <rPr>
        <vertAlign val="subscript"/>
        <sz val="10"/>
        <color theme="1"/>
        <rFont val="Arial"/>
        <family val="2"/>
      </rPr>
      <t>2e</t>
    </r>
    <r>
      <rPr>
        <sz val="10"/>
        <color theme="1"/>
        <rFont val="Arial"/>
        <family val="2"/>
      </rPr>
      <t>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,a</t>
    </r>
  </si>
  <si>
    <t>A1-A3 tuotteiden valmistus</t>
  </si>
  <si>
    <t>A1-A3 eloperäinen hiili*</t>
  </si>
  <si>
    <t>A4 kuljetukset työmaalle</t>
  </si>
  <si>
    <t>A5 työmaatoiminnot</t>
  </si>
  <si>
    <t>Yhteensä A1-A5</t>
  </si>
  <si>
    <t>B4 rakennustuotteiden vaihdot</t>
  </si>
  <si>
    <t>B6 energian käyttö</t>
  </si>
  <si>
    <t>Yhteensä B4, B6</t>
  </si>
  <si>
    <t>C1 purkutyöt</t>
  </si>
  <si>
    <t>C2 kuljetukset käsittelyyn</t>
  </si>
  <si>
    <t>C3-C4 jätteenkäsittely ja loppusijoitus</t>
  </si>
  <si>
    <t>C3 eloperäinen hiili**</t>
  </si>
  <si>
    <t>Yhteensä C1-C4</t>
  </si>
  <si>
    <t>Yhteensä koko elinkaari 
(A1-A5, B4, B6, C1-C4)</t>
  </si>
  <si>
    <t>*) Omalle rivilleen negatiivisena eloperäisen hiilen määrä, joka on vähennetty moduulista A1-A3, mikäli käytetty puu on kestävästi hoidetusta metsästä.</t>
  </si>
  <si>
    <t>**) Omalle rivilleen elinkaaren lopussa vapautuva eloperäinen hiili.</t>
  </si>
  <si>
    <t>Parkkihallin hiilijalanjälki koko elinkaaren ajalta (A1-A5,B4,B6,C1-C4) *</t>
  </si>
  <si>
    <r>
      <t>kgCO2e/m</t>
    </r>
    <r>
      <rPr>
        <sz val="10"/>
        <color theme="1"/>
        <rFont val="Times New Roman"/>
        <family val="1"/>
      </rPr>
      <t>²</t>
    </r>
    <r>
      <rPr>
        <sz val="10"/>
        <color theme="1"/>
        <rFont val="Arial"/>
        <family val="2"/>
      </rPr>
      <t>,a</t>
    </r>
  </si>
  <si>
    <t>*) Suuruusluokan osoittava arvio riittää (esim. autohallin rakenteisiin perustuen)</t>
  </si>
  <si>
    <r>
      <t xml:space="preserve">Taulukko 2. Elinkaaren vaihe A1-A3 ja B4 Talo2000-luokittelun mukaisesti 
</t>
    </r>
    <r>
      <rPr>
        <sz val="9"/>
        <color theme="1"/>
        <rFont val="Arial"/>
        <family val="2"/>
      </rPr>
      <t>(rakennukset + rakennuspaikka)</t>
    </r>
  </si>
  <si>
    <r>
      <t xml:space="preserve">Lähtötiedot määrille ja materiaaleille </t>
    </r>
    <r>
      <rPr>
        <b/>
        <vertAlign val="superscript"/>
        <sz val="10"/>
        <color theme="1"/>
        <rFont val="Arial"/>
        <family val="2"/>
      </rPr>
      <t>1</t>
    </r>
  </si>
  <si>
    <r>
      <t>Rakenteen/osan kuvaus</t>
    </r>
    <r>
      <rPr>
        <b/>
        <vertAlign val="superscript"/>
        <sz val="10"/>
        <color theme="1"/>
        <rFont val="Arial"/>
        <family val="2"/>
      </rPr>
      <t xml:space="preserve"> 2</t>
    </r>
  </si>
  <si>
    <r>
      <t>A1-A3 kgCO2e/m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,a</t>
    </r>
  </si>
  <si>
    <r>
      <t>B4 kgCO2e/m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,a</t>
    </r>
  </si>
  <si>
    <t>ALUEOSAT</t>
  </si>
  <si>
    <t>RAKENNUSOSAT</t>
  </si>
  <si>
    <t>Runko-
rakenteet:</t>
  </si>
  <si>
    <t>TILAOSAT</t>
  </si>
  <si>
    <t xml:space="preserve">1.3.1 Tilan jako-osat 
(väliseinät, ovet, portaat) </t>
  </si>
  <si>
    <t>1.3.2 Tilapinnat 
(lattiat, sisäkatot, seinät)</t>
  </si>
  <si>
    <t xml:space="preserve">1.3.3 Tilavarusteet 
(kiintokalusteet, keittiölaitteet) </t>
  </si>
  <si>
    <t>1.3.5 Tilaelementit 
(mm. kylpyhuonemoduulit)</t>
  </si>
  <si>
    <t>TALOTEKNIIKKA</t>
  </si>
  <si>
    <r>
      <t xml:space="preserve">Talotekniikka </t>
    </r>
    <r>
      <rPr>
        <b/>
        <vertAlign val="superscript"/>
        <sz val="9"/>
        <color theme="1"/>
        <rFont val="Arial"/>
        <family val="2"/>
      </rPr>
      <t xml:space="preserve">3 </t>
    </r>
  </si>
  <si>
    <t>Talo-tekniikka:</t>
  </si>
  <si>
    <r>
      <t>2.1.1 Lämmitysjärjestelmät</t>
    </r>
    <r>
      <rPr>
        <b/>
        <vertAlign val="superscript"/>
        <sz val="9"/>
        <color theme="1"/>
        <rFont val="Arial"/>
        <family val="2"/>
      </rPr>
      <t xml:space="preserve"> 4</t>
    </r>
  </si>
  <si>
    <r>
      <t>2.1.4 Jäähdytysjärjestelmä</t>
    </r>
    <r>
      <rPr>
        <b/>
        <vertAlign val="superscript"/>
        <sz val="9"/>
        <color theme="1"/>
        <rFont val="Arial"/>
        <family val="2"/>
      </rPr>
      <t xml:space="preserve"> 5</t>
    </r>
  </si>
  <si>
    <r>
      <t xml:space="preserve">2.1.5 Palontorjuntajärjestelmä </t>
    </r>
    <r>
      <rPr>
        <b/>
        <vertAlign val="superscript"/>
        <sz val="9"/>
        <color theme="1"/>
        <rFont val="Arial"/>
        <family val="2"/>
      </rPr>
      <t>5</t>
    </r>
  </si>
  <si>
    <t>2.5.1 Siirto-osat 
(hissit ja liukuportaat)</t>
  </si>
  <si>
    <r>
      <t>S212 Sähkön tuotantojärjestelmät ja -laitteistot</t>
    </r>
    <r>
      <rPr>
        <b/>
        <vertAlign val="superscript"/>
        <sz val="9"/>
        <color theme="1"/>
        <rFont val="Arial"/>
        <family val="2"/>
      </rPr>
      <t>6</t>
    </r>
  </si>
  <si>
    <t>1) Kuvaa, mihin määrä- ja materiaalitiedot perustuvat, esim. ARK-tietomalli, RAK-suunnitelmat, määräluettelo, Carbon Designer, jne.</t>
  </si>
  <si>
    <t>3) SYKE-tietokannan rakennustyyppikohtainen neliöpohjainen arvo, joka sisältää 2.1.1 Lämmitysjärjestelmä (pl. Lämmöntuottojärjestelmä), 2.1.2 Vesi- ja viemärijärjestelmät, 2.1.3 Ilmanvaihtojärjestelmä ja S1,S2 Sähkön jakelu- ja käyttöjärjestelmät.</t>
  </si>
  <si>
    <t>4) Lämmöntuottojärjestelmä (kaukolämpökeskus, maalämpöjärjestelmä, jne.) tulee huomioida aina erikseen, sillä se ei sisälly SYKE-tietokannan rakennustyyppikohtaiseen neliöpohjaiseen arvoon.</t>
  </si>
  <si>
    <t>5) Mahdolliset sprinkleri- ja/tai jäähdytysjärjestelmät, jotka eivät kuulu SYKE-tietokannan rakennustyyppikohtaiseen neliöpohjaiseen arvoon</t>
  </si>
  <si>
    <t>6) Aurinkoenergiajärjestelmä tai muut vastaavat, jotka eivät kuulu SYKE-tietokannan rakennustyyppikohtaiseen neliöpohjaiseen arvoon.</t>
  </si>
  <si>
    <t>Taulukko 3. Hiilikädenjälki</t>
  </si>
  <si>
    <t>Rakennuspaikka</t>
  </si>
  <si>
    <r>
      <t>kgCO</t>
    </r>
    <r>
      <rPr>
        <vertAlign val="subscript"/>
        <sz val="9"/>
        <color theme="1"/>
        <rFont val="Arial"/>
        <family val="2"/>
      </rPr>
      <t>2e</t>
    </r>
    <r>
      <rPr>
        <sz val="9"/>
        <color theme="1"/>
        <rFont val="Arial"/>
        <family val="2"/>
      </rPr>
      <t>/m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,a</t>
    </r>
  </si>
  <si>
    <t>D1. Uudelleenkäyttö ja materiaalikierrätys</t>
  </si>
  <si>
    <t xml:space="preserve">D2. Hyödyntäminen energiana </t>
  </si>
  <si>
    <t>D3. Ylimääräinen uusiutuva energia</t>
  </si>
  <si>
    <t>D4. Tuotteiden hiilivarastovaikutus</t>
  </si>
  <si>
    <t>D5. Karbonatisoituminen</t>
  </si>
  <si>
    <t>Versio</t>
  </si>
  <si>
    <t>Muutokset edelliseen versioon</t>
  </si>
  <si>
    <t>Raportointipohja julkaistu</t>
  </si>
  <si>
    <t xml:space="preserve">Tarkennettu vaadittuja lähtötietoja välilehdellä Lähtötiedot 1. </t>
  </si>
  <si>
    <t>Käyttötarkoitusluokka</t>
  </si>
  <si>
    <t>Perustamistapa (KESKEN!)</t>
  </si>
  <si>
    <t>Runko (KESKEN!)</t>
  </si>
  <si>
    <t>Rivitalo tai asuinkerrostalo, jossa on asuinkerroksia enintään kahdessa kerroksessa</t>
  </si>
  <si>
    <t>Paaluperustus</t>
  </si>
  <si>
    <t>Betoni: pilari-palkki-runko</t>
  </si>
  <si>
    <t>Asuinkerrostalo</t>
  </si>
  <si>
    <t>Antura-sokkeli-perustus</t>
  </si>
  <si>
    <t>Betoni: kantavat ulko- ja väliseinät</t>
  </si>
  <si>
    <t>Toimistorakennus</t>
  </si>
  <si>
    <t>Kellariperustus?</t>
  </si>
  <si>
    <t>Betoni:</t>
  </si>
  <si>
    <t>Terveyskeskus</t>
  </si>
  <si>
    <t>Liikerakennus, tavaratalo, kauppakeskus,
myymälärakennus lukuun ottamatta päivittäistavarakaupan alle
2000 m2 yksikköä tai myymälähalli</t>
  </si>
  <si>
    <t>Puu: CLT</t>
  </si>
  <si>
    <t>Teatteri, ooppera-,konsertti- ja kongressitalo tai elokuvateatteri</t>
  </si>
  <si>
    <t>Puu: rankarunko</t>
  </si>
  <si>
    <t>Kirjasto, arkisto, museo, taidegalleria tai näyttelyhalli</t>
  </si>
  <si>
    <t>Hybridi: CLT+betoni</t>
  </si>
  <si>
    <t>Majoitusliikerakennus tai hotelli</t>
  </si>
  <si>
    <t>Hybridi: Ranka+betoni</t>
  </si>
  <si>
    <t>Asuntola, palvelutalo, vanhainkoti tai hoitolaitos</t>
  </si>
  <si>
    <t xml:space="preserve">Teräs: </t>
  </si>
  <si>
    <t>Opetusrakennus</t>
  </si>
  <si>
    <t>Päiväkoti</t>
  </si>
  <si>
    <t>Liikuntahalli</t>
  </si>
  <si>
    <t>Jää- tai uimahalli</t>
  </si>
  <si>
    <t>Ontelolaatta</t>
  </si>
  <si>
    <t>Sairaala</t>
  </si>
  <si>
    <t>Vähähiilinen ontelolaatta</t>
  </si>
  <si>
    <t>Energiantuotantomuodot - lämpö</t>
  </si>
  <si>
    <t>Maalämpö</t>
  </si>
  <si>
    <t>Vesi-ilmalämpöpumppu</t>
  </si>
  <si>
    <t>Muu lämpöpumppujärjestelmä</t>
  </si>
  <si>
    <t>Jokin muu</t>
  </si>
  <si>
    <t>Energiantuotantomuodot - jäähdytys</t>
  </si>
  <si>
    <t>Vedenjäähdytyskone</t>
  </si>
  <si>
    <t>Lämpöpumppujärjestelmä</t>
  </si>
  <si>
    <t>Maalämmön kaivokenttä (viilennys)</t>
  </si>
  <si>
    <t>Energiantuotantomuodot - sähkö</t>
  </si>
  <si>
    <t>Verkkosähkö + oma aurinkosähköjärjestelmä</t>
  </si>
  <si>
    <t>Rakennukset (raja-arvo koskee tätä osuutta)</t>
  </si>
  <si>
    <t>C1 - C4 Purkutyöt, -jätteenkuljetus ja -jätehuolto</t>
  </si>
  <si>
    <t>A1-A3</t>
  </si>
  <si>
    <t>B4</t>
  </si>
  <si>
    <t>2.1.1 Lämmitysjärjestelmät</t>
  </si>
  <si>
    <t>2.1.4 Jäähdytysjärjestelmä</t>
  </si>
  <si>
    <t>2.1.5 Palontorjuntajärjestelmä</t>
  </si>
  <si>
    <t>S212 Sähkön tuotantojärjestelmät ja -laitteistot</t>
  </si>
  <si>
    <t>kWhe/m2,a</t>
  </si>
  <si>
    <t xml:space="preserve">2)  Kuvaa jokaisen rakennusosan pääasiallinen rakennetyyppi tai -tyypit. Ilmoita rakenteiden eri materiaalien paksuudet AP, YP, VP ja US osalta. </t>
  </si>
  <si>
    <t>Energian tuotantomuodot *</t>
  </si>
  <si>
    <t>*) Pääasiallinen lämmöntuotantomuoto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</si>
</sst>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sz val="7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rgb="FFECF0F4"/>
        <bgColor indexed="64"/>
      </patternFill>
    </fill>
    <fill>
      <patternFill patternType="solid">
        <fgColor theme="3" tint="0.59999389629810485"/>
        <bgColor indexed="64"/>
      </patternFill>
    </fill>
  </fills>
  <borders count="1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355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4" fillId="2" borderId="26" xfId="0" applyFont="1" applyFill="1" applyBorder="1"/>
    <xf numFmtId="0" fontId="4" fillId="2" borderId="0" xfId="0" applyFont="1" applyFill="1"/>
    <xf numFmtId="0" fontId="4" fillId="2" borderId="27" xfId="0" applyFont="1" applyFill="1" applyBorder="1"/>
    <xf numFmtId="0" fontId="4" fillId="2" borderId="28" xfId="0" applyFont="1" applyFill="1" applyBorder="1"/>
    <xf numFmtId="0" fontId="2" fillId="2" borderId="0" xfId="0" applyFont="1" applyFill="1" applyAlignment="1">
      <alignment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top" wrapText="1"/>
    </xf>
    <xf numFmtId="0" fontId="4" fillId="2" borderId="4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4" fillId="2" borderId="45" xfId="0" applyFont="1" applyFill="1" applyBorder="1"/>
    <xf numFmtId="0" fontId="4" fillId="2" borderId="50" xfId="0" applyFont="1" applyFill="1" applyBorder="1"/>
    <xf numFmtId="0" fontId="4" fillId="2" borderId="44" xfId="0" applyFont="1" applyFill="1" applyBorder="1" applyAlignment="1">
      <alignment vertical="top" wrapText="1"/>
    </xf>
    <xf numFmtId="0" fontId="4" fillId="2" borderId="43" xfId="0" applyFont="1" applyFill="1" applyBorder="1"/>
    <xf numFmtId="0" fontId="4" fillId="2" borderId="51" xfId="0" applyFont="1" applyFill="1" applyBorder="1"/>
    <xf numFmtId="0" fontId="4" fillId="2" borderId="48" xfId="0" applyFont="1" applyFill="1" applyBorder="1"/>
    <xf numFmtId="0" fontId="3" fillId="2" borderId="0" xfId="0" applyFont="1" applyFill="1"/>
    <xf numFmtId="0" fontId="0" fillId="2" borderId="14" xfId="0" applyFill="1" applyBorder="1"/>
    <xf numFmtId="0" fontId="9" fillId="2" borderId="0" xfId="0" applyFont="1" applyFill="1" applyAlignment="1">
      <alignment vertical="top"/>
    </xf>
    <xf numFmtId="0" fontId="5" fillId="2" borderId="0" xfId="0" applyFont="1" applyFill="1"/>
    <xf numFmtId="0" fontId="0" fillId="2" borderId="3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2" xfId="0" applyFill="1" applyBorder="1"/>
    <xf numFmtId="0" fontId="0" fillId="2" borderId="3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2" borderId="54" xfId="0" applyFont="1" applyFill="1" applyBorder="1"/>
    <xf numFmtId="0" fontId="4" fillId="2" borderId="55" xfId="0" applyFont="1" applyFill="1" applyBorder="1" applyAlignment="1">
      <alignment horizontal="left" vertical="center" wrapText="1" indent="1"/>
    </xf>
    <xf numFmtId="0" fontId="4" fillId="2" borderId="56" xfId="0" applyFont="1" applyFill="1" applyBorder="1" applyAlignment="1">
      <alignment horizontal="left" vertical="center" wrapText="1" indent="1"/>
    </xf>
    <xf numFmtId="0" fontId="4" fillId="2" borderId="57" xfId="0" applyFont="1" applyFill="1" applyBorder="1"/>
    <xf numFmtId="0" fontId="4" fillId="2" borderId="58" xfId="0" applyFont="1" applyFill="1" applyBorder="1" applyAlignment="1">
      <alignment horizontal="left" vertical="center" wrapText="1" indent="1"/>
    </xf>
    <xf numFmtId="0" fontId="4" fillId="2" borderId="59" xfId="0" applyFont="1" applyFill="1" applyBorder="1" applyAlignment="1">
      <alignment horizontal="left" vertical="center" wrapText="1" indent="1"/>
    </xf>
    <xf numFmtId="0" fontId="0" fillId="2" borderId="10" xfId="0" applyFill="1" applyBorder="1"/>
    <xf numFmtId="0" fontId="1" fillId="2" borderId="0" xfId="0" applyFont="1" applyFill="1" applyAlignment="1">
      <alignment horizontal="center" vertical="center" wrapText="1"/>
    </xf>
    <xf numFmtId="0" fontId="0" fillId="2" borderId="61" xfId="0" applyFill="1" applyBorder="1" applyAlignment="1">
      <alignment horizontal="center"/>
    </xf>
    <xf numFmtId="0" fontId="0" fillId="2" borderId="61" xfId="0" applyFill="1" applyBorder="1" applyAlignment="1">
      <alignment horizontal="center" vertical="center"/>
    </xf>
    <xf numFmtId="0" fontId="0" fillId="2" borderId="65" xfId="0" applyFill="1" applyBorder="1"/>
    <xf numFmtId="0" fontId="0" fillId="2" borderId="18" xfId="0" applyFill="1" applyBorder="1"/>
    <xf numFmtId="0" fontId="1" fillId="2" borderId="6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3" borderId="20" xfId="0" applyFont="1" applyFill="1" applyBorder="1"/>
    <xf numFmtId="0" fontId="1" fillId="3" borderId="60" xfId="0" applyFont="1" applyFill="1" applyBorder="1"/>
    <xf numFmtId="0" fontId="0" fillId="2" borderId="15" xfId="0" applyFill="1" applyBorder="1" applyAlignment="1">
      <alignment horizontal="left" indent="1"/>
    </xf>
    <xf numFmtId="0" fontId="1" fillId="2" borderId="13" xfId="0" applyFont="1" applyFill="1" applyBorder="1" applyAlignment="1">
      <alignment horizontal="left" vertical="center" indent="1"/>
    </xf>
    <xf numFmtId="0" fontId="1" fillId="3" borderId="5" xfId="0" applyFont="1" applyFill="1" applyBorder="1"/>
    <xf numFmtId="0" fontId="1" fillId="3" borderId="0" xfId="0" applyFont="1" applyFill="1"/>
    <xf numFmtId="0" fontId="1" fillId="2" borderId="7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vertical="center"/>
    </xf>
    <xf numFmtId="0" fontId="0" fillId="2" borderId="67" xfId="0" applyFill="1" applyBorder="1" applyAlignment="1">
      <alignment horizontal="left" vertical="center"/>
    </xf>
    <xf numFmtId="2" fontId="3" fillId="2" borderId="67" xfId="0" applyNumberFormat="1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46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left" vertical="center" wrapText="1" inden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center" wrapText="1" indent="1"/>
    </xf>
    <xf numFmtId="0" fontId="4" fillId="2" borderId="4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5" xfId="0" applyFont="1" applyFill="1" applyBorder="1"/>
    <xf numFmtId="0" fontId="13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3" fillId="2" borderId="80" xfId="0" applyFont="1" applyFill="1" applyBorder="1" applyAlignment="1">
      <alignment horizontal="center" vertical="center"/>
    </xf>
    <xf numFmtId="0" fontId="0" fillId="2" borderId="7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62" xfId="0" applyFill="1" applyBorder="1" applyAlignment="1">
      <alignment vertical="center"/>
    </xf>
    <xf numFmtId="0" fontId="1" fillId="2" borderId="8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25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25" fillId="2" borderId="0" xfId="0" applyFont="1" applyFill="1" applyAlignment="1">
      <alignment horizontal="left" vertical="center" indent="1"/>
    </xf>
    <xf numFmtId="49" fontId="14" fillId="2" borderId="0" xfId="0" applyNumberFormat="1" applyFont="1" applyFill="1"/>
    <xf numFmtId="0" fontId="14" fillId="2" borderId="6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indent="1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vertical="top" wrapText="1"/>
    </xf>
    <xf numFmtId="49" fontId="24" fillId="2" borderId="0" xfId="0" applyNumberFormat="1" applyFont="1" applyFill="1"/>
    <xf numFmtId="0" fontId="14" fillId="3" borderId="76" xfId="0" applyFont="1" applyFill="1" applyBorder="1"/>
    <xf numFmtId="0" fontId="14" fillId="3" borderId="60" xfId="0" applyFont="1" applyFill="1" applyBorder="1" applyAlignment="1">
      <alignment horizontal="left" vertical="center" wrapText="1"/>
    </xf>
    <xf numFmtId="0" fontId="25" fillId="3" borderId="76" xfId="0" applyFont="1" applyFill="1" applyBorder="1" applyAlignment="1">
      <alignment vertical="center"/>
    </xf>
    <xf numFmtId="0" fontId="25" fillId="3" borderId="60" xfId="0" applyFont="1" applyFill="1" applyBorder="1" applyAlignment="1">
      <alignment vertical="center"/>
    </xf>
    <xf numFmtId="0" fontId="24" fillId="2" borderId="0" xfId="0" applyFont="1" applyFill="1" applyAlignment="1">
      <alignment wrapText="1"/>
    </xf>
    <xf numFmtId="0" fontId="23" fillId="2" borderId="0" xfId="0" applyFont="1" applyFill="1" applyAlignment="1">
      <alignment vertical="top" wrapText="1"/>
    </xf>
    <xf numFmtId="0" fontId="14" fillId="2" borderId="0" xfId="0" applyFont="1" applyFill="1" applyAlignment="1">
      <alignment wrapText="1"/>
    </xf>
    <xf numFmtId="0" fontId="14" fillId="3" borderId="19" xfId="0" applyFont="1" applyFill="1" applyBorder="1"/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right" vertical="top"/>
    </xf>
    <xf numFmtId="0" fontId="26" fillId="2" borderId="0" xfId="0" applyFont="1" applyFill="1" applyAlignment="1">
      <alignment horizontal="right"/>
    </xf>
    <xf numFmtId="0" fontId="26" fillId="2" borderId="0" xfId="0" applyFont="1" applyFill="1"/>
    <xf numFmtId="2" fontId="25" fillId="4" borderId="101" xfId="0" applyNumberFormat="1" applyFont="1" applyFill="1" applyBorder="1" applyAlignment="1">
      <alignment horizontal="center" vertical="center"/>
    </xf>
    <xf numFmtId="0" fontId="14" fillId="3" borderId="60" xfId="0" applyFont="1" applyFill="1" applyBorder="1"/>
    <xf numFmtId="0" fontId="14" fillId="3" borderId="60" xfId="0" applyFont="1" applyFill="1" applyBorder="1" applyAlignment="1">
      <alignment horizontal="center"/>
    </xf>
    <xf numFmtId="0" fontId="14" fillId="3" borderId="108" xfId="0" applyFont="1" applyFill="1" applyBorder="1"/>
    <xf numFmtId="0" fontId="14" fillId="3" borderId="108" xfId="0" applyFont="1" applyFill="1" applyBorder="1" applyAlignment="1">
      <alignment horizontal="center"/>
    </xf>
    <xf numFmtId="0" fontId="29" fillId="3" borderId="62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5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8" fillId="0" borderId="0" xfId="0" applyFont="1" applyAlignment="1">
      <alignment horizontal="right"/>
    </xf>
    <xf numFmtId="2" fontId="14" fillId="2" borderId="10" xfId="0" applyNumberFormat="1" applyFont="1" applyFill="1" applyBorder="1" applyAlignment="1" applyProtection="1">
      <alignment horizontal="center" vertical="center"/>
      <protection locked="0"/>
    </xf>
    <xf numFmtId="2" fontId="14" fillId="2" borderId="14" xfId="0" applyNumberFormat="1" applyFont="1" applyFill="1" applyBorder="1" applyAlignment="1" applyProtection="1">
      <alignment horizontal="center" vertical="center"/>
      <protection locked="0"/>
    </xf>
    <xf numFmtId="2" fontId="14" fillId="2" borderId="10" xfId="0" quotePrefix="1" applyNumberFormat="1" applyFont="1" applyFill="1" applyBorder="1" applyAlignment="1" applyProtection="1">
      <alignment horizontal="center" vertical="center"/>
      <protection locked="0"/>
    </xf>
    <xf numFmtId="2" fontId="14" fillId="2" borderId="14" xfId="0" quotePrefix="1" applyNumberFormat="1" applyFont="1" applyFill="1" applyBorder="1" applyAlignment="1" applyProtection="1">
      <alignment horizontal="center" vertical="center"/>
      <protection locked="0"/>
    </xf>
    <xf numFmtId="2" fontId="14" fillId="2" borderId="65" xfId="0" applyNumberFormat="1" applyFont="1" applyFill="1" applyBorder="1" applyAlignment="1" applyProtection="1">
      <alignment horizontal="center" vertical="center"/>
      <protection locked="0"/>
    </xf>
    <xf numFmtId="2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38" fillId="2" borderId="10" xfId="0" applyFont="1" applyFill="1" applyBorder="1"/>
    <xf numFmtId="14" fontId="38" fillId="2" borderId="10" xfId="0" applyNumberFormat="1" applyFont="1" applyFill="1" applyBorder="1" applyAlignment="1">
      <alignment horizontal="left"/>
    </xf>
    <xf numFmtId="0" fontId="38" fillId="2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4" fillId="2" borderId="0" xfId="0" applyFont="1" applyFill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14" fillId="2" borderId="0" xfId="0" applyFont="1" applyFill="1" applyAlignment="1">
      <alignment vertical="top"/>
    </xf>
    <xf numFmtId="0" fontId="31" fillId="2" borderId="93" xfId="0" applyFont="1" applyFill="1" applyBorder="1" applyAlignment="1" applyProtection="1">
      <alignment horizontal="left" vertical="center"/>
      <protection locked="0"/>
    </xf>
    <xf numFmtId="0" fontId="39" fillId="2" borderId="90" xfId="0" applyFont="1" applyFill="1" applyBorder="1" applyAlignment="1" applyProtection="1">
      <alignment vertical="center"/>
      <protection locked="0"/>
    </xf>
    <xf numFmtId="0" fontId="39" fillId="2" borderId="93" xfId="0" applyFont="1" applyFill="1" applyBorder="1" applyAlignment="1" applyProtection="1">
      <alignment vertical="center"/>
      <protection locked="0"/>
    </xf>
    <xf numFmtId="0" fontId="39" fillId="2" borderId="90" xfId="0" applyFont="1" applyFill="1" applyBorder="1" applyAlignment="1" applyProtection="1">
      <alignment horizontal="left" vertical="center"/>
      <protection locked="0"/>
    </xf>
    <xf numFmtId="0" fontId="39" fillId="2" borderId="84" xfId="0" applyFont="1" applyFill="1" applyBorder="1" applyAlignment="1" applyProtection="1">
      <alignment vertical="center"/>
      <protection locked="0"/>
    </xf>
    <xf numFmtId="2" fontId="39" fillId="2" borderId="103" xfId="0" applyNumberFormat="1" applyFont="1" applyFill="1" applyBorder="1" applyAlignment="1" applyProtection="1">
      <alignment horizontal="center" vertical="center"/>
      <protection locked="0"/>
    </xf>
    <xf numFmtId="2" fontId="39" fillId="2" borderId="15" xfId="0" applyNumberFormat="1" applyFont="1" applyFill="1" applyBorder="1" applyAlignment="1" applyProtection="1">
      <alignment horizontal="center" vertical="center"/>
      <protection locked="0"/>
    </xf>
    <xf numFmtId="2" fontId="39" fillId="2" borderId="103" xfId="0" quotePrefix="1" applyNumberFormat="1" applyFont="1" applyFill="1" applyBorder="1" applyAlignment="1" applyProtection="1">
      <alignment horizontal="center" vertical="center"/>
      <protection locked="0"/>
    </xf>
    <xf numFmtId="2" fontId="39" fillId="2" borderId="15" xfId="0" quotePrefix="1" applyNumberFormat="1" applyFont="1" applyFill="1" applyBorder="1" applyAlignment="1" applyProtection="1">
      <alignment horizontal="center" vertical="center"/>
      <protection locked="0"/>
    </xf>
    <xf numFmtId="2" fontId="39" fillId="2" borderId="104" xfId="0" applyNumberFormat="1" applyFont="1" applyFill="1" applyBorder="1" applyAlignment="1" applyProtection="1">
      <alignment horizontal="center" vertical="center"/>
      <protection locked="0"/>
    </xf>
    <xf numFmtId="2" fontId="39" fillId="2" borderId="82" xfId="0" applyNumberFormat="1" applyFont="1" applyFill="1" applyBorder="1" applyAlignment="1" applyProtection="1">
      <alignment horizontal="center" vertical="center"/>
      <protection locked="0"/>
    </xf>
    <xf numFmtId="2" fontId="39" fillId="2" borderId="106" xfId="0" applyNumberFormat="1" applyFont="1" applyFill="1" applyBorder="1" applyAlignment="1" applyProtection="1">
      <alignment horizontal="center" vertical="center"/>
      <protection locked="0"/>
    </xf>
    <xf numFmtId="2" fontId="39" fillId="2" borderId="19" xfId="0" applyNumberFormat="1" applyFont="1" applyFill="1" applyBorder="1" applyAlignment="1" applyProtection="1">
      <alignment horizontal="center" vertical="center"/>
      <protection locked="0"/>
    </xf>
    <xf numFmtId="2" fontId="39" fillId="2" borderId="73" xfId="0" applyNumberFormat="1" applyFont="1" applyFill="1" applyBorder="1" applyAlignment="1" applyProtection="1">
      <alignment horizontal="center" vertical="center"/>
      <protection locked="0"/>
    </xf>
    <xf numFmtId="0" fontId="39" fillId="2" borderId="10" xfId="0" applyFont="1" applyFill="1" applyBorder="1" applyAlignment="1" applyProtection="1">
      <alignment horizontal="center" vertical="center"/>
      <protection locked="0"/>
    </xf>
    <xf numFmtId="0" fontId="39" fillId="2" borderId="61" xfId="0" applyFont="1" applyFill="1" applyBorder="1" applyAlignment="1" applyProtection="1">
      <alignment horizontal="left" vertical="top" wrapText="1"/>
      <protection locked="0"/>
    </xf>
    <xf numFmtId="2" fontId="39" fillId="2" borderId="86" xfId="0" applyNumberFormat="1" applyFont="1" applyFill="1" applyBorder="1" applyAlignment="1" applyProtection="1">
      <alignment horizontal="center" vertical="center"/>
      <protection locked="0"/>
    </xf>
    <xf numFmtId="0" fontId="39" fillId="2" borderId="15" xfId="0" applyFont="1" applyFill="1" applyBorder="1" applyAlignment="1" applyProtection="1">
      <alignment horizontal="left" vertical="top"/>
      <protection locked="0"/>
    </xf>
    <xf numFmtId="0" fontId="29" fillId="6" borderId="89" xfId="0" applyFont="1" applyFill="1" applyBorder="1" applyAlignment="1">
      <alignment horizontal="left" vertical="center" wrapText="1" indent="1"/>
    </xf>
    <xf numFmtId="0" fontId="29" fillId="6" borderId="84" xfId="0" applyFont="1" applyFill="1" applyBorder="1" applyAlignment="1">
      <alignment horizontal="center" vertical="center" wrapText="1"/>
    </xf>
    <xf numFmtId="0" fontId="29" fillId="6" borderId="88" xfId="0" applyFont="1" applyFill="1" applyBorder="1" applyAlignment="1">
      <alignment horizontal="left" vertical="center" wrapText="1"/>
    </xf>
    <xf numFmtId="0" fontId="29" fillId="6" borderId="84" xfId="0" applyFont="1" applyFill="1" applyBorder="1" applyAlignment="1">
      <alignment horizontal="left" vertical="center" wrapText="1"/>
    </xf>
    <xf numFmtId="0" fontId="29" fillId="6" borderId="92" xfId="0" applyFont="1" applyFill="1" applyBorder="1" applyAlignment="1">
      <alignment horizontal="left" vertical="center" wrapText="1"/>
    </xf>
    <xf numFmtId="0" fontId="29" fillId="5" borderId="96" xfId="0" applyFont="1" applyFill="1" applyBorder="1" applyAlignment="1">
      <alignment vertical="center" wrapText="1"/>
    </xf>
    <xf numFmtId="0" fontId="29" fillId="5" borderId="97" xfId="0" applyFont="1" applyFill="1" applyBorder="1" applyAlignment="1">
      <alignment vertical="center" wrapText="1"/>
    </xf>
    <xf numFmtId="0" fontId="29" fillId="5" borderId="99" xfId="0" applyFont="1" applyFill="1" applyBorder="1" applyAlignment="1">
      <alignment vertical="center" wrapText="1"/>
    </xf>
    <xf numFmtId="0" fontId="39" fillId="2" borderId="65" xfId="0" applyFont="1" applyFill="1" applyBorder="1" applyAlignment="1" applyProtection="1">
      <alignment horizontal="center" vertical="center"/>
      <protection locked="0"/>
    </xf>
    <xf numFmtId="2" fontId="39" fillId="2" borderId="87" xfId="0" applyNumberFormat="1" applyFont="1" applyFill="1" applyBorder="1" applyAlignment="1" applyProtection="1">
      <alignment horizontal="center" vertical="center"/>
      <protection locked="0"/>
    </xf>
    <xf numFmtId="0" fontId="29" fillId="5" borderId="3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vertical="center" wrapText="1"/>
    </xf>
    <xf numFmtId="0" fontId="29" fillId="5" borderId="17" xfId="0" applyFont="1" applyFill="1" applyBorder="1" applyAlignment="1">
      <alignment vertical="center" wrapText="1"/>
    </xf>
    <xf numFmtId="0" fontId="29" fillId="5" borderId="12" xfId="0" applyFont="1" applyFill="1" applyBorder="1" applyAlignment="1">
      <alignment vertical="center" wrapText="1"/>
    </xf>
    <xf numFmtId="0" fontId="29" fillId="5" borderId="8" xfId="0" applyFont="1" applyFill="1" applyBorder="1" applyAlignment="1">
      <alignment vertical="center" wrapText="1"/>
    </xf>
    <xf numFmtId="0" fontId="31" fillId="2" borderId="61" xfId="0" applyFont="1" applyFill="1" applyBorder="1" applyAlignment="1" applyProtection="1">
      <alignment horizontal="left" vertical="top" wrapText="1"/>
      <protection locked="0"/>
    </xf>
    <xf numFmtId="0" fontId="31" fillId="2" borderId="18" xfId="0" applyFont="1" applyFill="1" applyBorder="1" applyAlignment="1" applyProtection="1">
      <alignment horizontal="left" vertical="top" wrapText="1"/>
      <protection locked="0"/>
    </xf>
    <xf numFmtId="0" fontId="29" fillId="5" borderId="13" xfId="0" applyFont="1" applyFill="1" applyBorder="1" applyAlignment="1">
      <alignment horizontal="left" vertical="center" indent="1"/>
    </xf>
    <xf numFmtId="0" fontId="25" fillId="5" borderId="102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14" fillId="5" borderId="103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 indent="1"/>
    </xf>
    <xf numFmtId="2" fontId="14" fillId="5" borderId="1" xfId="0" applyNumberFormat="1" applyFont="1" applyFill="1" applyBorder="1" applyAlignment="1">
      <alignment horizontal="center" vertical="center"/>
    </xf>
    <xf numFmtId="0" fontId="14" fillId="5" borderId="68" xfId="0" applyFont="1" applyFill="1" applyBorder="1" applyAlignment="1">
      <alignment wrapText="1"/>
    </xf>
    <xf numFmtId="0" fontId="25" fillId="5" borderId="69" xfId="0" applyFont="1" applyFill="1" applyBorder="1" applyAlignment="1">
      <alignment horizontal="center" vertical="center" wrapText="1"/>
    </xf>
    <xf numFmtId="0" fontId="25" fillId="5" borderId="83" xfId="0" applyFont="1" applyFill="1" applyBorder="1" applyAlignment="1">
      <alignment horizontal="center" vertical="center"/>
    </xf>
    <xf numFmtId="0" fontId="29" fillId="5" borderId="7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left" vertical="center" indent="1"/>
    </xf>
    <xf numFmtId="0" fontId="25" fillId="5" borderId="1" xfId="0" applyFont="1" applyFill="1" applyBorder="1" applyAlignment="1">
      <alignment vertical="center"/>
    </xf>
    <xf numFmtId="0" fontId="1" fillId="5" borderId="109" xfId="0" applyFont="1" applyFill="1" applyBorder="1" applyAlignment="1">
      <alignment horizontal="center" vertical="center" wrapText="1"/>
    </xf>
    <xf numFmtId="0" fontId="1" fillId="5" borderId="77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29" fillId="7" borderId="98" xfId="0" applyFont="1" applyFill="1" applyBorder="1" applyAlignment="1">
      <alignment horizontal="left" vertical="center" wrapText="1"/>
    </xf>
    <xf numFmtId="2" fontId="14" fillId="7" borderId="105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/>
    </xf>
    <xf numFmtId="0" fontId="29" fillId="7" borderId="100" xfId="0" applyFont="1" applyFill="1" applyBorder="1" applyAlignment="1">
      <alignment horizontal="left" vertical="center" wrapText="1"/>
    </xf>
    <xf numFmtId="2" fontId="14" fillId="7" borderId="107" xfId="0" applyNumberFormat="1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vertical="center" wrapText="1"/>
    </xf>
    <xf numFmtId="0" fontId="1" fillId="7" borderId="10" xfId="0" applyFont="1" applyFill="1" applyBorder="1"/>
    <xf numFmtId="0" fontId="25" fillId="7" borderId="84" xfId="0" applyFont="1" applyFill="1" applyBorder="1"/>
    <xf numFmtId="0" fontId="26" fillId="2" borderId="0" xfId="0" applyFont="1" applyFill="1" applyAlignment="1">
      <alignment horizontal="right" vertical="center" wrapText="1"/>
    </xf>
    <xf numFmtId="0" fontId="39" fillId="2" borderId="95" xfId="0" applyFont="1" applyFill="1" applyBorder="1" applyAlignment="1" applyProtection="1">
      <alignment horizontal="left" vertical="center" wrapText="1"/>
      <protection locked="0"/>
    </xf>
    <xf numFmtId="0" fontId="39" fillId="2" borderId="93" xfId="0" applyFont="1" applyFill="1" applyBorder="1" applyAlignment="1" applyProtection="1">
      <alignment horizontal="left" vertical="center" wrapText="1"/>
      <protection locked="0"/>
    </xf>
    <xf numFmtId="0" fontId="39" fillId="2" borderId="90" xfId="0" applyFont="1" applyFill="1" applyBorder="1" applyAlignment="1" applyProtection="1">
      <alignment horizontal="left" vertical="center" wrapText="1"/>
      <protection locked="0"/>
    </xf>
    <xf numFmtId="0" fontId="39" fillId="2" borderId="93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>
      <alignment vertical="top" wrapText="1"/>
    </xf>
    <xf numFmtId="0" fontId="33" fillId="2" borderId="0" xfId="0" applyFont="1" applyFill="1" applyAlignment="1">
      <alignment vertical="top"/>
    </xf>
    <xf numFmtId="0" fontId="43" fillId="5" borderId="3" xfId="0" applyFont="1" applyFill="1" applyBorder="1" applyAlignment="1">
      <alignment vertical="center" wrapText="1"/>
    </xf>
    <xf numFmtId="0" fontId="43" fillId="5" borderId="13" xfId="0" applyFont="1" applyFill="1" applyBorder="1" applyAlignment="1">
      <alignment vertical="center" wrapText="1"/>
    </xf>
    <xf numFmtId="0" fontId="43" fillId="5" borderId="12" xfId="0" applyFont="1" applyFill="1" applyBorder="1" applyAlignment="1">
      <alignment vertical="center" wrapText="1"/>
    </xf>
    <xf numFmtId="0" fontId="29" fillId="6" borderId="89" xfId="0" applyFont="1" applyFill="1" applyBorder="1" applyAlignment="1">
      <alignment horizontal="left" vertical="center" wrapText="1" indent="1"/>
    </xf>
    <xf numFmtId="0" fontId="29" fillId="6" borderId="91" xfId="0" applyFont="1" applyFill="1" applyBorder="1" applyAlignment="1">
      <alignment horizontal="left" vertical="center" wrapText="1" indent="1"/>
    </xf>
    <xf numFmtId="0" fontId="29" fillId="6" borderId="84" xfId="0" applyFont="1" applyFill="1" applyBorder="1" applyAlignment="1">
      <alignment horizontal="left" vertical="center" wrapText="1" indent="1"/>
    </xf>
    <xf numFmtId="0" fontId="29" fillId="6" borderId="113" xfId="0" applyFont="1" applyFill="1" applyBorder="1" applyAlignment="1">
      <alignment horizontal="left" vertical="center" wrapText="1" indent="1"/>
    </xf>
    <xf numFmtId="0" fontId="29" fillId="6" borderId="114" xfId="0" applyFont="1" applyFill="1" applyBorder="1" applyAlignment="1">
      <alignment horizontal="left" vertical="center" wrapText="1" indent="1"/>
    </xf>
    <xf numFmtId="0" fontId="29" fillId="6" borderId="111" xfId="0" applyFont="1" applyFill="1" applyBorder="1" applyAlignment="1">
      <alignment horizontal="left" vertical="center" wrapText="1" indent="1"/>
    </xf>
    <xf numFmtId="0" fontId="29" fillId="6" borderId="112" xfId="0" applyFont="1" applyFill="1" applyBorder="1" applyAlignment="1">
      <alignment horizontal="left" vertical="center" wrapText="1" indent="1"/>
    </xf>
    <xf numFmtId="0" fontId="34" fillId="6" borderId="89" xfId="0" applyFont="1" applyFill="1" applyBorder="1" applyAlignment="1">
      <alignment horizontal="left" vertical="center" wrapText="1" indent="1"/>
    </xf>
    <xf numFmtId="0" fontId="34" fillId="6" borderId="84" xfId="0" applyFont="1" applyFill="1" applyBorder="1" applyAlignment="1">
      <alignment horizontal="left" vertical="center" wrapText="1" indent="1"/>
    </xf>
    <xf numFmtId="0" fontId="34" fillId="6" borderId="91" xfId="0" applyFont="1" applyFill="1" applyBorder="1" applyAlignment="1">
      <alignment horizontal="left" vertical="center" wrapText="1" indent="1"/>
    </xf>
    <xf numFmtId="0" fontId="34" fillId="6" borderId="92" xfId="0" applyFont="1" applyFill="1" applyBorder="1" applyAlignment="1">
      <alignment horizontal="left" vertical="center" wrapText="1" indent="1"/>
    </xf>
    <xf numFmtId="0" fontId="29" fillId="6" borderId="92" xfId="0" applyFont="1" applyFill="1" applyBorder="1" applyAlignment="1">
      <alignment horizontal="left" vertical="center" wrapText="1" indent="1"/>
    </xf>
    <xf numFmtId="0" fontId="25" fillId="7" borderId="4" xfId="0" applyFont="1" applyFill="1" applyBorder="1" applyAlignment="1">
      <alignment horizontal="left" vertical="center" wrapText="1" indent="1"/>
    </xf>
    <xf numFmtId="0" fontId="25" fillId="7" borderId="47" xfId="0" applyFont="1" applyFill="1" applyBorder="1" applyAlignment="1">
      <alignment horizontal="left" vertical="center" wrapText="1" indent="1"/>
    </xf>
    <xf numFmtId="0" fontId="25" fillId="7" borderId="1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left"/>
    </xf>
    <xf numFmtId="0" fontId="29" fillId="6" borderId="94" xfId="0" applyFont="1" applyFill="1" applyBorder="1" applyAlignment="1">
      <alignment horizontal="left" vertical="center" wrapText="1" indent="1"/>
    </xf>
    <xf numFmtId="0" fontId="32" fillId="2" borderId="0" xfId="0" applyFont="1" applyFill="1" applyAlignment="1">
      <alignment horizontal="left"/>
    </xf>
    <xf numFmtId="0" fontId="40" fillId="7" borderId="4" xfId="0" applyFont="1" applyFill="1" applyBorder="1" applyAlignment="1">
      <alignment horizontal="left" vertical="center" wrapText="1" indent="1"/>
    </xf>
    <xf numFmtId="0" fontId="40" fillId="7" borderId="47" xfId="0" applyFont="1" applyFill="1" applyBorder="1" applyAlignment="1">
      <alignment horizontal="left" vertical="center" wrapText="1" indent="1"/>
    </xf>
    <xf numFmtId="0" fontId="40" fillId="7" borderId="1" xfId="0" applyFont="1" applyFill="1" applyBorder="1" applyAlignment="1">
      <alignment horizontal="left" vertical="center" wrapText="1" indent="1"/>
    </xf>
    <xf numFmtId="0" fontId="29" fillId="6" borderId="88" xfId="0" applyFont="1" applyFill="1" applyBorder="1" applyAlignment="1">
      <alignment horizontal="left" vertical="center" wrapText="1" indent="1"/>
    </xf>
    <xf numFmtId="0" fontId="25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right"/>
    </xf>
    <xf numFmtId="0" fontId="7" fillId="2" borderId="29" xfId="0" applyFont="1" applyFill="1" applyBorder="1" applyAlignment="1">
      <alignment horizontal="left" vertical="center" wrapText="1" indent="1"/>
    </xf>
    <xf numFmtId="0" fontId="7" fillId="2" borderId="30" xfId="0" applyFont="1" applyFill="1" applyBorder="1" applyAlignment="1">
      <alignment horizontal="left" vertical="center" wrapText="1" indent="1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46" xfId="0" applyFont="1" applyFill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 indent="1"/>
    </xf>
    <xf numFmtId="0" fontId="4" fillId="2" borderId="30" xfId="0" applyFont="1" applyFill="1" applyBorder="1" applyAlignment="1">
      <alignment horizontal="left" vertical="center" wrapText="1" indent="1"/>
    </xf>
    <xf numFmtId="0" fontId="4" fillId="2" borderId="31" xfId="0" applyFont="1" applyFill="1" applyBorder="1" applyAlignment="1">
      <alignment horizontal="left" vertical="center" wrapText="1" indent="1"/>
    </xf>
    <xf numFmtId="0" fontId="4" fillId="2" borderId="49" xfId="0" applyFont="1" applyFill="1" applyBorder="1" applyAlignment="1">
      <alignment horizontal="left" vertical="center" wrapText="1" indent="1"/>
    </xf>
    <xf numFmtId="0" fontId="4" fillId="2" borderId="32" xfId="0" applyFont="1" applyFill="1" applyBorder="1" applyAlignment="1">
      <alignment horizontal="left" vertical="center" wrapText="1" indent="1"/>
    </xf>
    <xf numFmtId="0" fontId="4" fillId="2" borderId="33" xfId="0" applyFont="1" applyFill="1" applyBorder="1" applyAlignment="1">
      <alignment horizontal="left" vertical="center" wrapText="1" indent="1"/>
    </xf>
    <xf numFmtId="0" fontId="4" fillId="2" borderId="34" xfId="0" applyFont="1" applyFill="1" applyBorder="1" applyAlignment="1">
      <alignment horizontal="left" vertical="center" wrapText="1" inden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left" vertical="center" wrapText="1" indent="1"/>
    </xf>
    <xf numFmtId="0" fontId="12" fillId="2" borderId="53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left" vertical="center" wrapText="1" indent="1"/>
    </xf>
    <xf numFmtId="0" fontId="12" fillId="2" borderId="36" xfId="0" applyFont="1" applyFill="1" applyBorder="1" applyAlignment="1">
      <alignment horizontal="left" vertical="center" wrapText="1" indent="1"/>
    </xf>
    <xf numFmtId="0" fontId="13" fillId="2" borderId="35" xfId="0" applyFont="1" applyFill="1" applyBorder="1" applyAlignment="1">
      <alignment horizontal="left" vertical="center" wrapText="1" indent="1"/>
    </xf>
    <xf numFmtId="0" fontId="13" fillId="2" borderId="36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/>
    </xf>
    <xf numFmtId="0" fontId="7" fillId="2" borderId="31" xfId="0" applyFont="1" applyFill="1" applyBorder="1" applyAlignment="1">
      <alignment horizontal="left" vertical="center" wrapText="1" indent="1"/>
    </xf>
    <xf numFmtId="0" fontId="7" fillId="2" borderId="3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15" xfId="0" applyFont="1" applyFill="1" applyBorder="1" applyAlignment="1">
      <alignment horizontal="left" vertical="top" indent="1"/>
    </xf>
    <xf numFmtId="0" fontId="0" fillId="2" borderId="15" xfId="0" applyFill="1" applyBorder="1" applyAlignment="1">
      <alignment horizontal="left" vertical="top" indent="1"/>
    </xf>
    <xf numFmtId="0" fontId="0" fillId="2" borderId="15" xfId="0" applyFill="1" applyBorder="1" applyAlignment="1">
      <alignment horizontal="left" indent="1"/>
    </xf>
    <xf numFmtId="0" fontId="1" fillId="2" borderId="8" xfId="0" applyFont="1" applyFill="1" applyBorder="1" applyAlignment="1">
      <alignment horizontal="left" vertical="center" indent="1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15" xfId="0" applyFill="1" applyBorder="1" applyAlignment="1">
      <alignment horizontal="left" indent="1"/>
    </xf>
    <xf numFmtId="0" fontId="0" fillId="2" borderId="71" xfId="0" applyFill="1" applyBorder="1" applyAlignment="1">
      <alignment horizontal="left" indent="1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9" fontId="1" fillId="2" borderId="4" xfId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top" wrapText="1"/>
    </xf>
    <xf numFmtId="0" fontId="39" fillId="2" borderId="60" xfId="0" applyFont="1" applyFill="1" applyBorder="1" applyAlignment="1" applyProtection="1">
      <alignment vertical="top" wrapText="1"/>
      <protection locked="0"/>
    </xf>
    <xf numFmtId="0" fontId="39" fillId="2" borderId="59" xfId="0" applyFont="1" applyFill="1" applyBorder="1" applyAlignment="1" applyProtection="1">
      <alignment vertical="top" wrapText="1"/>
      <protection locked="0"/>
    </xf>
    <xf numFmtId="0" fontId="31" fillId="2" borderId="60" xfId="0" applyFont="1" applyFill="1" applyBorder="1" applyAlignment="1" applyProtection="1">
      <alignment vertical="top" wrapText="1"/>
      <protection locked="0"/>
    </xf>
    <xf numFmtId="0" fontId="31" fillId="2" borderId="59" xfId="0" applyFont="1" applyFill="1" applyBorder="1" applyAlignment="1" applyProtection="1">
      <alignment vertical="top" wrapText="1"/>
      <protection locked="0"/>
    </xf>
    <xf numFmtId="0" fontId="29" fillId="5" borderId="17" xfId="0" applyFont="1" applyFill="1" applyBorder="1" applyAlignment="1">
      <alignment horizontal="left" vertical="center" wrapText="1" indent="1"/>
    </xf>
    <xf numFmtId="0" fontId="29" fillId="5" borderId="3" xfId="0" applyFont="1" applyFill="1" applyBorder="1" applyAlignment="1">
      <alignment horizontal="left" vertical="center" wrapText="1" indent="1"/>
    </xf>
    <xf numFmtId="0" fontId="29" fillId="5" borderId="12" xfId="0" applyFont="1" applyFill="1" applyBorder="1" applyAlignment="1">
      <alignment horizontal="left" vertical="center" wrapText="1" indent="1"/>
    </xf>
    <xf numFmtId="0" fontId="22" fillId="2" borderId="22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right"/>
    </xf>
    <xf numFmtId="0" fontId="24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39" fillId="2" borderId="15" xfId="0" applyFont="1" applyFill="1" applyBorder="1" applyAlignment="1" applyProtection="1">
      <alignment horizontal="left" vertical="top"/>
      <protection locked="0"/>
    </xf>
    <xf numFmtId="0" fontId="29" fillId="7" borderId="4" xfId="0" applyFont="1" applyFill="1" applyBorder="1" applyAlignment="1">
      <alignment horizontal="left" vertical="center" wrapText="1"/>
    </xf>
    <xf numFmtId="0" fontId="29" fillId="7" borderId="6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25" fillId="5" borderId="99" xfId="0" applyFont="1" applyFill="1" applyBorder="1" applyAlignment="1">
      <alignment horizontal="left" vertical="center" wrapText="1"/>
    </xf>
    <xf numFmtId="0" fontId="25" fillId="5" borderId="96" xfId="0" applyFont="1" applyFill="1" applyBorder="1" applyAlignment="1">
      <alignment horizontal="left" vertical="center" wrapText="1"/>
    </xf>
    <xf numFmtId="0" fontId="14" fillId="3" borderId="60" xfId="0" applyFont="1" applyFill="1" applyBorder="1" applyAlignment="1">
      <alignment horizontal="left" indent="1"/>
    </xf>
    <xf numFmtId="0" fontId="14" fillId="3" borderId="15" xfId="0" applyFont="1" applyFill="1" applyBorder="1" applyAlignment="1">
      <alignment horizontal="left" indent="1"/>
    </xf>
    <xf numFmtId="0" fontId="23" fillId="2" borderId="0" xfId="0" applyFont="1" applyFill="1" applyAlignment="1">
      <alignment horizontal="left" vertical="top" wrapText="1"/>
    </xf>
    <xf numFmtId="0" fontId="29" fillId="7" borderId="47" xfId="0" applyFont="1" applyFill="1" applyBorder="1" applyAlignment="1">
      <alignment horizontal="left" vertical="center" wrapText="1"/>
    </xf>
    <xf numFmtId="0" fontId="29" fillId="5" borderId="17" xfId="0" applyFont="1" applyFill="1" applyBorder="1" applyAlignment="1">
      <alignment horizontal="left" vertical="center" indent="1"/>
    </xf>
    <xf numFmtId="0" fontId="29" fillId="5" borderId="3" xfId="0" applyFont="1" applyFill="1" applyBorder="1" applyAlignment="1">
      <alignment horizontal="left" vertical="center" indent="1"/>
    </xf>
    <xf numFmtId="0" fontId="29" fillId="5" borderId="12" xfId="0" applyFont="1" applyFill="1" applyBorder="1" applyAlignment="1">
      <alignment horizontal="left" vertical="center" indent="1"/>
    </xf>
    <xf numFmtId="0" fontId="41" fillId="5" borderId="17" xfId="0" applyFont="1" applyFill="1" applyBorder="1" applyAlignment="1">
      <alignment horizontal="left" vertical="center" wrapText="1" indent="1"/>
    </xf>
    <xf numFmtId="0" fontId="41" fillId="5" borderId="3" xfId="0" applyFont="1" applyFill="1" applyBorder="1" applyAlignment="1">
      <alignment horizontal="left" vertical="center" wrapText="1" indent="1"/>
    </xf>
    <xf numFmtId="0" fontId="41" fillId="5" borderId="8" xfId="0" applyFont="1" applyFill="1" applyBorder="1" applyAlignment="1">
      <alignment horizontal="left" vertical="center" wrapText="1" indent="1"/>
    </xf>
    <xf numFmtId="0" fontId="39" fillId="2" borderId="71" xfId="0" applyFont="1" applyFill="1" applyBorder="1" applyAlignment="1" applyProtection="1">
      <alignment horizontal="left" vertical="top"/>
      <protection locked="0"/>
    </xf>
    <xf numFmtId="0" fontId="31" fillId="2" borderId="85" xfId="0" applyFont="1" applyFill="1" applyBorder="1" applyAlignment="1" applyProtection="1">
      <alignment vertical="top" wrapText="1"/>
      <protection locked="0"/>
    </xf>
    <xf numFmtId="0" fontId="31" fillId="2" borderId="64" xfId="0" applyFont="1" applyFill="1" applyBorder="1" applyAlignment="1" applyProtection="1">
      <alignment vertical="top" wrapText="1"/>
      <protection locked="0"/>
    </xf>
    <xf numFmtId="0" fontId="42" fillId="5" borderId="20" xfId="0" applyFont="1" applyFill="1" applyBorder="1" applyAlignment="1">
      <alignment horizontal="left" vertical="center" wrapText="1"/>
    </xf>
    <xf numFmtId="0" fontId="42" fillId="5" borderId="59" xfId="0" applyFont="1" applyFill="1" applyBorder="1" applyAlignment="1">
      <alignment horizontal="left" vertical="center" wrapText="1"/>
    </xf>
    <xf numFmtId="0" fontId="42" fillId="5" borderId="63" xfId="0" applyFont="1" applyFill="1" applyBorder="1" applyAlignment="1">
      <alignment horizontal="left" vertical="center" wrapText="1"/>
    </xf>
    <xf numFmtId="0" fontId="42" fillId="5" borderId="64" xfId="0" applyFont="1" applyFill="1" applyBorder="1" applyAlignment="1">
      <alignment horizontal="left" vertical="center" wrapText="1"/>
    </xf>
    <xf numFmtId="0" fontId="37" fillId="7" borderId="4" xfId="0" applyFont="1" applyFill="1" applyBorder="1" applyAlignment="1">
      <alignment horizontal="left" vertical="center" wrapText="1"/>
    </xf>
    <xf numFmtId="0" fontId="37" fillId="7" borderId="47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5" borderId="7" xfId="0" applyFont="1" applyFill="1" applyBorder="1" applyAlignment="1">
      <alignment horizontal="left" vertical="center"/>
    </xf>
    <xf numFmtId="0" fontId="37" fillId="5" borderId="110" xfId="0" applyFont="1" applyFill="1" applyBorder="1" applyAlignment="1">
      <alignment horizontal="left" vertical="center"/>
    </xf>
    <xf numFmtId="0" fontId="37" fillId="5" borderId="62" xfId="0" applyFont="1" applyFill="1" applyBorder="1" applyAlignment="1">
      <alignment horizontal="left" vertical="center"/>
    </xf>
    <xf numFmtId="0" fontId="37" fillId="5" borderId="66" xfId="0" applyFont="1" applyFill="1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1" fillId="2" borderId="7" xfId="0" applyFont="1" applyFill="1" applyBorder="1" applyAlignment="1">
      <alignment horizontal="left" vertical="center"/>
    </xf>
    <xf numFmtId="0" fontId="1" fillId="2" borderId="78" xfId="0" applyFont="1" applyFill="1" applyBorder="1" applyAlignment="1">
      <alignment horizontal="left" vertical="center"/>
    </xf>
  </cellXfs>
  <cellStyles count="2">
    <cellStyle name="Normaali" xfId="0" builtinId="0"/>
    <cellStyle name="Prosenttia" xfId="1" builtinId="5"/>
  </cellStyles>
  <dxfs count="2">
    <dxf>
      <fill>
        <patternFill>
          <bgColor theme="9" tint="0.39994506668294322"/>
        </patternFill>
      </fill>
    </dxf>
    <dxf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E6E9EE"/>
      <color rgb="FFECF0F4"/>
      <color rgb="FFFAFBFC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100" b="1">
                <a:solidFill>
                  <a:schemeClr val="tx1">
                    <a:lumMod val="75000"/>
                    <a:lumOff val="25000"/>
                  </a:schemeClr>
                </a:solidFill>
              </a:rPr>
              <a:t>Rakennuksen hiilijalanjäljen jakauma</a:t>
            </a:r>
          </a:p>
        </c:rich>
      </c:tx>
      <c:layout>
        <c:manualLayout>
          <c:xMode val="edge"/>
          <c:yMode val="edge"/>
          <c:x val="0.12212848556369604"/>
          <c:y val="9.863290261611825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4577715084199658"/>
          <c:y val="0.14948848465941425"/>
          <c:w val="0.50924930538284841"/>
          <c:h val="0.54714289712965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'Kuvaajien tiedot'!$A$4</c:f>
              <c:strCache>
                <c:ptCount val="1"/>
                <c:pt idx="0">
                  <c:v>A1-A3 tuotteiden valmistus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E-47C9-97BB-EDEB0E4AA992}"/>
            </c:ext>
          </c:extLst>
        </c:ser>
        <c:ser>
          <c:idx val="1"/>
          <c:order val="1"/>
          <c:tx>
            <c:strRef>
              <c:f>'Kuvaajien tiedot'!$A$5</c:f>
              <c:strCache>
                <c:ptCount val="1"/>
                <c:pt idx="0">
                  <c:v>A4 kuljetukset työmaalle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E-47C9-97BB-EDEB0E4AA992}"/>
            </c:ext>
          </c:extLst>
        </c:ser>
        <c:ser>
          <c:idx val="2"/>
          <c:order val="2"/>
          <c:tx>
            <c:strRef>
              <c:f>'Kuvaajien tiedot'!$A$6</c:f>
              <c:strCache>
                <c:ptCount val="1"/>
                <c:pt idx="0">
                  <c:v>A5 työmaatoiminnot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E-47C9-97BB-EDEB0E4AA992}"/>
            </c:ext>
          </c:extLst>
        </c:ser>
        <c:ser>
          <c:idx val="3"/>
          <c:order val="3"/>
          <c:tx>
            <c:strRef>
              <c:f>'Kuvaajien tiedot'!$A$7</c:f>
              <c:strCache>
                <c:ptCount val="1"/>
                <c:pt idx="0">
                  <c:v>B4 rakennustuotteiden vaihdot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E-47C9-97BB-EDEB0E4AA992}"/>
            </c:ext>
          </c:extLst>
        </c:ser>
        <c:ser>
          <c:idx val="4"/>
          <c:order val="4"/>
          <c:tx>
            <c:strRef>
              <c:f>'Kuvaajien tiedot'!$A$8</c:f>
              <c:strCache>
                <c:ptCount val="1"/>
                <c:pt idx="0">
                  <c:v>B6 energian käyttö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E-47C9-97BB-EDEB0E4AA992}"/>
            </c:ext>
          </c:extLst>
        </c:ser>
        <c:ser>
          <c:idx val="5"/>
          <c:order val="5"/>
          <c:tx>
            <c:strRef>
              <c:f>'Kuvaajien tiedot'!$A$9</c:f>
              <c:strCache>
                <c:ptCount val="1"/>
                <c:pt idx="0">
                  <c:v>C1 - C4 Purkutyöt, -jätteenkuljetus ja -jätehuolto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9525" cap="flat" cmpd="sng" algn="ctr">
              <a:solidFill>
                <a:schemeClr val="bg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'Kuvaajien tiedot'!$B$9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9E-47C9-97BB-EDEB0E4AA9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03930848"/>
        <c:axId val="1028233888"/>
      </c:barChart>
      <c:catAx>
        <c:axId val="1103930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28233888"/>
        <c:crosses val="autoZero"/>
        <c:auto val="1"/>
        <c:lblAlgn val="ctr"/>
        <c:lblOffset val="100"/>
        <c:noMultiLvlLbl val="0"/>
      </c:catAx>
      <c:valAx>
        <c:axId val="102823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 cap="none" baseline="0">
                    <a:solidFill>
                      <a:schemeClr val="tx1"/>
                    </a:solidFill>
                  </a:rPr>
                  <a:t>kgCO2e/m2,a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10393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117723458928061E-2"/>
          <c:y val="0.73831719558435016"/>
          <c:w val="0.95124581309761358"/>
          <c:h val="0.26168280441564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100" b="1"/>
              <a:t>Elinkaaren</a:t>
            </a:r>
            <a:r>
              <a:rPr lang="fi-FI" sz="1100" b="1" baseline="0"/>
              <a:t> vaiheet </a:t>
            </a:r>
            <a:r>
              <a:rPr lang="fi-FI" sz="1100" b="1"/>
              <a:t>A1-A3 ja B4 Rakennusosittain kgCO2e/m2,a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A1 -A3 Tuotteiden valmistus</c:v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'Kuvaajien tiedot'!$A$13:$A$41</c:f>
              <c:strCache>
                <c:ptCount val="29"/>
                <c:pt idx="0">
                  <c:v>1.1.1 Maaosat</c:v>
                </c:pt>
                <c:pt idx="1">
                  <c:v>1.1.2 Tuennat ja vahvistukset </c:v>
                </c:pt>
                <c:pt idx="2">
                  <c:v>1.1.3 Tontin päällysteet    </c:v>
                </c:pt>
                <c:pt idx="3">
                  <c:v>1.1.5 Alueen rakenteet    </c:v>
                </c:pt>
                <c:pt idx="4">
                  <c:v>1.2.1 Perustukset  </c:v>
                </c:pt>
                <c:pt idx="5">
                  <c:v>1.2.2 Alapohjat </c:v>
                </c:pt>
                <c:pt idx="6">
                  <c:v>1.2.3.1 Runko: Väestönsuojat</c:v>
                </c:pt>
                <c:pt idx="7">
                  <c:v>1.2.3.2 Runko: Kantavat seinät</c:v>
                </c:pt>
                <c:pt idx="8">
                  <c:v>1.2.3.3 Runko: Pilarit</c:v>
                </c:pt>
                <c:pt idx="9">
                  <c:v>1.2.3.4 Runko: Palkit </c:v>
                </c:pt>
                <c:pt idx="10">
                  <c:v>1.2.3.5 Runko: Välipohjat</c:v>
                </c:pt>
                <c:pt idx="11">
                  <c:v>1.2.3.6 Runko: Yläpohjat   </c:v>
                </c:pt>
                <c:pt idx="12">
                  <c:v>1.2.3.7 Runko: Runkoportaat</c:v>
                </c:pt>
                <c:pt idx="13">
                  <c:v>1.2.4.1 Julkisivu: Ulkoseinät </c:v>
                </c:pt>
                <c:pt idx="14">
                  <c:v>1.2.4.2 Julkisivu: Ikkunat </c:v>
                </c:pt>
                <c:pt idx="15">
                  <c:v>1.2.4.3 Julkisivu: Ulko-ovet </c:v>
                </c:pt>
                <c:pt idx="16">
                  <c:v>1.2.5 Ulkotasot ja parvekkeet</c:v>
                </c:pt>
                <c:pt idx="17">
                  <c:v>1.2.6 Kattorakenteet</c:v>
                </c:pt>
                <c:pt idx="18">
                  <c:v>1.3.1 Tilan jako-osat (väliseinät, ovet, portaat) </c:v>
                </c:pt>
                <c:pt idx="19">
                  <c:v>1.3.2 Tilapinnat (lattiat, sisäkatot, seinät)</c:v>
                </c:pt>
                <c:pt idx="20">
                  <c:v>1.3.3 Tilavarusteet (kiintokalusteet, keittiölaitteet) </c:v>
                </c:pt>
                <c:pt idx="21">
                  <c:v>1.3.4.2 Hormit ja tulisijat     </c:v>
                </c:pt>
                <c:pt idx="22">
                  <c:v>1.3.5 Tilaelementit (mm. kylpyhuonemoduulit)</c:v>
                </c:pt>
                <c:pt idx="23">
                  <c:v>Talotekniikka</c:v>
                </c:pt>
                <c:pt idx="24">
                  <c:v>2.1.1 Lämmitysjärjestelmät</c:v>
                </c:pt>
                <c:pt idx="25">
                  <c:v>2.1.4 Jäähdytysjärjestelmä</c:v>
                </c:pt>
                <c:pt idx="26">
                  <c:v>2.1.5 Palontorjuntajärjestelmä</c:v>
                </c:pt>
                <c:pt idx="27">
                  <c:v>2.5.1 Siirto-osat (hissit ja liukuportaat)</c:v>
                </c:pt>
                <c:pt idx="28">
                  <c:v>S212 Sähkön tuotantojärjestelmät ja -laitteistot</c:v>
                </c:pt>
              </c:strCache>
            </c:strRef>
          </c:cat>
          <c:val>
            <c:numRef>
              <c:f>'Kuvaajien tiedot'!$B$13:$B$41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6-461C-941F-FE7C0E50F4F6}"/>
            </c:ext>
          </c:extLst>
        </c:ser>
        <c:ser>
          <c:idx val="1"/>
          <c:order val="1"/>
          <c:tx>
            <c:v>B4 Rakennustuotteiden vaihdot</c:v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'Kuvaajien tiedot'!$A$13:$A$41</c:f>
              <c:strCache>
                <c:ptCount val="29"/>
                <c:pt idx="0">
                  <c:v>1.1.1 Maaosat</c:v>
                </c:pt>
                <c:pt idx="1">
                  <c:v>1.1.2 Tuennat ja vahvistukset </c:v>
                </c:pt>
                <c:pt idx="2">
                  <c:v>1.1.3 Tontin päällysteet    </c:v>
                </c:pt>
                <c:pt idx="3">
                  <c:v>1.1.5 Alueen rakenteet    </c:v>
                </c:pt>
                <c:pt idx="4">
                  <c:v>1.2.1 Perustukset  </c:v>
                </c:pt>
                <c:pt idx="5">
                  <c:v>1.2.2 Alapohjat </c:v>
                </c:pt>
                <c:pt idx="6">
                  <c:v>1.2.3.1 Runko: Väestönsuojat</c:v>
                </c:pt>
                <c:pt idx="7">
                  <c:v>1.2.3.2 Runko: Kantavat seinät</c:v>
                </c:pt>
                <c:pt idx="8">
                  <c:v>1.2.3.3 Runko: Pilarit</c:v>
                </c:pt>
                <c:pt idx="9">
                  <c:v>1.2.3.4 Runko: Palkit </c:v>
                </c:pt>
                <c:pt idx="10">
                  <c:v>1.2.3.5 Runko: Välipohjat</c:v>
                </c:pt>
                <c:pt idx="11">
                  <c:v>1.2.3.6 Runko: Yläpohjat   </c:v>
                </c:pt>
                <c:pt idx="12">
                  <c:v>1.2.3.7 Runko: Runkoportaat</c:v>
                </c:pt>
                <c:pt idx="13">
                  <c:v>1.2.4.1 Julkisivu: Ulkoseinät </c:v>
                </c:pt>
                <c:pt idx="14">
                  <c:v>1.2.4.2 Julkisivu: Ikkunat </c:v>
                </c:pt>
                <c:pt idx="15">
                  <c:v>1.2.4.3 Julkisivu: Ulko-ovet </c:v>
                </c:pt>
                <c:pt idx="16">
                  <c:v>1.2.5 Ulkotasot ja parvekkeet</c:v>
                </c:pt>
                <c:pt idx="17">
                  <c:v>1.2.6 Kattorakenteet</c:v>
                </c:pt>
                <c:pt idx="18">
                  <c:v>1.3.1 Tilan jako-osat (väliseinät, ovet, portaat) </c:v>
                </c:pt>
                <c:pt idx="19">
                  <c:v>1.3.2 Tilapinnat (lattiat, sisäkatot, seinät)</c:v>
                </c:pt>
                <c:pt idx="20">
                  <c:v>1.3.3 Tilavarusteet (kiintokalusteet, keittiölaitteet) </c:v>
                </c:pt>
                <c:pt idx="21">
                  <c:v>1.3.4.2 Hormit ja tulisijat     </c:v>
                </c:pt>
                <c:pt idx="22">
                  <c:v>1.3.5 Tilaelementit (mm. kylpyhuonemoduulit)</c:v>
                </c:pt>
                <c:pt idx="23">
                  <c:v>Talotekniikka</c:v>
                </c:pt>
                <c:pt idx="24">
                  <c:v>2.1.1 Lämmitysjärjestelmät</c:v>
                </c:pt>
                <c:pt idx="25">
                  <c:v>2.1.4 Jäähdytysjärjestelmä</c:v>
                </c:pt>
                <c:pt idx="26">
                  <c:v>2.1.5 Palontorjuntajärjestelmä</c:v>
                </c:pt>
                <c:pt idx="27">
                  <c:v>2.5.1 Siirto-osat (hissit ja liukuportaat)</c:v>
                </c:pt>
                <c:pt idx="28">
                  <c:v>S212 Sähkön tuotantojärjestelmät ja -laitteistot</c:v>
                </c:pt>
              </c:strCache>
            </c:strRef>
          </c:cat>
          <c:val>
            <c:numRef>
              <c:f>'Kuvaajien tiedot'!$C$13:$C$41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56-461C-941F-FE7C0E50F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71091408"/>
        <c:axId val="698465808"/>
      </c:barChart>
      <c:catAx>
        <c:axId val="6710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8465808"/>
        <c:crosses val="autoZero"/>
        <c:auto val="1"/>
        <c:lblAlgn val="ctr"/>
        <c:lblOffset val="100"/>
        <c:noMultiLvlLbl val="0"/>
      </c:catAx>
      <c:valAx>
        <c:axId val="69846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109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b="1"/>
              <a:t>Elinkaaren</a:t>
            </a:r>
            <a:r>
              <a:rPr lang="fi-FI" b="1" baseline="0"/>
              <a:t> vaiheet </a:t>
            </a:r>
            <a:r>
              <a:rPr lang="fi-FI" b="1"/>
              <a:t>A1-A3 ja B4 Rakennusosittain kgCO2e/m2,a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A1 -A3 Tuotteiden valmistus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'Kuvaajien tiedot'!$A$13:$A$41</c:f>
              <c:strCache>
                <c:ptCount val="29"/>
                <c:pt idx="0">
                  <c:v>1.1.1 Maaosat</c:v>
                </c:pt>
                <c:pt idx="1">
                  <c:v>1.1.2 Tuennat ja vahvistukset </c:v>
                </c:pt>
                <c:pt idx="2">
                  <c:v>1.1.3 Tontin päällysteet    </c:v>
                </c:pt>
                <c:pt idx="3">
                  <c:v>1.1.5 Alueen rakenteet    </c:v>
                </c:pt>
                <c:pt idx="4">
                  <c:v>1.2.1 Perustukset  </c:v>
                </c:pt>
                <c:pt idx="5">
                  <c:v>1.2.2 Alapohjat </c:v>
                </c:pt>
                <c:pt idx="6">
                  <c:v>1.2.3.1 Runko: Väestönsuojat</c:v>
                </c:pt>
                <c:pt idx="7">
                  <c:v>1.2.3.2 Runko: Kantavat seinät</c:v>
                </c:pt>
                <c:pt idx="8">
                  <c:v>1.2.3.3 Runko: Pilarit</c:v>
                </c:pt>
                <c:pt idx="9">
                  <c:v>1.2.3.4 Runko: Palkit </c:v>
                </c:pt>
                <c:pt idx="10">
                  <c:v>1.2.3.5 Runko: Välipohjat</c:v>
                </c:pt>
                <c:pt idx="11">
                  <c:v>1.2.3.6 Runko: Yläpohjat   </c:v>
                </c:pt>
                <c:pt idx="12">
                  <c:v>1.2.3.7 Runko: Runkoportaat</c:v>
                </c:pt>
                <c:pt idx="13">
                  <c:v>1.2.4.1 Julkisivu: Ulkoseinät </c:v>
                </c:pt>
                <c:pt idx="14">
                  <c:v>1.2.4.2 Julkisivu: Ikkunat </c:v>
                </c:pt>
                <c:pt idx="15">
                  <c:v>1.2.4.3 Julkisivu: Ulko-ovet </c:v>
                </c:pt>
                <c:pt idx="16">
                  <c:v>1.2.5 Ulkotasot ja parvekkeet</c:v>
                </c:pt>
                <c:pt idx="17">
                  <c:v>1.2.6 Kattorakenteet</c:v>
                </c:pt>
                <c:pt idx="18">
                  <c:v>1.3.1 Tilan jako-osat (väliseinät, ovet, portaat) </c:v>
                </c:pt>
                <c:pt idx="19">
                  <c:v>1.3.2 Tilapinnat (lattiat, sisäkatot, seinät)</c:v>
                </c:pt>
                <c:pt idx="20">
                  <c:v>1.3.3 Tilavarusteet (kiintokalusteet, keittiölaitteet) </c:v>
                </c:pt>
                <c:pt idx="21">
                  <c:v>1.3.4.2 Hormit ja tulisijat     </c:v>
                </c:pt>
                <c:pt idx="22">
                  <c:v>1.3.5 Tilaelementit (mm. kylpyhuonemoduulit)</c:v>
                </c:pt>
                <c:pt idx="23">
                  <c:v>Talotekniikka</c:v>
                </c:pt>
                <c:pt idx="24">
                  <c:v>2.1.1 Lämmitysjärjestelmät</c:v>
                </c:pt>
                <c:pt idx="25">
                  <c:v>2.1.4 Jäähdytysjärjestelmä</c:v>
                </c:pt>
                <c:pt idx="26">
                  <c:v>2.1.5 Palontorjuntajärjestelmä</c:v>
                </c:pt>
                <c:pt idx="27">
                  <c:v>2.5.1 Siirto-osat (hissit ja liukuportaat)</c:v>
                </c:pt>
                <c:pt idx="28">
                  <c:v>S212 Sähkön tuotantojärjestelmät ja -laitteistot</c:v>
                </c:pt>
              </c:strCache>
            </c:strRef>
          </c:cat>
          <c:val>
            <c:numRef>
              <c:f>'Kuvaajien tiedot'!$B$13:$B$41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A-4448-B837-4BAF6A553C47}"/>
            </c:ext>
          </c:extLst>
        </c:ser>
        <c:ser>
          <c:idx val="1"/>
          <c:order val="1"/>
          <c:tx>
            <c:v>B4 Rakennustuotteiden vaihdot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'Kuvaajien tiedot'!$A$13:$A$41</c:f>
              <c:strCache>
                <c:ptCount val="29"/>
                <c:pt idx="0">
                  <c:v>1.1.1 Maaosat</c:v>
                </c:pt>
                <c:pt idx="1">
                  <c:v>1.1.2 Tuennat ja vahvistukset </c:v>
                </c:pt>
                <c:pt idx="2">
                  <c:v>1.1.3 Tontin päällysteet    </c:v>
                </c:pt>
                <c:pt idx="3">
                  <c:v>1.1.5 Alueen rakenteet    </c:v>
                </c:pt>
                <c:pt idx="4">
                  <c:v>1.2.1 Perustukset  </c:v>
                </c:pt>
                <c:pt idx="5">
                  <c:v>1.2.2 Alapohjat </c:v>
                </c:pt>
                <c:pt idx="6">
                  <c:v>1.2.3.1 Runko: Väestönsuojat</c:v>
                </c:pt>
                <c:pt idx="7">
                  <c:v>1.2.3.2 Runko: Kantavat seinät</c:v>
                </c:pt>
                <c:pt idx="8">
                  <c:v>1.2.3.3 Runko: Pilarit</c:v>
                </c:pt>
                <c:pt idx="9">
                  <c:v>1.2.3.4 Runko: Palkit </c:v>
                </c:pt>
                <c:pt idx="10">
                  <c:v>1.2.3.5 Runko: Välipohjat</c:v>
                </c:pt>
                <c:pt idx="11">
                  <c:v>1.2.3.6 Runko: Yläpohjat   </c:v>
                </c:pt>
                <c:pt idx="12">
                  <c:v>1.2.3.7 Runko: Runkoportaat</c:v>
                </c:pt>
                <c:pt idx="13">
                  <c:v>1.2.4.1 Julkisivu: Ulkoseinät </c:v>
                </c:pt>
                <c:pt idx="14">
                  <c:v>1.2.4.2 Julkisivu: Ikkunat </c:v>
                </c:pt>
                <c:pt idx="15">
                  <c:v>1.2.4.3 Julkisivu: Ulko-ovet </c:v>
                </c:pt>
                <c:pt idx="16">
                  <c:v>1.2.5 Ulkotasot ja parvekkeet</c:v>
                </c:pt>
                <c:pt idx="17">
                  <c:v>1.2.6 Kattorakenteet</c:v>
                </c:pt>
                <c:pt idx="18">
                  <c:v>1.3.1 Tilan jako-osat (väliseinät, ovet, portaat) </c:v>
                </c:pt>
                <c:pt idx="19">
                  <c:v>1.3.2 Tilapinnat (lattiat, sisäkatot, seinät)</c:v>
                </c:pt>
                <c:pt idx="20">
                  <c:v>1.3.3 Tilavarusteet (kiintokalusteet, keittiölaitteet) </c:v>
                </c:pt>
                <c:pt idx="21">
                  <c:v>1.3.4.2 Hormit ja tulisijat     </c:v>
                </c:pt>
                <c:pt idx="22">
                  <c:v>1.3.5 Tilaelementit (mm. kylpyhuonemoduulit)</c:v>
                </c:pt>
                <c:pt idx="23">
                  <c:v>Talotekniikka</c:v>
                </c:pt>
                <c:pt idx="24">
                  <c:v>2.1.1 Lämmitysjärjestelmät</c:v>
                </c:pt>
                <c:pt idx="25">
                  <c:v>2.1.4 Jäähdytysjärjestelmä</c:v>
                </c:pt>
                <c:pt idx="26">
                  <c:v>2.1.5 Palontorjuntajärjestelmä</c:v>
                </c:pt>
                <c:pt idx="27">
                  <c:v>2.5.1 Siirto-osat (hissit ja liukuportaat)</c:v>
                </c:pt>
                <c:pt idx="28">
                  <c:v>S212 Sähkön tuotantojärjestelmät ja -laitteistot</c:v>
                </c:pt>
              </c:strCache>
            </c:strRef>
          </c:cat>
          <c:val>
            <c:numRef>
              <c:f>'Kuvaajien tiedot'!$C$13:$C$41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A-4448-B837-4BAF6A55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71091408"/>
        <c:axId val="698465808"/>
      </c:barChart>
      <c:catAx>
        <c:axId val="6710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8465808"/>
        <c:crosses val="autoZero"/>
        <c:auto val="1"/>
        <c:lblAlgn val="ctr"/>
        <c:lblOffset val="100"/>
        <c:noMultiLvlLbl val="0"/>
      </c:catAx>
      <c:valAx>
        <c:axId val="69846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109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1000125</xdr:colOff>
      <xdr:row>2</xdr:row>
      <xdr:rowOff>87396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FD44312-6522-3EBF-E1D8-60F965B9B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000125" cy="57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1000125</xdr:colOff>
      <xdr:row>2</xdr:row>
      <xdr:rowOff>115971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E7F1244-C5EB-492A-A976-182B4CC97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1000125" cy="573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295274</xdr:colOff>
      <xdr:row>3</xdr:row>
      <xdr:rowOff>312512</xdr:rowOff>
    </xdr:from>
    <xdr:to>
      <xdr:col>33</xdr:col>
      <xdr:colOff>452531</xdr:colOff>
      <xdr:row>21</xdr:row>
      <xdr:rowOff>72276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065EF63-7248-42B3-AFD6-147AFE95B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03862" y="895218"/>
          <a:ext cx="8625094" cy="48033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92983</xdr:colOff>
      <xdr:row>5</xdr:row>
      <xdr:rowOff>0</xdr:rowOff>
    </xdr:from>
    <xdr:to>
      <xdr:col>6</xdr:col>
      <xdr:colOff>0</xdr:colOff>
      <xdr:row>26</xdr:row>
      <xdr:rowOff>19050</xdr:rowOff>
    </xdr:to>
    <xdr:graphicFrame macro="">
      <xdr:nvGraphicFramePr>
        <xdr:cNvPr id="23" name="Kaavio 2">
          <a:extLst>
            <a:ext uri="{FF2B5EF4-FFF2-40B4-BE49-F238E27FC236}">
              <a16:creationId xmlns:a16="http://schemas.microsoft.com/office/drawing/2014/main" id="{25E679A8-DABD-4662-A43B-78AB0C858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95491</xdr:colOff>
      <xdr:row>5</xdr:row>
      <xdr:rowOff>0</xdr:rowOff>
    </xdr:from>
    <xdr:to>
      <xdr:col>11</xdr:col>
      <xdr:colOff>473442</xdr:colOff>
      <xdr:row>26</xdr:row>
      <xdr:rowOff>19050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CA0D43AC-5F2D-4395-840B-85E289868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800101</xdr:colOff>
      <xdr:row>2</xdr:row>
      <xdr:rowOff>77537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3E11063-0640-48C5-977D-87D535BC3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1" y="0"/>
          <a:ext cx="800100" cy="4585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809625</xdr:colOff>
      <xdr:row>2</xdr:row>
      <xdr:rowOff>82997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D80DEFB-5098-45BC-BC30-CC516D87C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"/>
          <a:ext cx="809625" cy="4639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119743</xdr:colOff>
      <xdr:row>10</xdr:row>
      <xdr:rowOff>5443</xdr:rowOff>
    </xdr:from>
    <xdr:to>
      <xdr:col>18</xdr:col>
      <xdr:colOff>429385</xdr:colOff>
      <xdr:row>35</xdr:row>
      <xdr:rowOff>11792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88C8C480-249D-48BD-B51F-364B68926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D446D-3568-439C-9B9C-035563518079}">
  <dimension ref="B1:E59"/>
  <sheetViews>
    <sheetView tabSelected="1" zoomScaleNormal="100" workbookViewId="0">
      <selection activeCell="D48" sqref="D48"/>
    </sheetView>
  </sheetViews>
  <sheetFormatPr defaultColWidth="9.28515625" defaultRowHeight="15" customHeight="1" x14ac:dyDescent="0.2"/>
  <cols>
    <col min="1" max="1" width="2" style="89" customWidth="1"/>
    <col min="2" max="2" width="37.7109375" style="89" customWidth="1"/>
    <col min="3" max="3" width="14.42578125" style="89" customWidth="1"/>
    <col min="4" max="4" width="58.7109375" style="92" customWidth="1"/>
    <col min="5" max="6" width="9" style="89" customWidth="1"/>
    <col min="7" max="7" width="22.5703125" style="89" customWidth="1"/>
    <col min="8" max="16384" width="9.28515625" style="89"/>
  </cols>
  <sheetData>
    <row r="1" spans="2:5" ht="19.149999999999999" customHeight="1" x14ac:dyDescent="0.2">
      <c r="B1" s="227"/>
      <c r="D1" s="202" t="s">
        <v>0</v>
      </c>
    </row>
    <row r="2" spans="2:5" ht="19.899999999999999" customHeight="1" x14ac:dyDescent="0.2">
      <c r="B2" s="227"/>
      <c r="D2" s="202" t="s">
        <v>1</v>
      </c>
    </row>
    <row r="3" spans="2:5" ht="12.75" x14ac:dyDescent="0.2">
      <c r="B3" s="229" t="s">
        <v>2</v>
      </c>
      <c r="C3" s="229"/>
      <c r="D3" s="229"/>
    </row>
    <row r="4" spans="2:5" ht="12.75" x14ac:dyDescent="0.2">
      <c r="B4" s="229"/>
      <c r="C4" s="229"/>
      <c r="D4" s="229"/>
    </row>
    <row r="5" spans="2:5" ht="13.5" thickBot="1" x14ac:dyDescent="0.25"/>
    <row r="6" spans="2:5" ht="20.65" customHeight="1" thickBot="1" x14ac:dyDescent="0.25">
      <c r="B6" s="224" t="s">
        <v>3</v>
      </c>
      <c r="C6" s="225"/>
      <c r="D6" s="226"/>
      <c r="E6" s="90"/>
    </row>
    <row r="7" spans="2:5" ht="30" customHeight="1" x14ac:dyDescent="0.2">
      <c r="B7" s="212" t="s">
        <v>4</v>
      </c>
      <c r="C7" s="214"/>
      <c r="D7" s="143" t="s">
        <v>5</v>
      </c>
    </row>
    <row r="8" spans="2:5" ht="30" customHeight="1" x14ac:dyDescent="0.2">
      <c r="B8" s="212" t="s">
        <v>6</v>
      </c>
      <c r="C8" s="214"/>
      <c r="D8" s="143" t="s">
        <v>5</v>
      </c>
    </row>
    <row r="9" spans="2:5" ht="30" customHeight="1" x14ac:dyDescent="0.2">
      <c r="B9" s="212" t="s">
        <v>7</v>
      </c>
      <c r="C9" s="214"/>
      <c r="D9" s="143" t="s">
        <v>5</v>
      </c>
    </row>
    <row r="10" spans="2:5" ht="30" customHeight="1" x14ac:dyDescent="0.2">
      <c r="B10" s="212" t="s">
        <v>8</v>
      </c>
      <c r="C10" s="214"/>
      <c r="D10" s="143" t="s">
        <v>9</v>
      </c>
    </row>
    <row r="11" spans="2:5" ht="30" customHeight="1" x14ac:dyDescent="0.2">
      <c r="B11" s="212" t="s">
        <v>10</v>
      </c>
      <c r="C11" s="214"/>
      <c r="D11" s="143" t="s">
        <v>5</v>
      </c>
    </row>
    <row r="12" spans="2:5" ht="30" customHeight="1" x14ac:dyDescent="0.2">
      <c r="B12" s="212" t="s">
        <v>11</v>
      </c>
      <c r="C12" s="214"/>
      <c r="D12" s="143" t="s">
        <v>12</v>
      </c>
    </row>
    <row r="13" spans="2:5" ht="30" customHeight="1" x14ac:dyDescent="0.2">
      <c r="B13" s="212" t="s">
        <v>13</v>
      </c>
      <c r="C13" s="214"/>
      <c r="D13" s="143" t="s">
        <v>5</v>
      </c>
    </row>
    <row r="14" spans="2:5" ht="40.5" customHeight="1" x14ac:dyDescent="0.2">
      <c r="B14" s="212" t="s">
        <v>14</v>
      </c>
      <c r="C14" s="214"/>
      <c r="D14" s="143" t="s">
        <v>5</v>
      </c>
    </row>
    <row r="15" spans="2:5" ht="45.6" customHeight="1" x14ac:dyDescent="0.2">
      <c r="B15" s="212" t="s">
        <v>15</v>
      </c>
      <c r="C15" s="214"/>
      <c r="D15" s="143" t="s">
        <v>9</v>
      </c>
    </row>
    <row r="16" spans="2:5" ht="45.75" customHeight="1" x14ac:dyDescent="0.2">
      <c r="B16" s="212" t="s">
        <v>16</v>
      </c>
      <c r="C16" s="214"/>
      <c r="D16" s="143" t="s">
        <v>9</v>
      </c>
    </row>
    <row r="17" spans="2:5" ht="37.15" customHeight="1" thickBot="1" x14ac:dyDescent="0.25">
      <c r="B17" s="213" t="s">
        <v>17</v>
      </c>
      <c r="C17" s="223"/>
      <c r="D17" s="144" t="s">
        <v>9</v>
      </c>
    </row>
    <row r="18" spans="2:5" ht="30" customHeight="1" thickBot="1" x14ac:dyDescent="0.25"/>
    <row r="19" spans="2:5" ht="19.149999999999999" customHeight="1" thickBot="1" x14ac:dyDescent="0.25">
      <c r="B19" s="230" t="s">
        <v>18</v>
      </c>
      <c r="C19" s="231"/>
      <c r="D19" s="232"/>
      <c r="E19" s="90"/>
    </row>
    <row r="20" spans="2:5" ht="31.9" customHeight="1" x14ac:dyDescent="0.2">
      <c r="B20" s="228" t="s">
        <v>19</v>
      </c>
      <c r="C20" s="233"/>
      <c r="D20" s="203" t="s">
        <v>9</v>
      </c>
    </row>
    <row r="21" spans="2:5" ht="27" customHeight="1" x14ac:dyDescent="0.2">
      <c r="B21" s="217" t="s">
        <v>20</v>
      </c>
      <c r="C21" s="218"/>
      <c r="D21" s="145" t="s">
        <v>9</v>
      </c>
      <c r="E21" s="138"/>
    </row>
    <row r="22" spans="2:5" ht="27.6" customHeight="1" x14ac:dyDescent="0.2">
      <c r="B22" s="217" t="s">
        <v>21</v>
      </c>
      <c r="C22" s="218"/>
      <c r="D22" s="143" t="s">
        <v>5</v>
      </c>
      <c r="E22" s="138"/>
    </row>
    <row r="23" spans="2:5" ht="36" customHeight="1" x14ac:dyDescent="0.2">
      <c r="B23" s="217" t="s">
        <v>22</v>
      </c>
      <c r="C23" s="218"/>
      <c r="D23" s="143" t="s">
        <v>9</v>
      </c>
      <c r="E23" s="138"/>
    </row>
    <row r="24" spans="2:5" ht="17.45" customHeight="1" x14ac:dyDescent="0.2">
      <c r="B24" s="219" t="s">
        <v>23</v>
      </c>
      <c r="C24" s="220"/>
      <c r="D24" s="143" t="s">
        <v>5</v>
      </c>
      <c r="E24" s="90"/>
    </row>
    <row r="25" spans="2:5" ht="15" customHeight="1" x14ac:dyDescent="0.2">
      <c r="B25" s="212" t="s">
        <v>24</v>
      </c>
      <c r="C25" s="214"/>
      <c r="D25" s="143" t="s">
        <v>5</v>
      </c>
    </row>
    <row r="26" spans="2:5" ht="15" customHeight="1" x14ac:dyDescent="0.2">
      <c r="B26" s="212" t="s">
        <v>25</v>
      </c>
      <c r="C26" s="214"/>
      <c r="D26" s="143" t="s">
        <v>5</v>
      </c>
    </row>
    <row r="27" spans="2:5" ht="49.9" customHeight="1" x14ac:dyDescent="0.2">
      <c r="B27" s="212" t="s">
        <v>26</v>
      </c>
      <c r="C27" s="214"/>
      <c r="D27" s="143" t="s">
        <v>5</v>
      </c>
    </row>
    <row r="28" spans="2:5" ht="15" customHeight="1" x14ac:dyDescent="0.2">
      <c r="B28" s="160" t="s">
        <v>27</v>
      </c>
      <c r="C28" s="161" t="s">
        <v>28</v>
      </c>
      <c r="D28" s="145" t="s">
        <v>5</v>
      </c>
    </row>
    <row r="29" spans="2:5" ht="15" customHeight="1" x14ac:dyDescent="0.2">
      <c r="B29" s="160" t="s">
        <v>29</v>
      </c>
      <c r="C29" s="161" t="s">
        <v>30</v>
      </c>
      <c r="D29" s="145" t="s">
        <v>5</v>
      </c>
    </row>
    <row r="30" spans="2:5" ht="15" customHeight="1" x14ac:dyDescent="0.2">
      <c r="B30" s="160" t="s">
        <v>31</v>
      </c>
      <c r="C30" s="161" t="s">
        <v>32</v>
      </c>
      <c r="D30" s="145" t="s">
        <v>5</v>
      </c>
    </row>
    <row r="31" spans="2:5" ht="15" customHeight="1" x14ac:dyDescent="0.2">
      <c r="B31" s="160" t="s">
        <v>33</v>
      </c>
      <c r="C31" s="161" t="s">
        <v>34</v>
      </c>
      <c r="D31" s="145" t="s">
        <v>5</v>
      </c>
      <c r="E31" s="91"/>
    </row>
    <row r="32" spans="2:5" ht="15.6" customHeight="1" x14ac:dyDescent="0.2">
      <c r="B32" s="160" t="s">
        <v>35</v>
      </c>
      <c r="C32" s="161" t="s">
        <v>34</v>
      </c>
      <c r="D32" s="145" t="s">
        <v>5</v>
      </c>
    </row>
    <row r="33" spans="2:5" ht="22.15" customHeight="1" x14ac:dyDescent="0.2">
      <c r="B33" s="160" t="s">
        <v>36</v>
      </c>
      <c r="C33" s="161" t="s">
        <v>37</v>
      </c>
      <c r="D33" s="145" t="s">
        <v>5</v>
      </c>
    </row>
    <row r="34" spans="2:5" ht="15" customHeight="1" x14ac:dyDescent="0.2">
      <c r="B34" s="219" t="s">
        <v>38</v>
      </c>
      <c r="C34" s="220"/>
      <c r="D34" s="145" t="s">
        <v>9</v>
      </c>
    </row>
    <row r="35" spans="2:5" ht="15" customHeight="1" x14ac:dyDescent="0.2">
      <c r="B35" s="219" t="s">
        <v>39</v>
      </c>
      <c r="C35" s="220"/>
      <c r="D35" s="145" t="s">
        <v>9</v>
      </c>
    </row>
    <row r="36" spans="2:5" ht="15" customHeight="1" thickBot="1" x14ac:dyDescent="0.25">
      <c r="B36" s="221" t="s">
        <v>40</v>
      </c>
      <c r="C36" s="222"/>
      <c r="D36" s="142" t="s">
        <v>9</v>
      </c>
    </row>
    <row r="37" spans="2:5" s="141" customFormat="1" ht="30" customHeight="1" thickBot="1" x14ac:dyDescent="0.3">
      <c r="B37" s="208" t="s">
        <v>41</v>
      </c>
      <c r="E37" s="207"/>
    </row>
    <row r="38" spans="2:5" ht="19.899999999999999" customHeight="1" thickBot="1" x14ac:dyDescent="0.25">
      <c r="B38" s="224" t="s">
        <v>42</v>
      </c>
      <c r="C38" s="225"/>
      <c r="D38" s="226"/>
      <c r="E38" s="93"/>
    </row>
    <row r="39" spans="2:5" ht="30" customHeight="1" x14ac:dyDescent="0.2">
      <c r="B39" s="215" t="s">
        <v>43</v>
      </c>
      <c r="C39" s="216"/>
      <c r="D39" s="145" t="s">
        <v>5</v>
      </c>
      <c r="E39" s="92" t="s">
        <v>44</v>
      </c>
    </row>
    <row r="40" spans="2:5" ht="30" customHeight="1" x14ac:dyDescent="0.2">
      <c r="B40" s="217" t="s">
        <v>45</v>
      </c>
      <c r="C40" s="218"/>
      <c r="D40" s="145" t="s">
        <v>5</v>
      </c>
      <c r="E40" s="92" t="s">
        <v>46</v>
      </c>
    </row>
    <row r="41" spans="2:5" ht="30" customHeight="1" x14ac:dyDescent="0.2">
      <c r="B41" s="212" t="s">
        <v>47</v>
      </c>
      <c r="C41" s="214"/>
      <c r="D41" s="145" t="s">
        <v>5</v>
      </c>
      <c r="E41" s="92"/>
    </row>
    <row r="42" spans="2:5" ht="30" customHeight="1" x14ac:dyDescent="0.2">
      <c r="B42" s="212" t="s">
        <v>48</v>
      </c>
      <c r="C42" s="214"/>
      <c r="D42" s="145" t="s">
        <v>5</v>
      </c>
      <c r="E42" s="92"/>
    </row>
    <row r="43" spans="2:5" ht="30" customHeight="1" x14ac:dyDescent="0.2">
      <c r="B43" s="212" t="s">
        <v>49</v>
      </c>
      <c r="C43" s="214"/>
      <c r="D43" s="145" t="s">
        <v>5</v>
      </c>
      <c r="E43" s="92"/>
    </row>
    <row r="44" spans="2:5" ht="30" customHeight="1" x14ac:dyDescent="0.2">
      <c r="B44" s="212" t="s">
        <v>50</v>
      </c>
      <c r="C44" s="214"/>
      <c r="D44" s="145" t="s">
        <v>5</v>
      </c>
      <c r="E44" s="92"/>
    </row>
    <row r="45" spans="2:5" ht="30" customHeight="1" thickBot="1" x14ac:dyDescent="0.25">
      <c r="B45" s="213" t="s">
        <v>51</v>
      </c>
      <c r="C45" s="223"/>
      <c r="D45" s="204" t="s">
        <v>5</v>
      </c>
      <c r="E45" s="92"/>
    </row>
    <row r="46" spans="2:5" ht="29.45" customHeight="1" thickBot="1" x14ac:dyDescent="0.25">
      <c r="B46" s="141" t="s">
        <v>52</v>
      </c>
    </row>
    <row r="47" spans="2:5" ht="18" customHeight="1" thickBot="1" x14ac:dyDescent="0.25">
      <c r="B47" s="224" t="s">
        <v>53</v>
      </c>
      <c r="C47" s="225"/>
      <c r="D47" s="226"/>
      <c r="E47" s="90"/>
    </row>
    <row r="48" spans="2:5" ht="15" customHeight="1" x14ac:dyDescent="0.2">
      <c r="B48" s="228" t="s">
        <v>262</v>
      </c>
      <c r="C48" s="162" t="s">
        <v>54</v>
      </c>
      <c r="D48" s="203" t="s">
        <v>9</v>
      </c>
      <c r="E48" s="90"/>
    </row>
    <row r="49" spans="2:5" ht="15" customHeight="1" x14ac:dyDescent="0.2">
      <c r="B49" s="212"/>
      <c r="C49" s="163" t="s">
        <v>55</v>
      </c>
      <c r="D49" s="205" t="s">
        <v>9</v>
      </c>
      <c r="E49" s="90"/>
    </row>
    <row r="50" spans="2:5" ht="15" customHeight="1" x14ac:dyDescent="0.2">
      <c r="B50" s="212"/>
      <c r="C50" s="163" t="s">
        <v>56</v>
      </c>
      <c r="D50" s="145" t="s">
        <v>9</v>
      </c>
    </row>
    <row r="51" spans="2:5" ht="21.6" customHeight="1" x14ac:dyDescent="0.2">
      <c r="B51" s="217" t="s">
        <v>57</v>
      </c>
      <c r="C51" s="218"/>
      <c r="D51" s="145" t="s">
        <v>5</v>
      </c>
    </row>
    <row r="52" spans="2:5" ht="24" customHeight="1" x14ac:dyDescent="0.2">
      <c r="B52" s="160" t="s">
        <v>58</v>
      </c>
      <c r="C52" s="163" t="s">
        <v>260</v>
      </c>
      <c r="D52" s="145" t="s">
        <v>5</v>
      </c>
    </row>
    <row r="53" spans="2:5" ht="15" customHeight="1" x14ac:dyDescent="0.2">
      <c r="B53" s="212" t="s">
        <v>59</v>
      </c>
      <c r="C53" s="163" t="s">
        <v>60</v>
      </c>
      <c r="D53" s="205" t="s">
        <v>5</v>
      </c>
      <c r="E53" s="101"/>
    </row>
    <row r="54" spans="2:5" ht="15" customHeight="1" x14ac:dyDescent="0.2">
      <c r="B54" s="212"/>
      <c r="C54" s="163" t="s">
        <v>61</v>
      </c>
      <c r="D54" s="205" t="s">
        <v>5</v>
      </c>
      <c r="E54" s="90"/>
    </row>
    <row r="55" spans="2:5" ht="15" customHeight="1" x14ac:dyDescent="0.2">
      <c r="B55" s="212"/>
      <c r="C55" s="163" t="s">
        <v>62</v>
      </c>
      <c r="D55" s="145" t="s">
        <v>5</v>
      </c>
    </row>
    <row r="56" spans="2:5" ht="15" customHeight="1" x14ac:dyDescent="0.2">
      <c r="B56" s="212" t="s">
        <v>63</v>
      </c>
      <c r="C56" s="163" t="s">
        <v>60</v>
      </c>
      <c r="D56" s="205" t="s">
        <v>5</v>
      </c>
      <c r="E56" s="101"/>
    </row>
    <row r="57" spans="2:5" ht="15" customHeight="1" x14ac:dyDescent="0.2">
      <c r="B57" s="212"/>
      <c r="C57" s="163" t="s">
        <v>61</v>
      </c>
      <c r="D57" s="205" t="s">
        <v>5</v>
      </c>
      <c r="E57" s="90"/>
    </row>
    <row r="58" spans="2:5" ht="15" customHeight="1" thickBot="1" x14ac:dyDescent="0.25">
      <c r="B58" s="213"/>
      <c r="C58" s="164" t="s">
        <v>62</v>
      </c>
      <c r="D58" s="206" t="s">
        <v>5</v>
      </c>
    </row>
    <row r="59" spans="2:5" ht="12.75" x14ac:dyDescent="0.2">
      <c r="B59" s="89" t="s">
        <v>263</v>
      </c>
    </row>
  </sheetData>
  <sheetProtection algorithmName="SHA-512" hashValue="KbfyAOwsxS2ozoHiWD/sMfUbR4lgKW5cIkLSAmLGJlMnSyB+S0Xe8CPqzhwNSfHtMb99sXIKKtoBAMIsklVZEA==" saltValue="06HCoabORe3ZgEZs04SOIw==" spinCount="100000" sheet="1" objects="1" scenarios="1" formatCells="0" formatColumns="0" formatRows="0" selectLockedCells="1"/>
  <mergeCells count="39">
    <mergeCell ref="B9:C9"/>
    <mergeCell ref="B22:C22"/>
    <mergeCell ref="B21:C21"/>
    <mergeCell ref="B23:C23"/>
    <mergeCell ref="B51:C51"/>
    <mergeCell ref="B43:C43"/>
    <mergeCell ref="B44:C44"/>
    <mergeCell ref="B1:B2"/>
    <mergeCell ref="B48:B50"/>
    <mergeCell ref="B53:B55"/>
    <mergeCell ref="B3:D4"/>
    <mergeCell ref="B6:D6"/>
    <mergeCell ref="B38:D38"/>
    <mergeCell ref="B19:D19"/>
    <mergeCell ref="B7:C7"/>
    <mergeCell ref="B11:C11"/>
    <mergeCell ref="B12:C12"/>
    <mergeCell ref="B14:C14"/>
    <mergeCell ref="B17:C17"/>
    <mergeCell ref="B20:C20"/>
    <mergeCell ref="B25:C25"/>
    <mergeCell ref="B24:C24"/>
    <mergeCell ref="B8:C8"/>
    <mergeCell ref="B56:B58"/>
    <mergeCell ref="B10:C10"/>
    <mergeCell ref="B39:C39"/>
    <mergeCell ref="B40:C40"/>
    <mergeCell ref="B41:C41"/>
    <mergeCell ref="B42:C42"/>
    <mergeCell ref="B34:C34"/>
    <mergeCell ref="B36:C36"/>
    <mergeCell ref="B35:C35"/>
    <mergeCell ref="B45:C45"/>
    <mergeCell ref="B47:D47"/>
    <mergeCell ref="B15:C15"/>
    <mergeCell ref="B13:C13"/>
    <mergeCell ref="B27:C27"/>
    <mergeCell ref="B16:C16"/>
    <mergeCell ref="B26:C26"/>
  </mergeCells>
  <phoneticPr fontId="11" type="noConversion"/>
  <dataValidations count="8">
    <dataValidation type="list" allowBlank="1" showInputMessage="1" showErrorMessage="1" sqref="D34 D21" xr:uid="{C655AAE1-EA52-4BE2-8066-B48B37A2CFC9}">
      <formula1>"Valitse, Kyllä, Ei"</formula1>
    </dataValidation>
    <dataValidation type="list" allowBlank="1" showInputMessage="1" showErrorMessage="1" sqref="D10" xr:uid="{9E13C6F5-F03E-4EBA-A8AE-A5613BE9C7B1}">
      <formula1>"Valitse, Suunnittelu-/toteutuskilpailu, Tarveselvitys, Hankesuunnittelu, Yleissuunnittelu, Rakennuslupa, Toteutussuunnittelu, Vastaanotto"</formula1>
    </dataValidation>
    <dataValidation type="list" allowBlank="1" showInputMessage="1" showErrorMessage="1" sqref="D16" xr:uid="{BC7B0C21-DBC9-4AE6-9158-B0D96E687E13}">
      <formula1>"Valitse, RT-kortin tietoihin, SYKE-päästötietokannan tietoihin"</formula1>
    </dataValidation>
    <dataValidation type="list" allowBlank="1" showInputMessage="1" showErrorMessage="1" sqref="D15" xr:uid="{CBFE0FCE-7A40-4D27-8F0E-AEE59ED043C5}">
      <formula1>"Valitse, Kyllä. Tuotteet on listattu Lähtötiedot 2 -välilehdelle, Ei"</formula1>
    </dataValidation>
    <dataValidation type="list" allowBlank="1" showInputMessage="1" showErrorMessage="1" sqref="D17" xr:uid="{701A3CB2-C5D1-483B-9C03-0C2803204EB1}">
      <formula1>"Valitse, Kyllä. Poikkeavat käyttöikätiedot on esitetty Lähtötiedot 2 -välilehdellä, Ei"</formula1>
    </dataValidation>
    <dataValidation type="list" allowBlank="1" showInputMessage="1" showErrorMessage="1" sqref="D35" xr:uid="{8BA91036-B110-4111-A93B-B0E76EA6C5F4}"/>
    <dataValidation type="list" allowBlank="1" showInputMessage="1" showErrorMessage="1" sqref="D36" xr:uid="{327E44BA-67BD-45C1-B022-89ACA67A77E3}">
      <formula1>"Valitse, Hankkeeseen ei sisälly autohallia, Autohalli on huomioitu osana rakennuksen hiilijalanjälkeä, Autohalli on huomioitu osana rakennuspaikan hiilijalanjälkeä"</formula1>
    </dataValidation>
    <dataValidation type="list" allowBlank="1" showInputMessage="1" showErrorMessage="1" sqref="D23" xr:uid="{0951D3D8-5D88-4007-AE86-213F4738AF4E}">
      <mc:AlternateContent xmlns:x12ac="http://schemas.microsoft.com/office/spreadsheetml/2011/1/ac" xmlns:mc="http://schemas.openxmlformats.org/markup-compatibility/2006">
        <mc:Choice Requires="x12ac">
          <x12ac:list>Valitse," Kyllä, samasta rakennuksesta on useampi laskelma"," Ei, rakennuksella on vain yksi käyttötarkoitus tai muut ovat laajuudeltaan alle 10 % "</x12ac:list>
        </mc:Choice>
        <mc:Fallback>
          <formula1>"Valitse, Kyllä, samasta rakennuksesta on useampi laskelma, Ei, rakennuksella on vain yksi käyttötarkoitus tai muut ovat laajuudeltaan alle 10 % "</formula1>
        </mc:Fallback>
      </mc:AlternateContent>
    </dataValidation>
  </dataValidations>
  <pageMargins left="0.7" right="0.7" top="0.75" bottom="0.75" header="0.3" footer="0.3"/>
  <pageSetup paperSize="9" orientation="portrait" horizontalDpi="30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B24669C-E32F-470E-BD83-43F019B621D3}">
          <x14:formula1>
            <xm:f>Alasvetovalikot!$B$2:$B$16</xm:f>
          </x14:formula1>
          <xm:sqref>D20</xm:sqref>
        </x14:dataValidation>
        <x14:dataValidation type="list" allowBlank="1" showInputMessage="1" showErrorMessage="1" xr:uid="{B30F7616-A2B1-4EDD-B699-3B62130E5D36}">
          <x14:formula1>
            <xm:f>Alasvetovalikot!$B$34:$B$39</xm:f>
          </x14:formula1>
          <xm:sqref>D49</xm:sqref>
        </x14:dataValidation>
        <x14:dataValidation type="list" allowBlank="1" showInputMessage="1" showErrorMessage="1" xr:uid="{37E1AFF7-9041-4286-B754-35E4C3A0F1A6}">
          <x14:formula1>
            <xm:f>Alasvetovalikot!$B$44:$B$47</xm:f>
          </x14:formula1>
          <xm:sqref>D50</xm:sqref>
        </x14:dataValidation>
        <x14:dataValidation type="list" allowBlank="1" showInputMessage="1" showErrorMessage="1" xr:uid="{DFC7CE91-37B5-45CD-A498-C0BCBA1CA8EC}">
          <x14:formula1>
            <xm:f>Alasvetovalikot!$B$23:$B$28</xm:f>
          </x14:formula1>
          <xm:sqref>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A9E8-1651-48C5-9187-BFDD67ED0099}">
  <dimension ref="B1:I37"/>
  <sheetViews>
    <sheetView workbookViewId="0">
      <selection activeCell="H6" sqref="H6"/>
    </sheetView>
  </sheetViews>
  <sheetFormatPr defaultColWidth="9.28515625" defaultRowHeight="12.75" x14ac:dyDescent="0.2"/>
  <cols>
    <col min="1" max="1" width="4" style="89" customWidth="1"/>
    <col min="2" max="2" width="26" style="89" customWidth="1"/>
    <col min="3" max="3" width="19.28515625" style="89" customWidth="1"/>
    <col min="4" max="4" width="27.28515625" style="89" customWidth="1"/>
    <col min="5" max="5" width="22.42578125" style="89" customWidth="1"/>
    <col min="6" max="6" width="14.7109375" style="89" customWidth="1"/>
    <col min="7" max="7" width="9.28515625" style="89"/>
    <col min="8" max="8" width="28.7109375" style="89" customWidth="1"/>
    <col min="9" max="9" width="21.5703125" style="89" customWidth="1"/>
    <col min="10" max="16384" width="9.28515625" style="89"/>
  </cols>
  <sheetData>
    <row r="1" spans="2:9" ht="18" customHeight="1" x14ac:dyDescent="0.2">
      <c r="B1" s="227"/>
      <c r="D1" s="235" t="str">
        <f>'Lähtötiedot 1'!D1</f>
        <v>Hiilijalanjäljen lähtötietojen ja tulosten raportointi</v>
      </c>
      <c r="E1" s="235"/>
      <c r="F1" s="235"/>
    </row>
    <row r="2" spans="2:9" ht="18" customHeight="1" x14ac:dyDescent="0.2">
      <c r="B2" s="227"/>
      <c r="D2" s="112"/>
      <c r="E2" s="112"/>
      <c r="F2" s="113" t="str">
        <f>'Lähtötiedot 1'!D2</f>
        <v>versio 7.12.2023</v>
      </c>
    </row>
    <row r="3" spans="2:9" ht="42.6" customHeight="1" x14ac:dyDescent="0.2">
      <c r="B3" s="234" t="s">
        <v>64</v>
      </c>
      <c r="C3" s="234"/>
      <c r="D3" s="234"/>
      <c r="E3" s="234"/>
      <c r="F3" s="234"/>
      <c r="H3" s="234" t="s">
        <v>65</v>
      </c>
      <c r="I3" s="234"/>
    </row>
    <row r="5" spans="2:9" x14ac:dyDescent="0.2">
      <c r="B5" s="201" t="s">
        <v>66</v>
      </c>
      <c r="C5" s="201" t="s">
        <v>67</v>
      </c>
      <c r="D5" s="201" t="s">
        <v>68</v>
      </c>
      <c r="E5" s="201" t="s">
        <v>69</v>
      </c>
      <c r="F5" s="201" t="s">
        <v>70</v>
      </c>
      <c r="H5" s="201" t="s">
        <v>66</v>
      </c>
      <c r="I5" s="201" t="s">
        <v>71</v>
      </c>
    </row>
    <row r="6" spans="2:9" x14ac:dyDescent="0.2">
      <c r="B6" s="146" t="s">
        <v>72</v>
      </c>
      <c r="C6" s="146" t="s">
        <v>73</v>
      </c>
      <c r="D6" s="146" t="s">
        <v>74</v>
      </c>
      <c r="E6" s="146" t="s">
        <v>74</v>
      </c>
      <c r="F6" s="146"/>
      <c r="H6" s="146"/>
      <c r="I6" s="146"/>
    </row>
    <row r="7" spans="2:9" x14ac:dyDescent="0.2">
      <c r="B7" s="146"/>
      <c r="C7" s="146"/>
      <c r="D7" s="146"/>
      <c r="E7" s="146"/>
      <c r="F7" s="146"/>
      <c r="H7" s="146"/>
      <c r="I7" s="146"/>
    </row>
    <row r="8" spans="2:9" x14ac:dyDescent="0.2">
      <c r="B8" s="146"/>
      <c r="C8" s="146"/>
      <c r="D8" s="146"/>
      <c r="E8" s="146"/>
      <c r="F8" s="146"/>
      <c r="H8" s="146"/>
      <c r="I8" s="146"/>
    </row>
    <row r="9" spans="2:9" x14ac:dyDescent="0.2">
      <c r="B9" s="146"/>
      <c r="C9" s="146"/>
      <c r="D9" s="146"/>
      <c r="E9" s="146"/>
      <c r="F9" s="146"/>
      <c r="H9" s="146"/>
      <c r="I9" s="146"/>
    </row>
    <row r="10" spans="2:9" x14ac:dyDescent="0.2">
      <c r="B10" s="146"/>
      <c r="C10" s="146"/>
      <c r="D10" s="146"/>
      <c r="E10" s="146"/>
      <c r="F10" s="146"/>
      <c r="H10" s="146"/>
      <c r="I10" s="146"/>
    </row>
    <row r="11" spans="2:9" x14ac:dyDescent="0.2">
      <c r="B11" s="146"/>
      <c r="C11" s="146"/>
      <c r="D11" s="146"/>
      <c r="E11" s="146"/>
      <c r="F11" s="146"/>
      <c r="H11" s="146"/>
      <c r="I11" s="146"/>
    </row>
    <row r="12" spans="2:9" x14ac:dyDescent="0.2">
      <c r="B12" s="146"/>
      <c r="C12" s="146"/>
      <c r="D12" s="146"/>
      <c r="E12" s="146"/>
      <c r="F12" s="146"/>
      <c r="H12" s="146"/>
      <c r="I12" s="146"/>
    </row>
    <row r="13" spans="2:9" x14ac:dyDescent="0.2">
      <c r="B13" s="146"/>
      <c r="C13" s="146"/>
      <c r="D13" s="146"/>
      <c r="E13" s="146"/>
      <c r="F13" s="146"/>
      <c r="H13" s="146"/>
      <c r="I13" s="146"/>
    </row>
    <row r="14" spans="2:9" x14ac:dyDescent="0.2">
      <c r="B14" s="146"/>
      <c r="C14" s="146"/>
      <c r="D14" s="146"/>
      <c r="E14" s="146"/>
      <c r="F14" s="146"/>
      <c r="H14" s="146"/>
      <c r="I14" s="146"/>
    </row>
    <row r="15" spans="2:9" x14ac:dyDescent="0.2">
      <c r="B15" s="146"/>
      <c r="C15" s="146"/>
      <c r="D15" s="146"/>
      <c r="E15" s="146"/>
      <c r="F15" s="146"/>
      <c r="H15" s="146"/>
      <c r="I15" s="146"/>
    </row>
    <row r="16" spans="2:9" x14ac:dyDescent="0.2">
      <c r="B16" s="146"/>
      <c r="C16" s="146"/>
      <c r="D16" s="146"/>
      <c r="E16" s="146"/>
      <c r="F16" s="146"/>
      <c r="H16" s="146"/>
      <c r="I16" s="146"/>
    </row>
    <row r="17" spans="2:9" x14ac:dyDescent="0.2">
      <c r="B17" s="146"/>
      <c r="C17" s="146"/>
      <c r="D17" s="146"/>
      <c r="E17" s="146"/>
      <c r="F17" s="146"/>
      <c r="H17" s="146"/>
      <c r="I17" s="146"/>
    </row>
    <row r="18" spans="2:9" x14ac:dyDescent="0.2">
      <c r="B18" s="146"/>
      <c r="C18" s="146"/>
      <c r="D18" s="146"/>
      <c r="E18" s="146"/>
      <c r="F18" s="146"/>
      <c r="H18" s="146"/>
      <c r="I18" s="146"/>
    </row>
    <row r="19" spans="2:9" x14ac:dyDescent="0.2">
      <c r="B19" s="146"/>
      <c r="C19" s="146"/>
      <c r="D19" s="146"/>
      <c r="E19" s="146"/>
      <c r="F19" s="146"/>
      <c r="H19" s="146"/>
      <c r="I19" s="146"/>
    </row>
    <row r="20" spans="2:9" x14ac:dyDescent="0.2">
      <c r="B20" s="146"/>
      <c r="C20" s="146"/>
      <c r="D20" s="146"/>
      <c r="E20" s="146"/>
      <c r="F20" s="146"/>
      <c r="H20" s="146"/>
      <c r="I20" s="146"/>
    </row>
    <row r="21" spans="2:9" x14ac:dyDescent="0.2">
      <c r="B21" s="146"/>
      <c r="C21" s="146"/>
      <c r="D21" s="146"/>
      <c r="E21" s="146"/>
      <c r="F21" s="146"/>
      <c r="H21" s="146"/>
      <c r="I21" s="146"/>
    </row>
    <row r="22" spans="2:9" x14ac:dyDescent="0.2">
      <c r="B22" s="146"/>
      <c r="C22" s="146"/>
      <c r="D22" s="146"/>
      <c r="E22" s="146"/>
      <c r="F22" s="146"/>
      <c r="H22" s="146"/>
      <c r="I22" s="146"/>
    </row>
    <row r="23" spans="2:9" x14ac:dyDescent="0.2">
      <c r="B23" s="146"/>
      <c r="C23" s="146"/>
      <c r="D23" s="146"/>
      <c r="E23" s="146"/>
      <c r="F23" s="146"/>
      <c r="H23" s="146"/>
      <c r="I23" s="146"/>
    </row>
    <row r="24" spans="2:9" x14ac:dyDescent="0.2">
      <c r="B24" s="146"/>
      <c r="C24" s="146"/>
      <c r="D24" s="146"/>
      <c r="E24" s="146"/>
      <c r="F24" s="146"/>
      <c r="H24" s="146"/>
      <c r="I24" s="146"/>
    </row>
    <row r="25" spans="2:9" x14ac:dyDescent="0.2">
      <c r="B25" s="146"/>
      <c r="C25" s="146"/>
      <c r="D25" s="146"/>
      <c r="E25" s="146"/>
      <c r="F25" s="146"/>
      <c r="H25" s="146"/>
      <c r="I25" s="146"/>
    </row>
    <row r="26" spans="2:9" x14ac:dyDescent="0.2">
      <c r="B26" s="146"/>
      <c r="C26" s="146"/>
      <c r="D26" s="146"/>
      <c r="E26" s="146"/>
      <c r="F26" s="146"/>
      <c r="H26" s="146"/>
      <c r="I26" s="146"/>
    </row>
    <row r="27" spans="2:9" x14ac:dyDescent="0.2">
      <c r="B27" s="146"/>
      <c r="C27" s="146"/>
      <c r="D27" s="146"/>
      <c r="E27" s="146"/>
      <c r="F27" s="146"/>
      <c r="H27" s="146"/>
      <c r="I27" s="146"/>
    </row>
    <row r="28" spans="2:9" x14ac:dyDescent="0.2">
      <c r="B28" s="146"/>
      <c r="C28" s="146"/>
      <c r="D28" s="146"/>
      <c r="E28" s="146"/>
      <c r="F28" s="146"/>
      <c r="H28" s="146"/>
      <c r="I28" s="146"/>
    </row>
    <row r="29" spans="2:9" x14ac:dyDescent="0.2">
      <c r="B29" s="146"/>
      <c r="C29" s="146"/>
      <c r="D29" s="146"/>
      <c r="E29" s="146"/>
      <c r="F29" s="146"/>
      <c r="H29" s="146"/>
      <c r="I29" s="146"/>
    </row>
    <row r="30" spans="2:9" x14ac:dyDescent="0.2">
      <c r="B30" s="146"/>
      <c r="C30" s="146"/>
      <c r="D30" s="146"/>
      <c r="E30" s="146"/>
      <c r="F30" s="146"/>
      <c r="H30" s="146"/>
      <c r="I30" s="146"/>
    </row>
    <row r="31" spans="2:9" x14ac:dyDescent="0.2">
      <c r="B31" s="146"/>
      <c r="C31" s="146"/>
      <c r="D31" s="146"/>
      <c r="E31" s="146"/>
      <c r="F31" s="146"/>
      <c r="H31" s="146"/>
      <c r="I31" s="146"/>
    </row>
    <row r="32" spans="2:9" x14ac:dyDescent="0.2">
      <c r="B32" s="146"/>
      <c r="C32" s="146"/>
      <c r="D32" s="146"/>
      <c r="E32" s="146"/>
      <c r="F32" s="146"/>
      <c r="H32" s="146"/>
      <c r="I32" s="146"/>
    </row>
    <row r="33" spans="2:9" x14ac:dyDescent="0.2">
      <c r="B33" s="146"/>
      <c r="C33" s="146"/>
      <c r="D33" s="146"/>
      <c r="E33" s="146"/>
      <c r="F33" s="146"/>
      <c r="H33" s="146"/>
      <c r="I33" s="146"/>
    </row>
    <row r="34" spans="2:9" x14ac:dyDescent="0.2">
      <c r="B34" s="146"/>
      <c r="C34" s="146"/>
      <c r="D34" s="146"/>
      <c r="E34" s="146"/>
      <c r="F34" s="146"/>
      <c r="H34" s="146"/>
      <c r="I34" s="146"/>
    </row>
    <row r="35" spans="2:9" x14ac:dyDescent="0.2">
      <c r="B35" s="146"/>
      <c r="C35" s="146"/>
      <c r="D35" s="146"/>
      <c r="E35" s="146"/>
      <c r="F35" s="146"/>
      <c r="H35" s="146"/>
      <c r="I35" s="146"/>
    </row>
    <row r="36" spans="2:9" x14ac:dyDescent="0.2">
      <c r="B36" s="146"/>
      <c r="C36" s="146"/>
      <c r="D36" s="146"/>
      <c r="E36" s="146"/>
      <c r="F36" s="146"/>
      <c r="H36" s="146"/>
      <c r="I36" s="146"/>
    </row>
    <row r="37" spans="2:9" x14ac:dyDescent="0.2">
      <c r="B37" s="146"/>
      <c r="C37" s="146"/>
      <c r="D37" s="146"/>
      <c r="E37" s="146"/>
      <c r="F37" s="146"/>
      <c r="H37" s="146"/>
      <c r="I37" s="146"/>
    </row>
  </sheetData>
  <sheetProtection algorithmName="SHA-512" hashValue="Q6RhQlD4m0Mr9qzfYyKTNPjySh3HeZVEybDhXQ6vSce6v5sFGanBTU+TgM5+5JOxkn1WQBT8K4E6RgHMuvk13Q==" saltValue="vbmMO/lePey2E9H9Gfw6Xg==" spinCount="100000" sheet="1" objects="1" scenarios="1" formatCells="0" formatColumns="0" formatRows="0" insertRows="0" selectLockedCells="1"/>
  <mergeCells count="4">
    <mergeCell ref="B3:F3"/>
    <mergeCell ref="H3:I3"/>
    <mergeCell ref="D1:F1"/>
    <mergeCell ref="B1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71F8-FFA4-4FB6-AD5C-024973BD2BEE}">
  <dimension ref="B1:E34"/>
  <sheetViews>
    <sheetView topLeftCell="A23" workbookViewId="0">
      <selection activeCell="G6" sqref="G6"/>
    </sheetView>
  </sheetViews>
  <sheetFormatPr defaultColWidth="9.28515625" defaultRowHeight="15" customHeight="1" x14ac:dyDescent="0.25"/>
  <cols>
    <col min="1" max="1" width="2" style="1" customWidth="1"/>
    <col min="2" max="2" width="38.5703125" style="1" customWidth="1"/>
    <col min="3" max="3" width="10" style="1" customWidth="1"/>
    <col min="4" max="4" width="58.7109375" style="1" customWidth="1"/>
    <col min="5" max="6" width="9" style="1" customWidth="1"/>
    <col min="7" max="7" width="22.5703125" style="1" customWidth="1"/>
    <col min="8" max="16384" width="9.28515625" style="1"/>
  </cols>
  <sheetData>
    <row r="1" spans="2:5" x14ac:dyDescent="0.25">
      <c r="B1" s="262" t="s">
        <v>2</v>
      </c>
      <c r="C1" s="262"/>
      <c r="D1" s="262"/>
    </row>
    <row r="2" spans="2:5" x14ac:dyDescent="0.25">
      <c r="B2" s="262"/>
      <c r="C2" s="262"/>
      <c r="D2" s="262"/>
    </row>
    <row r="3" spans="2:5" x14ac:dyDescent="0.25"/>
    <row r="4" spans="2:5" ht="30" customHeight="1" x14ac:dyDescent="0.25">
      <c r="B4" s="250" t="s">
        <v>3</v>
      </c>
      <c r="C4" s="251"/>
      <c r="D4" s="252"/>
      <c r="E4" s="2"/>
    </row>
    <row r="5" spans="2:5" ht="30" customHeight="1" x14ac:dyDescent="0.25">
      <c r="B5" s="236" t="s">
        <v>8</v>
      </c>
      <c r="C5" s="237"/>
      <c r="D5" s="3"/>
      <c r="E5" s="4"/>
    </row>
    <row r="6" spans="2:5" ht="30" customHeight="1" x14ac:dyDescent="0.25">
      <c r="B6" s="263" t="s">
        <v>75</v>
      </c>
      <c r="C6" s="264"/>
      <c r="D6" s="5"/>
      <c r="E6" s="4"/>
    </row>
    <row r="7" spans="2:5" ht="30" customHeight="1" x14ac:dyDescent="0.25">
      <c r="B7" s="263" t="s">
        <v>11</v>
      </c>
      <c r="C7" s="264"/>
      <c r="D7" s="6"/>
      <c r="E7" s="4"/>
    </row>
    <row r="8" spans="2:5" ht="50.25" customHeight="1" x14ac:dyDescent="0.25">
      <c r="B8" s="263" t="s">
        <v>76</v>
      </c>
      <c r="C8" s="264"/>
      <c r="D8" s="6"/>
      <c r="E8" s="4"/>
    </row>
    <row r="9" spans="2:5" ht="60" customHeight="1" x14ac:dyDescent="0.25">
      <c r="B9" s="253" t="s">
        <v>77</v>
      </c>
      <c r="C9" s="254"/>
      <c r="D9" s="77"/>
      <c r="E9" s="4"/>
    </row>
    <row r="10" spans="2:5" ht="30" customHeight="1" x14ac:dyDescent="0.25"/>
    <row r="11" spans="2:5" ht="30" customHeight="1" x14ac:dyDescent="0.25">
      <c r="B11" s="255" t="s">
        <v>78</v>
      </c>
      <c r="C11" s="256"/>
      <c r="D11" s="257"/>
      <c r="E11" s="7"/>
    </row>
    <row r="12" spans="2:5" ht="36" customHeight="1" x14ac:dyDescent="0.25">
      <c r="B12" s="258" t="s">
        <v>23</v>
      </c>
      <c r="C12" s="259"/>
      <c r="D12" s="8"/>
      <c r="E12" s="7"/>
    </row>
    <row r="13" spans="2:5" ht="36" customHeight="1" x14ac:dyDescent="0.25">
      <c r="B13" s="260" t="s">
        <v>79</v>
      </c>
      <c r="C13" s="261"/>
      <c r="D13" s="70"/>
      <c r="E13" s="4"/>
    </row>
    <row r="14" spans="2:5" ht="30" customHeight="1" x14ac:dyDescent="0.25">
      <c r="B14" s="9" t="s">
        <v>80</v>
      </c>
      <c r="C14" s="10" t="s">
        <v>81</v>
      </c>
      <c r="D14" s="11"/>
      <c r="E14" s="4"/>
    </row>
    <row r="15" spans="2:5" ht="30" customHeight="1" x14ac:dyDescent="0.25">
      <c r="B15" s="71" t="s">
        <v>29</v>
      </c>
      <c r="C15" s="72" t="s">
        <v>30</v>
      </c>
      <c r="D15" s="12"/>
      <c r="E15" s="4"/>
    </row>
    <row r="16" spans="2:5" ht="30" customHeight="1" x14ac:dyDescent="0.25">
      <c r="B16" s="71" t="s">
        <v>31</v>
      </c>
      <c r="C16" s="72" t="s">
        <v>32</v>
      </c>
      <c r="D16" s="12"/>
      <c r="E16" s="4"/>
    </row>
    <row r="17" spans="2:5" ht="30" customHeight="1" x14ac:dyDescent="0.25">
      <c r="B17" s="71" t="s">
        <v>33</v>
      </c>
      <c r="C17" s="72" t="s">
        <v>34</v>
      </c>
      <c r="D17" s="13"/>
      <c r="E17" s="14"/>
    </row>
    <row r="18" spans="2:5" ht="30" customHeight="1" x14ac:dyDescent="0.25">
      <c r="B18" s="73" t="s">
        <v>35</v>
      </c>
      <c r="C18" s="74" t="s">
        <v>34</v>
      </c>
      <c r="D18" s="15"/>
    </row>
    <row r="19" spans="2:5" ht="30" customHeight="1" x14ac:dyDescent="0.25">
      <c r="B19" s="75" t="s">
        <v>82</v>
      </c>
      <c r="C19" s="76" t="s">
        <v>37</v>
      </c>
      <c r="D19" s="16"/>
    </row>
    <row r="20" spans="2:5" ht="30" customHeight="1" x14ac:dyDescent="0.25">
      <c r="B20" s="238" t="s">
        <v>38</v>
      </c>
      <c r="C20" s="239"/>
      <c r="D20" s="17" t="s">
        <v>9</v>
      </c>
    </row>
    <row r="21" spans="2:5" ht="30" customHeight="1" x14ac:dyDescent="0.25">
      <c r="B21" s="238" t="s">
        <v>83</v>
      </c>
      <c r="C21" s="239"/>
      <c r="D21" s="17" t="s">
        <v>9</v>
      </c>
    </row>
    <row r="22" spans="2:5" ht="30" customHeight="1" x14ac:dyDescent="0.25">
      <c r="E22" s="2"/>
    </row>
    <row r="23" spans="2:5" ht="30" customHeight="1" x14ac:dyDescent="0.25">
      <c r="B23" s="240" t="s">
        <v>84</v>
      </c>
      <c r="C23" s="241"/>
      <c r="D23" s="242"/>
      <c r="E23" s="18"/>
    </row>
    <row r="24" spans="2:5" ht="30" customHeight="1" x14ac:dyDescent="0.25">
      <c r="B24" s="243" t="s">
        <v>43</v>
      </c>
      <c r="C24" s="244"/>
      <c r="D24" s="19"/>
      <c r="E24" s="78" t="s">
        <v>44</v>
      </c>
    </row>
    <row r="25" spans="2:5" ht="30" customHeight="1" x14ac:dyDescent="0.25">
      <c r="B25" s="245" t="s">
        <v>45</v>
      </c>
      <c r="C25" s="246"/>
      <c r="D25" s="20"/>
      <c r="E25" s="78" t="s">
        <v>46</v>
      </c>
    </row>
    <row r="26" spans="2:5" ht="30" customHeight="1" x14ac:dyDescent="0.25">
      <c r="B26" s="245" t="s">
        <v>47</v>
      </c>
      <c r="C26" s="246"/>
      <c r="D26" s="23"/>
      <c r="E26" s="18"/>
    </row>
    <row r="27" spans="2:5" ht="30" customHeight="1" x14ac:dyDescent="0.25">
      <c r="B27" s="245" t="s">
        <v>48</v>
      </c>
      <c r="C27" s="247"/>
      <c r="D27" s="24"/>
      <c r="E27" s="18"/>
    </row>
    <row r="28" spans="2:5" ht="30" customHeight="1" x14ac:dyDescent="0.25">
      <c r="B28" s="36" t="s">
        <v>49</v>
      </c>
      <c r="C28" s="37"/>
      <c r="D28" s="38"/>
      <c r="E28" s="18"/>
    </row>
    <row r="29" spans="2:5" ht="30" customHeight="1" x14ac:dyDescent="0.25">
      <c r="B29" s="39" t="s">
        <v>50</v>
      </c>
      <c r="C29" s="40"/>
      <c r="D29" s="22"/>
      <c r="E29" s="18"/>
    </row>
    <row r="30" spans="2:5" ht="30" customHeight="1" x14ac:dyDescent="0.25">
      <c r="B30" s="248" t="s">
        <v>51</v>
      </c>
      <c r="C30" s="249"/>
      <c r="D30" s="21"/>
      <c r="E30" s="18"/>
    </row>
    <row r="31" spans="2:5" x14ac:dyDescent="0.25"/>
    <row r="32" spans="2:5" ht="23.25" customHeight="1" x14ac:dyDescent="0.25">
      <c r="B32" s="250" t="s">
        <v>53</v>
      </c>
      <c r="C32" s="251"/>
      <c r="D32" s="252"/>
      <c r="E32" s="2"/>
    </row>
    <row r="33" spans="2:5" ht="45" customHeight="1" x14ac:dyDescent="0.25">
      <c r="B33" s="236" t="s">
        <v>85</v>
      </c>
      <c r="C33" s="237"/>
      <c r="D33" s="35"/>
      <c r="E33" s="4"/>
    </row>
    <row r="34" spans="2:5" x14ac:dyDescent="0.25"/>
  </sheetData>
  <mergeCells count="20">
    <mergeCell ref="B9:C9"/>
    <mergeCell ref="B11:D11"/>
    <mergeCell ref="B12:C12"/>
    <mergeCell ref="B13:C13"/>
    <mergeCell ref="B1:D2"/>
    <mergeCell ref="B4:D4"/>
    <mergeCell ref="B5:C5"/>
    <mergeCell ref="B6:C6"/>
    <mergeCell ref="B7:C7"/>
    <mergeCell ref="B8:C8"/>
    <mergeCell ref="B33:C33"/>
    <mergeCell ref="B20:C20"/>
    <mergeCell ref="B21:C21"/>
    <mergeCell ref="B23:D23"/>
    <mergeCell ref="B24:C24"/>
    <mergeCell ref="B25:C25"/>
    <mergeCell ref="B26:C26"/>
    <mergeCell ref="B27:C27"/>
    <mergeCell ref="B30:C30"/>
    <mergeCell ref="B32:D32"/>
  </mergeCells>
  <phoneticPr fontId="11" type="noConversion"/>
  <dataValidations count="1">
    <dataValidation type="list" allowBlank="1" showInputMessage="1" showErrorMessage="1" sqref="D20:D21" xr:uid="{927979A1-E203-4241-B078-735E066AF48C}">
      <formula1>"Valitse, Kyllä, Ei"</formula1>
    </dataValidation>
  </dataValidations>
  <pageMargins left="0.7" right="0.7" top="0.75" bottom="0.75" header="0.3" footer="0.3"/>
  <pageSetup paperSize="9" orientation="portrait" horizontalDpi="300" verticalDpi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89DEC-4FC1-476B-877A-2A646773DBE3}">
  <dimension ref="A1:L51"/>
  <sheetViews>
    <sheetView topLeftCell="A18" zoomScale="85" zoomScaleNormal="85" workbookViewId="0">
      <pane xSplit="1" topLeftCell="H1" activePane="topRight" state="frozen"/>
      <selection activeCell="A5" sqref="A5"/>
      <selection pane="topRight" activeCell="K12" sqref="K12:L46"/>
    </sheetView>
  </sheetViews>
  <sheetFormatPr defaultColWidth="9.28515625" defaultRowHeight="15" customHeight="1" x14ac:dyDescent="0.25"/>
  <cols>
    <col min="1" max="1" width="39.7109375" style="1" customWidth="1"/>
    <col min="2" max="2" width="17.7109375" style="1" customWidth="1"/>
    <col min="3" max="3" width="17.5703125" style="1" customWidth="1"/>
    <col min="4" max="4" width="18.5703125" style="1" customWidth="1"/>
    <col min="5" max="5" width="28.42578125" style="1" customWidth="1"/>
    <col min="6" max="6" width="15.42578125" style="1" customWidth="1"/>
    <col min="7" max="7" width="16" style="1" customWidth="1"/>
    <col min="8" max="8" width="17.42578125" style="1" customWidth="1"/>
    <col min="9" max="9" width="36.28515625" style="1" customWidth="1"/>
    <col min="10" max="10" width="14.7109375" style="1" customWidth="1"/>
    <col min="11" max="11" width="15.28515625" style="1" customWidth="1"/>
    <col min="12" max="12" width="48.5703125" style="1" customWidth="1"/>
    <col min="13" max="16384" width="9.28515625" style="1"/>
  </cols>
  <sheetData>
    <row r="1" spans="1:12" x14ac:dyDescent="0.25">
      <c r="A1" s="262" t="s">
        <v>86</v>
      </c>
      <c r="B1" s="262"/>
      <c r="C1" s="262"/>
      <c r="E1" s="25"/>
    </row>
    <row r="2" spans="1:12" x14ac:dyDescent="0.25">
      <c r="A2" s="262"/>
      <c r="B2" s="262"/>
      <c r="C2" s="262"/>
      <c r="E2" s="25"/>
    </row>
    <row r="3" spans="1:12" ht="15.75" thickBot="1" x14ac:dyDescent="0.3">
      <c r="A3" s="25"/>
      <c r="E3" s="25"/>
    </row>
    <row r="4" spans="1:12" ht="32.25" customHeight="1" x14ac:dyDescent="0.25">
      <c r="A4" s="56" t="s">
        <v>87</v>
      </c>
      <c r="B4" s="57"/>
      <c r="C4" s="57"/>
      <c r="D4" s="58"/>
    </row>
    <row r="5" spans="1:12" ht="16.5" customHeight="1" thickBot="1" x14ac:dyDescent="0.3">
      <c r="A5" s="55"/>
      <c r="B5" s="62"/>
      <c r="C5" s="301" t="s">
        <v>88</v>
      </c>
      <c r="D5" s="302"/>
    </row>
    <row r="6" spans="1:12" ht="17.25" customHeight="1" thickBot="1" x14ac:dyDescent="0.3">
      <c r="A6" s="67" t="s">
        <v>89</v>
      </c>
      <c r="B6" s="69"/>
      <c r="C6" s="68" t="s">
        <v>90</v>
      </c>
      <c r="D6" s="66" t="s">
        <v>91</v>
      </c>
    </row>
    <row r="7" spans="1:12" ht="21.75" customHeight="1" x14ac:dyDescent="0.25">
      <c r="A7" s="63" t="s">
        <v>92</v>
      </c>
      <c r="B7" s="64" t="s">
        <v>93</v>
      </c>
      <c r="C7" s="65">
        <v>10</v>
      </c>
      <c r="D7" s="65">
        <v>8.1</v>
      </c>
    </row>
    <row r="8" spans="1:12" ht="30" customHeight="1" thickBot="1" x14ac:dyDescent="0.3">
      <c r="A8" s="59" t="s">
        <v>92</v>
      </c>
      <c r="B8" s="60" t="s">
        <v>94</v>
      </c>
      <c r="C8" s="61" t="s">
        <v>95</v>
      </c>
      <c r="D8" s="61" t="s">
        <v>95</v>
      </c>
    </row>
    <row r="9" spans="1:12" ht="30" customHeight="1" thickBot="1" x14ac:dyDescent="0.3">
      <c r="A9" s="303" t="s">
        <v>96</v>
      </c>
      <c r="B9" s="304"/>
      <c r="C9" s="299">
        <f>(D7-C7)/C7</f>
        <v>-0.19000000000000003</v>
      </c>
      <c r="D9" s="300"/>
    </row>
    <row r="10" spans="1:12" ht="30" customHeight="1" x14ac:dyDescent="0.25">
      <c r="A10" s="305" t="s">
        <v>97</v>
      </c>
      <c r="B10" s="305"/>
      <c r="C10" s="305"/>
    </row>
    <row r="11" spans="1:12" ht="30" customHeight="1" thickBot="1" x14ac:dyDescent="0.3">
      <c r="A11" s="27"/>
      <c r="B11" s="28"/>
      <c r="C11" s="28"/>
    </row>
    <row r="12" spans="1:12" ht="30" customHeight="1" thickBot="1" x14ac:dyDescent="0.3">
      <c r="A12" s="297" t="s">
        <v>98</v>
      </c>
      <c r="B12" s="298"/>
      <c r="C12" s="289" t="s">
        <v>99</v>
      </c>
      <c r="D12" s="290"/>
      <c r="E12" s="290"/>
      <c r="F12" s="291"/>
      <c r="G12" s="289" t="s">
        <v>100</v>
      </c>
      <c r="H12" s="290"/>
      <c r="I12" s="290"/>
      <c r="J12" s="291"/>
      <c r="K12" s="265" t="s">
        <v>101</v>
      </c>
      <c r="L12" s="266"/>
    </row>
    <row r="13" spans="1:12" ht="39.75" customHeight="1" x14ac:dyDescent="0.25">
      <c r="A13" s="29"/>
      <c r="B13" s="42" t="s">
        <v>102</v>
      </c>
      <c r="C13" s="292" t="s">
        <v>103</v>
      </c>
      <c r="D13" s="293"/>
      <c r="E13" s="47" t="s">
        <v>104</v>
      </c>
      <c r="F13" s="48" t="s">
        <v>105</v>
      </c>
      <c r="G13" s="292" t="s">
        <v>103</v>
      </c>
      <c r="H13" s="293"/>
      <c r="I13" s="47" t="s">
        <v>104</v>
      </c>
      <c r="J13" s="48" t="s">
        <v>105</v>
      </c>
      <c r="K13" s="267"/>
      <c r="L13" s="268"/>
    </row>
    <row r="14" spans="1:12" x14ac:dyDescent="0.25">
      <c r="A14" s="49" t="s">
        <v>106</v>
      </c>
      <c r="B14" s="50"/>
      <c r="C14" s="279"/>
      <c r="D14" s="288"/>
      <c r="E14" s="288"/>
      <c r="F14" s="280"/>
      <c r="G14" s="279"/>
      <c r="H14" s="288"/>
      <c r="I14" s="288"/>
      <c r="J14" s="280"/>
      <c r="K14" s="279"/>
      <c r="L14" s="280"/>
    </row>
    <row r="15" spans="1:12" x14ac:dyDescent="0.25">
      <c r="A15" s="29" t="s">
        <v>107</v>
      </c>
      <c r="B15" s="43" t="s">
        <v>9</v>
      </c>
      <c r="C15" s="286"/>
      <c r="D15" s="287"/>
      <c r="E15" s="41"/>
      <c r="F15" s="26"/>
      <c r="G15" s="286"/>
      <c r="H15" s="287"/>
      <c r="I15" s="41"/>
      <c r="J15" s="26"/>
      <c r="K15" s="269" t="s">
        <v>108</v>
      </c>
      <c r="L15" s="275"/>
    </row>
    <row r="16" spans="1:12" x14ac:dyDescent="0.25">
      <c r="A16" s="30" t="s">
        <v>109</v>
      </c>
      <c r="B16" s="43" t="s">
        <v>9</v>
      </c>
      <c r="C16" s="286"/>
      <c r="D16" s="287"/>
      <c r="E16" s="41"/>
      <c r="F16" s="26"/>
      <c r="G16" s="286"/>
      <c r="H16" s="287"/>
      <c r="I16" s="41"/>
      <c r="J16" s="26"/>
      <c r="K16" s="270"/>
      <c r="L16" s="276"/>
    </row>
    <row r="17" spans="1:12" x14ac:dyDescent="0.25">
      <c r="A17" s="29" t="s">
        <v>110</v>
      </c>
      <c r="B17" s="43" t="s">
        <v>9</v>
      </c>
      <c r="C17" s="286"/>
      <c r="D17" s="287"/>
      <c r="E17" s="41"/>
      <c r="F17" s="26"/>
      <c r="G17" s="286"/>
      <c r="H17" s="287"/>
      <c r="I17" s="41"/>
      <c r="J17" s="26"/>
      <c r="K17" s="270"/>
      <c r="L17" s="276"/>
    </row>
    <row r="18" spans="1:12" x14ac:dyDescent="0.25">
      <c r="A18" s="31" t="s">
        <v>111</v>
      </c>
      <c r="B18" s="43" t="s">
        <v>9</v>
      </c>
      <c r="C18" s="286"/>
      <c r="D18" s="287"/>
      <c r="E18" s="41"/>
      <c r="F18" s="26"/>
      <c r="G18" s="286"/>
      <c r="H18" s="287"/>
      <c r="I18" s="41"/>
      <c r="J18" s="26"/>
      <c r="K18" s="271"/>
      <c r="L18" s="276"/>
    </row>
    <row r="19" spans="1:12" x14ac:dyDescent="0.25">
      <c r="A19" s="49" t="s">
        <v>112</v>
      </c>
      <c r="B19" s="50"/>
      <c r="C19" s="279"/>
      <c r="D19" s="288"/>
      <c r="E19" s="288"/>
      <c r="F19" s="280"/>
      <c r="G19" s="279"/>
      <c r="H19" s="288"/>
      <c r="I19" s="288"/>
      <c r="J19" s="280"/>
      <c r="K19" s="281"/>
      <c r="L19" s="282"/>
    </row>
    <row r="20" spans="1:12" x14ac:dyDescent="0.25">
      <c r="A20" s="32" t="s">
        <v>113</v>
      </c>
      <c r="B20" s="43" t="s">
        <v>9</v>
      </c>
      <c r="C20" s="286"/>
      <c r="D20" s="287"/>
      <c r="E20" s="41"/>
      <c r="F20" s="26"/>
      <c r="G20" s="286"/>
      <c r="H20" s="287"/>
      <c r="I20" s="41"/>
      <c r="J20" s="26"/>
      <c r="K20" s="272" t="s">
        <v>114</v>
      </c>
      <c r="L20" s="276"/>
    </row>
    <row r="21" spans="1:12" x14ac:dyDescent="0.25">
      <c r="A21" s="29" t="s">
        <v>115</v>
      </c>
      <c r="B21" s="43" t="s">
        <v>9</v>
      </c>
      <c r="C21" s="286"/>
      <c r="D21" s="287"/>
      <c r="E21" s="41"/>
      <c r="F21" s="26"/>
      <c r="G21" s="286"/>
      <c r="H21" s="287"/>
      <c r="I21" s="41"/>
      <c r="J21" s="26"/>
      <c r="K21" s="273"/>
      <c r="L21" s="276"/>
    </row>
    <row r="22" spans="1:12" x14ac:dyDescent="0.25">
      <c r="A22" s="30" t="s">
        <v>116</v>
      </c>
      <c r="B22" s="43" t="s">
        <v>9</v>
      </c>
      <c r="C22" s="286"/>
      <c r="D22" s="287"/>
      <c r="E22" s="41"/>
      <c r="F22" s="26"/>
      <c r="G22" s="286"/>
      <c r="H22" s="287"/>
      <c r="I22" s="41"/>
      <c r="J22" s="26"/>
      <c r="K22" s="272" t="s">
        <v>117</v>
      </c>
      <c r="L22" s="277"/>
    </row>
    <row r="23" spans="1:12" x14ac:dyDescent="0.25">
      <c r="A23" s="29" t="s">
        <v>118</v>
      </c>
      <c r="B23" s="43" t="s">
        <v>9</v>
      </c>
      <c r="C23" s="286"/>
      <c r="D23" s="287"/>
      <c r="E23" s="41"/>
      <c r="F23" s="26"/>
      <c r="G23" s="286"/>
      <c r="H23" s="287"/>
      <c r="I23" s="41"/>
      <c r="J23" s="26"/>
      <c r="K23" s="274"/>
      <c r="L23" s="277"/>
    </row>
    <row r="24" spans="1:12" x14ac:dyDescent="0.25">
      <c r="A24" s="30" t="s">
        <v>119</v>
      </c>
      <c r="B24" s="43" t="s">
        <v>9</v>
      </c>
      <c r="C24" s="286"/>
      <c r="D24" s="287"/>
      <c r="E24" s="41"/>
      <c r="F24" s="26"/>
      <c r="G24" s="286"/>
      <c r="H24" s="287"/>
      <c r="I24" s="41"/>
      <c r="J24" s="26"/>
      <c r="K24" s="274"/>
      <c r="L24" s="277"/>
    </row>
    <row r="25" spans="1:12" x14ac:dyDescent="0.25">
      <c r="A25" s="29" t="s">
        <v>120</v>
      </c>
      <c r="B25" s="43" t="s">
        <v>9</v>
      </c>
      <c r="C25" s="286"/>
      <c r="D25" s="287"/>
      <c r="E25" s="41"/>
      <c r="F25" s="26"/>
      <c r="G25" s="286"/>
      <c r="H25" s="287"/>
      <c r="I25" s="41"/>
      <c r="J25" s="26"/>
      <c r="K25" s="274"/>
      <c r="L25" s="277"/>
    </row>
    <row r="26" spans="1:12" x14ac:dyDescent="0.25">
      <c r="A26" s="30" t="s">
        <v>121</v>
      </c>
      <c r="B26" s="43" t="s">
        <v>9</v>
      </c>
      <c r="C26" s="286"/>
      <c r="D26" s="287"/>
      <c r="E26" s="41"/>
      <c r="F26" s="26"/>
      <c r="G26" s="286"/>
      <c r="H26" s="287"/>
      <c r="I26" s="41"/>
      <c r="J26" s="26"/>
      <c r="K26" s="274"/>
      <c r="L26" s="277"/>
    </row>
    <row r="27" spans="1:12" x14ac:dyDescent="0.25">
      <c r="A27" s="30" t="s">
        <v>122</v>
      </c>
      <c r="B27" s="43" t="s">
        <v>9</v>
      </c>
      <c r="C27" s="286"/>
      <c r="D27" s="287"/>
      <c r="E27" s="41"/>
      <c r="F27" s="26"/>
      <c r="G27" s="286"/>
      <c r="H27" s="287"/>
      <c r="I27" s="41"/>
      <c r="J27" s="26"/>
      <c r="K27" s="274"/>
      <c r="L27" s="277"/>
    </row>
    <row r="28" spans="1:12" x14ac:dyDescent="0.25">
      <c r="A28" s="32" t="s">
        <v>123</v>
      </c>
      <c r="B28" s="43" t="s">
        <v>9</v>
      </c>
      <c r="C28" s="286"/>
      <c r="D28" s="287"/>
      <c r="E28" s="41"/>
      <c r="F28" s="26"/>
      <c r="G28" s="286"/>
      <c r="H28" s="287"/>
      <c r="I28" s="41"/>
      <c r="J28" s="26"/>
      <c r="K28" s="273"/>
      <c r="L28" s="277"/>
    </row>
    <row r="29" spans="1:12" x14ac:dyDescent="0.25">
      <c r="A29" s="30" t="s">
        <v>124</v>
      </c>
      <c r="B29" s="43" t="s">
        <v>9</v>
      </c>
      <c r="C29" s="286"/>
      <c r="D29" s="287"/>
      <c r="E29" s="41"/>
      <c r="F29" s="26"/>
      <c r="G29" s="286"/>
      <c r="H29" s="287"/>
      <c r="I29" s="41"/>
      <c r="J29" s="26"/>
      <c r="K29" s="272" t="s">
        <v>125</v>
      </c>
      <c r="L29" s="277"/>
    </row>
    <row r="30" spans="1:12" x14ac:dyDescent="0.25">
      <c r="A30" s="30" t="s">
        <v>126</v>
      </c>
      <c r="B30" s="43" t="s">
        <v>9</v>
      </c>
      <c r="C30" s="286"/>
      <c r="D30" s="287"/>
      <c r="E30" s="41"/>
      <c r="F30" s="26"/>
      <c r="G30" s="286"/>
      <c r="H30" s="287"/>
      <c r="I30" s="41"/>
      <c r="J30" s="26"/>
      <c r="K30" s="274"/>
      <c r="L30" s="277"/>
    </row>
    <row r="31" spans="1:12" x14ac:dyDescent="0.25">
      <c r="A31" s="32" t="s">
        <v>127</v>
      </c>
      <c r="B31" s="43" t="s">
        <v>9</v>
      </c>
      <c r="C31" s="286"/>
      <c r="D31" s="287"/>
      <c r="E31" s="41"/>
      <c r="F31" s="26"/>
      <c r="G31" s="286"/>
      <c r="H31" s="287"/>
      <c r="I31" s="41"/>
      <c r="J31" s="26"/>
      <c r="K31" s="274"/>
      <c r="L31" s="277"/>
    </row>
    <row r="32" spans="1:12" x14ac:dyDescent="0.25">
      <c r="A32" s="32" t="s">
        <v>128</v>
      </c>
      <c r="B32" s="43" t="s">
        <v>9</v>
      </c>
      <c r="C32" s="286"/>
      <c r="D32" s="287"/>
      <c r="E32" s="41"/>
      <c r="F32" s="26"/>
      <c r="G32" s="286"/>
      <c r="H32" s="287"/>
      <c r="I32" s="41"/>
      <c r="J32" s="26"/>
      <c r="K32" s="273"/>
      <c r="L32" s="277"/>
    </row>
    <row r="33" spans="1:12" x14ac:dyDescent="0.25">
      <c r="A33" s="32" t="s">
        <v>129</v>
      </c>
      <c r="B33" s="43" t="s">
        <v>9</v>
      </c>
      <c r="C33" s="286"/>
      <c r="D33" s="287"/>
      <c r="E33" s="41"/>
      <c r="F33" s="26"/>
      <c r="G33" s="286"/>
      <c r="H33" s="287"/>
      <c r="I33" s="41"/>
      <c r="J33" s="26"/>
      <c r="K33" s="52" t="s">
        <v>130</v>
      </c>
      <c r="L33" s="51"/>
    </row>
    <row r="34" spans="1:12" x14ac:dyDescent="0.25">
      <c r="A34" s="53" t="s">
        <v>131</v>
      </c>
      <c r="B34" s="54"/>
      <c r="C34" s="279"/>
      <c r="D34" s="288"/>
      <c r="E34" s="288"/>
      <c r="F34" s="280"/>
      <c r="G34" s="279"/>
      <c r="H34" s="288"/>
      <c r="I34" s="288"/>
      <c r="J34" s="280"/>
      <c r="K34" s="281"/>
      <c r="L34" s="282"/>
    </row>
    <row r="35" spans="1:12" x14ac:dyDescent="0.25">
      <c r="A35" s="30" t="s">
        <v>132</v>
      </c>
      <c r="B35" s="43" t="s">
        <v>9</v>
      </c>
      <c r="C35" s="286"/>
      <c r="D35" s="287"/>
      <c r="E35" s="41"/>
      <c r="F35" s="26"/>
      <c r="G35" s="286"/>
      <c r="H35" s="287"/>
      <c r="I35" s="41"/>
      <c r="J35" s="26"/>
      <c r="K35" s="269" t="s">
        <v>133</v>
      </c>
      <c r="L35" s="277"/>
    </row>
    <row r="36" spans="1:12" x14ac:dyDescent="0.25">
      <c r="A36" s="32" t="s">
        <v>134</v>
      </c>
      <c r="B36" s="43" t="s">
        <v>9</v>
      </c>
      <c r="C36" s="286"/>
      <c r="D36" s="287"/>
      <c r="E36" s="41"/>
      <c r="F36" s="26"/>
      <c r="G36" s="286"/>
      <c r="H36" s="287"/>
      <c r="I36" s="41"/>
      <c r="J36" s="26"/>
      <c r="K36" s="270"/>
      <c r="L36" s="277"/>
    </row>
    <row r="37" spans="1:12" ht="30" x14ac:dyDescent="0.25">
      <c r="A37" s="33" t="s">
        <v>135</v>
      </c>
      <c r="B37" s="44" t="s">
        <v>9</v>
      </c>
      <c r="C37" s="286"/>
      <c r="D37" s="287"/>
      <c r="E37" s="41"/>
      <c r="F37" s="26"/>
      <c r="G37" s="286"/>
      <c r="H37" s="287"/>
      <c r="I37" s="41"/>
      <c r="J37" s="26"/>
      <c r="K37" s="270"/>
      <c r="L37" s="277"/>
    </row>
    <row r="38" spans="1:12" x14ac:dyDescent="0.25">
      <c r="A38" s="31" t="s">
        <v>136</v>
      </c>
      <c r="B38" s="43" t="s">
        <v>9</v>
      </c>
      <c r="C38" s="286"/>
      <c r="D38" s="287"/>
      <c r="E38" s="41"/>
      <c r="F38" s="26"/>
      <c r="G38" s="286"/>
      <c r="H38" s="287"/>
      <c r="I38" s="41"/>
      <c r="J38" s="26"/>
      <c r="K38" s="270"/>
      <c r="L38" s="277"/>
    </row>
    <row r="39" spans="1:12" x14ac:dyDescent="0.25">
      <c r="A39" s="30" t="s">
        <v>137</v>
      </c>
      <c r="B39" s="43" t="s">
        <v>9</v>
      </c>
      <c r="C39" s="286"/>
      <c r="D39" s="287"/>
      <c r="E39" s="41"/>
      <c r="F39" s="26"/>
      <c r="G39" s="286"/>
      <c r="H39" s="287"/>
      <c r="I39" s="41"/>
      <c r="J39" s="26"/>
      <c r="K39" s="271"/>
      <c r="L39" s="277"/>
    </row>
    <row r="40" spans="1:12" x14ac:dyDescent="0.25">
      <c r="A40" s="49" t="s">
        <v>138</v>
      </c>
      <c r="B40" s="50"/>
      <c r="C40" s="279"/>
      <c r="D40" s="288"/>
      <c r="E40" s="288"/>
      <c r="F40" s="280"/>
      <c r="G40" s="279"/>
      <c r="H40" s="288"/>
      <c r="I40" s="288"/>
      <c r="J40" s="280"/>
      <c r="K40" s="281"/>
      <c r="L40" s="282"/>
    </row>
    <row r="41" spans="1:12" x14ac:dyDescent="0.25">
      <c r="A41" s="30" t="s">
        <v>139</v>
      </c>
      <c r="B41" s="44" t="s">
        <v>9</v>
      </c>
      <c r="C41" s="286"/>
      <c r="D41" s="287"/>
      <c r="E41" s="41"/>
      <c r="F41" s="26"/>
      <c r="G41" s="286"/>
      <c r="H41" s="287"/>
      <c r="I41" s="41"/>
      <c r="J41" s="26"/>
      <c r="K41" s="269" t="s">
        <v>140</v>
      </c>
      <c r="L41" s="277"/>
    </row>
    <row r="42" spans="1:12" x14ac:dyDescent="0.25">
      <c r="A42" s="32" t="s">
        <v>141</v>
      </c>
      <c r="B42" s="44" t="s">
        <v>9</v>
      </c>
      <c r="C42" s="286"/>
      <c r="D42" s="287"/>
      <c r="E42" s="41"/>
      <c r="F42" s="26"/>
      <c r="G42" s="286"/>
      <c r="H42" s="287"/>
      <c r="I42" s="41"/>
      <c r="J42" s="26"/>
      <c r="K42" s="270"/>
      <c r="L42" s="277"/>
    </row>
    <row r="43" spans="1:12" x14ac:dyDescent="0.25">
      <c r="A43" s="29" t="s">
        <v>142</v>
      </c>
      <c r="B43" s="44" t="s">
        <v>9</v>
      </c>
      <c r="C43" s="286"/>
      <c r="D43" s="287"/>
      <c r="E43" s="41"/>
      <c r="F43" s="26"/>
      <c r="G43" s="286"/>
      <c r="H43" s="287"/>
      <c r="I43" s="41"/>
      <c r="J43" s="26"/>
      <c r="K43" s="270"/>
      <c r="L43" s="277"/>
    </row>
    <row r="44" spans="1:12" x14ac:dyDescent="0.25">
      <c r="A44" s="30" t="s">
        <v>143</v>
      </c>
      <c r="B44" s="44" t="s">
        <v>9</v>
      </c>
      <c r="C44" s="286"/>
      <c r="D44" s="287"/>
      <c r="E44" s="41"/>
      <c r="F44" s="26"/>
      <c r="G44" s="286"/>
      <c r="H44" s="287"/>
      <c r="I44" s="41"/>
      <c r="J44" s="26"/>
      <c r="K44" s="270"/>
      <c r="L44" s="277"/>
    </row>
    <row r="45" spans="1:12" x14ac:dyDescent="0.25">
      <c r="A45" s="30" t="s">
        <v>144</v>
      </c>
      <c r="B45" s="44" t="s">
        <v>9</v>
      </c>
      <c r="C45" s="286"/>
      <c r="D45" s="287"/>
      <c r="E45" s="41"/>
      <c r="F45" s="26"/>
      <c r="G45" s="286"/>
      <c r="H45" s="287"/>
      <c r="I45" s="41"/>
      <c r="J45" s="26"/>
      <c r="K45" s="270"/>
      <c r="L45" s="277"/>
    </row>
    <row r="46" spans="1:12" ht="30.75" thickBot="1" x14ac:dyDescent="0.3">
      <c r="A46" s="34" t="s">
        <v>145</v>
      </c>
      <c r="B46" s="44" t="s">
        <v>9</v>
      </c>
      <c r="C46" s="284"/>
      <c r="D46" s="285"/>
      <c r="E46" s="45"/>
      <c r="F46" s="46"/>
      <c r="G46" s="284"/>
      <c r="H46" s="285"/>
      <c r="I46" s="45"/>
      <c r="J46" s="46"/>
      <c r="K46" s="278"/>
      <c r="L46" s="283"/>
    </row>
    <row r="47" spans="1:12" ht="36.75" customHeight="1" x14ac:dyDescent="0.25">
      <c r="A47" s="294" t="s">
        <v>146</v>
      </c>
      <c r="B47" s="294"/>
    </row>
    <row r="48" spans="1:12" ht="40.5" customHeight="1" x14ac:dyDescent="0.25">
      <c r="A48" s="295" t="s">
        <v>147</v>
      </c>
      <c r="B48" s="295"/>
    </row>
    <row r="49" spans="1:3" ht="33" customHeight="1" x14ac:dyDescent="0.25">
      <c r="A49" s="296" t="s">
        <v>148</v>
      </c>
      <c r="B49" s="296"/>
    </row>
    <row r="50" spans="1:3" ht="30" customHeight="1" x14ac:dyDescent="0.25">
      <c r="A50" s="296" t="s">
        <v>149</v>
      </c>
      <c r="B50" s="296"/>
    </row>
    <row r="51" spans="1:3" ht="15" customHeight="1" x14ac:dyDescent="0.25">
      <c r="C51" s="25"/>
    </row>
  </sheetData>
  <mergeCells count="97">
    <mergeCell ref="A1:C2"/>
    <mergeCell ref="C9:D9"/>
    <mergeCell ref="C5:D5"/>
    <mergeCell ref="A9:B9"/>
    <mergeCell ref="A10:C10"/>
    <mergeCell ref="A12:B12"/>
    <mergeCell ref="C21:D21"/>
    <mergeCell ref="C22:D22"/>
    <mergeCell ref="C23:D23"/>
    <mergeCell ref="C24:D24"/>
    <mergeCell ref="C12:F12"/>
    <mergeCell ref="A47:B47"/>
    <mergeCell ref="A48:B48"/>
    <mergeCell ref="A49:B49"/>
    <mergeCell ref="A50:B50"/>
    <mergeCell ref="C13:D13"/>
    <mergeCell ref="C15:D15"/>
    <mergeCell ref="C16:D16"/>
    <mergeCell ref="C17:D17"/>
    <mergeCell ref="C18:D18"/>
    <mergeCell ref="C20:D20"/>
    <mergeCell ref="C45:D45"/>
    <mergeCell ref="C46:D46"/>
    <mergeCell ref="C14:F14"/>
    <mergeCell ref="C19:F19"/>
    <mergeCell ref="C34:F34"/>
    <mergeCell ref="C40:F40"/>
    <mergeCell ref="C44:D44"/>
    <mergeCell ref="C31:D31"/>
    <mergeCell ref="C32:D32"/>
    <mergeCell ref="C33:D33"/>
    <mergeCell ref="C35:D35"/>
    <mergeCell ref="C36:D36"/>
    <mergeCell ref="C37:D37"/>
    <mergeCell ref="C38:D38"/>
    <mergeCell ref="C39:D39"/>
    <mergeCell ref="C41:D41"/>
    <mergeCell ref="C42:D42"/>
    <mergeCell ref="C43:D43"/>
    <mergeCell ref="C30:D30"/>
    <mergeCell ref="G17:H17"/>
    <mergeCell ref="G18:H18"/>
    <mergeCell ref="G19:J19"/>
    <mergeCell ref="G20:H20"/>
    <mergeCell ref="G21:H21"/>
    <mergeCell ref="G22:H22"/>
    <mergeCell ref="G29:H29"/>
    <mergeCell ref="G30:H30"/>
    <mergeCell ref="C25:D25"/>
    <mergeCell ref="C26:D26"/>
    <mergeCell ref="C27:D27"/>
    <mergeCell ref="C28:D28"/>
    <mergeCell ref="C29:D29"/>
    <mergeCell ref="G12:J12"/>
    <mergeCell ref="G13:H13"/>
    <mergeCell ref="G14:J14"/>
    <mergeCell ref="G15:H15"/>
    <mergeCell ref="G16:H16"/>
    <mergeCell ref="G31:H31"/>
    <mergeCell ref="G32:H32"/>
    <mergeCell ref="G33:H33"/>
    <mergeCell ref="G34:J34"/>
    <mergeCell ref="G23:H23"/>
    <mergeCell ref="G24:H24"/>
    <mergeCell ref="G25:H25"/>
    <mergeCell ref="G26:H26"/>
    <mergeCell ref="G27:H27"/>
    <mergeCell ref="G28:H28"/>
    <mergeCell ref="G46:H46"/>
    <mergeCell ref="G35:H35"/>
    <mergeCell ref="G36:H36"/>
    <mergeCell ref="G37:H37"/>
    <mergeCell ref="G38:H38"/>
    <mergeCell ref="G39:H39"/>
    <mergeCell ref="G40:J40"/>
    <mergeCell ref="G41:H41"/>
    <mergeCell ref="G42:H42"/>
    <mergeCell ref="G43:H43"/>
    <mergeCell ref="G44:H44"/>
    <mergeCell ref="G45:H45"/>
    <mergeCell ref="K35:K39"/>
    <mergeCell ref="K41:K46"/>
    <mergeCell ref="K14:L14"/>
    <mergeCell ref="K19:L19"/>
    <mergeCell ref="K34:L34"/>
    <mergeCell ref="K40:L40"/>
    <mergeCell ref="L35:L39"/>
    <mergeCell ref="L41:L46"/>
    <mergeCell ref="K12:L13"/>
    <mergeCell ref="K15:K18"/>
    <mergeCell ref="K20:K21"/>
    <mergeCell ref="K22:K28"/>
    <mergeCell ref="K29:K32"/>
    <mergeCell ref="L15:L18"/>
    <mergeCell ref="L20:L21"/>
    <mergeCell ref="L22:L28"/>
    <mergeCell ref="L29:L32"/>
  </mergeCells>
  <conditionalFormatting sqref="C9:D9">
    <cfRule type="cellIs" dxfId="1" priority="1" operator="greaterThan">
      <formula>-0.2</formula>
    </cfRule>
    <cfRule type="cellIs" dxfId="0" priority="2" operator="lessThanOrEqual">
      <formula>-0.2</formula>
    </cfRule>
  </conditionalFormatting>
  <dataValidations count="1">
    <dataValidation type="list" allowBlank="1" showInputMessage="1" showErrorMessage="1" sqref="B15:B18 B20:B33 B35:B39 B41:B46" xr:uid="{1661748B-90BB-485C-B3B9-9A0A31D5A637}">
      <formula1>"Valitse, Kyllä, Ei"</formula1>
    </dataValidation>
  </dataValidations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63FC2-86F6-460B-9C52-CB648C8B0685}">
  <dimension ref="B1:U70"/>
  <sheetViews>
    <sheetView zoomScaleNormal="100" workbookViewId="0">
      <selection activeCell="C33" sqref="C33"/>
    </sheetView>
  </sheetViews>
  <sheetFormatPr defaultColWidth="9.28515625" defaultRowHeight="12.75" x14ac:dyDescent="0.2"/>
  <cols>
    <col min="1" max="1" width="3.42578125" style="89" customWidth="1"/>
    <col min="2" max="2" width="33.5703125" style="110" customWidth="1"/>
    <col min="3" max="3" width="14.85546875" style="89" customWidth="1"/>
    <col min="4" max="4" width="13.7109375" style="89" customWidth="1"/>
    <col min="5" max="5" width="6.5703125" style="89" customWidth="1"/>
    <col min="6" max="6" width="34.28515625" style="89" customWidth="1"/>
    <col min="7" max="7" width="11.85546875" style="89" customWidth="1"/>
    <col min="8" max="8" width="12.42578125" style="89" customWidth="1"/>
    <col min="9" max="9" width="13" style="89" customWidth="1"/>
    <col min="10" max="10" width="43" style="89" customWidth="1"/>
    <col min="11" max="11" width="26.42578125" style="89" customWidth="1"/>
    <col min="12" max="16384" width="9.28515625" style="89"/>
  </cols>
  <sheetData>
    <row r="1" spans="2:14" ht="15" customHeight="1" x14ac:dyDescent="0.2">
      <c r="B1" s="306"/>
      <c r="C1" s="235" t="str">
        <f>'Lähtötiedot 1'!D1</f>
        <v>Hiilijalanjäljen lähtötietojen ja tulosten raportointi</v>
      </c>
      <c r="D1" s="235"/>
      <c r="E1" s="235"/>
      <c r="F1" s="235"/>
    </row>
    <row r="2" spans="2:14" ht="15" customHeight="1" x14ac:dyDescent="0.2">
      <c r="B2" s="306"/>
      <c r="C2" s="115"/>
      <c r="D2" s="115"/>
      <c r="E2" s="115"/>
      <c r="F2" s="114" t="str">
        <f>'Lähtötiedot 1'!D2</f>
        <v>versio 7.12.2023</v>
      </c>
    </row>
    <row r="3" spans="2:14" x14ac:dyDescent="0.2">
      <c r="B3" s="229" t="s">
        <v>86</v>
      </c>
      <c r="C3" s="229"/>
      <c r="D3" s="229"/>
      <c r="F3" s="94"/>
    </row>
    <row r="4" spans="2:14" x14ac:dyDescent="0.2">
      <c r="B4" s="229"/>
      <c r="C4" s="229"/>
      <c r="D4" s="229"/>
      <c r="F4" s="94"/>
    </row>
    <row r="5" spans="2:14" ht="13.5" thickBot="1" x14ac:dyDescent="0.25">
      <c r="B5" s="108"/>
      <c r="F5" s="94"/>
    </row>
    <row r="6" spans="2:14" ht="26.25" customHeight="1" thickBot="1" x14ac:dyDescent="0.25">
      <c r="B6" s="322" t="s">
        <v>150</v>
      </c>
      <c r="C6" s="323"/>
      <c r="D6" s="324"/>
      <c r="J6" s="102"/>
      <c r="K6" s="102"/>
      <c r="L6" s="102"/>
      <c r="M6" s="102"/>
      <c r="N6" s="102"/>
    </row>
    <row r="7" spans="2:14" ht="36" thickTop="1" x14ac:dyDescent="0.2">
      <c r="B7" s="325" t="s">
        <v>89</v>
      </c>
      <c r="C7" s="178" t="s">
        <v>151</v>
      </c>
      <c r="D7" s="179" t="s">
        <v>152</v>
      </c>
      <c r="G7" s="316"/>
      <c r="H7" s="316"/>
      <c r="I7" s="316"/>
      <c r="J7" s="102"/>
      <c r="K7" s="102"/>
      <c r="L7" s="102"/>
      <c r="M7" s="102"/>
      <c r="N7" s="102"/>
    </row>
    <row r="8" spans="2:14" ht="15.75" x14ac:dyDescent="0.2">
      <c r="B8" s="326"/>
      <c r="C8" s="180" t="s">
        <v>153</v>
      </c>
      <c r="D8" s="181" t="s">
        <v>153</v>
      </c>
    </row>
    <row r="9" spans="2:14" x14ac:dyDescent="0.2">
      <c r="B9" s="165" t="s">
        <v>154</v>
      </c>
      <c r="C9" s="147">
        <v>0</v>
      </c>
      <c r="D9" s="148">
        <v>0</v>
      </c>
    </row>
    <row r="10" spans="2:14" x14ac:dyDescent="0.2">
      <c r="B10" s="165" t="s">
        <v>155</v>
      </c>
      <c r="C10" s="149">
        <v>0</v>
      </c>
      <c r="D10" s="150">
        <v>0</v>
      </c>
    </row>
    <row r="11" spans="2:14" x14ac:dyDescent="0.2">
      <c r="B11" s="165" t="s">
        <v>156</v>
      </c>
      <c r="C11" s="147">
        <v>0</v>
      </c>
      <c r="D11" s="148">
        <v>0</v>
      </c>
    </row>
    <row r="12" spans="2:14" ht="13.5" thickBot="1" x14ac:dyDescent="0.25">
      <c r="B12" s="166" t="s">
        <v>157</v>
      </c>
      <c r="C12" s="151">
        <v>0</v>
      </c>
      <c r="D12" s="152">
        <v>0</v>
      </c>
    </row>
    <row r="13" spans="2:14" ht="13.5" thickBot="1" x14ac:dyDescent="0.25">
      <c r="B13" s="194" t="s">
        <v>158</v>
      </c>
      <c r="C13" s="195">
        <f>SUM(C9:C12)</f>
        <v>0</v>
      </c>
      <c r="D13" s="196">
        <f>SUM(D9:D12)</f>
        <v>0</v>
      </c>
    </row>
    <row r="14" spans="2:14" x14ac:dyDescent="0.2">
      <c r="B14" s="167" t="s">
        <v>159</v>
      </c>
      <c r="C14" s="153">
        <v>0</v>
      </c>
      <c r="D14" s="154">
        <v>0</v>
      </c>
    </row>
    <row r="15" spans="2:14" ht="13.5" thickBot="1" x14ac:dyDescent="0.25">
      <c r="B15" s="166" t="s">
        <v>160</v>
      </c>
      <c r="C15" s="151">
        <v>0</v>
      </c>
      <c r="D15" s="152">
        <v>0</v>
      </c>
    </row>
    <row r="16" spans="2:14" ht="13.5" thickBot="1" x14ac:dyDescent="0.25">
      <c r="B16" s="194" t="s">
        <v>161</v>
      </c>
      <c r="C16" s="195">
        <f>SUM(C14:C15)</f>
        <v>0</v>
      </c>
      <c r="D16" s="196">
        <f>SUM(D14:D15)</f>
        <v>0</v>
      </c>
    </row>
    <row r="17" spans="2:21" x14ac:dyDescent="0.2">
      <c r="B17" s="167" t="s">
        <v>162</v>
      </c>
      <c r="C17" s="153">
        <v>0</v>
      </c>
      <c r="D17" s="154">
        <v>0</v>
      </c>
    </row>
    <row r="18" spans="2:21" x14ac:dyDescent="0.2">
      <c r="B18" s="165" t="s">
        <v>163</v>
      </c>
      <c r="C18" s="147">
        <v>0</v>
      </c>
      <c r="D18" s="148">
        <v>0</v>
      </c>
    </row>
    <row r="19" spans="2:21" ht="12" customHeight="1" x14ac:dyDescent="0.2">
      <c r="B19" s="165" t="s">
        <v>164</v>
      </c>
      <c r="C19" s="147">
        <v>0</v>
      </c>
      <c r="D19" s="148">
        <v>0</v>
      </c>
    </row>
    <row r="20" spans="2:21" ht="13.5" thickBot="1" x14ac:dyDescent="0.25">
      <c r="B20" s="166" t="s">
        <v>165</v>
      </c>
      <c r="C20" s="151">
        <v>0</v>
      </c>
      <c r="D20" s="152">
        <v>0</v>
      </c>
    </row>
    <row r="21" spans="2:21" ht="13.5" thickBot="1" x14ac:dyDescent="0.25">
      <c r="B21" s="194" t="s">
        <v>166</v>
      </c>
      <c r="C21" s="198">
        <f>SUM(C17:C20)</f>
        <v>0</v>
      </c>
      <c r="D21" s="196">
        <f>SUM(D17:D20)</f>
        <v>0</v>
      </c>
    </row>
    <row r="22" spans="2:21" ht="25.5" thickTop="1" thickBot="1" x14ac:dyDescent="0.25">
      <c r="B22" s="197" t="s">
        <v>167</v>
      </c>
      <c r="C22" s="116">
        <f>C13+C16+C21</f>
        <v>0</v>
      </c>
      <c r="D22" s="183">
        <f>D13+D16+D21</f>
        <v>0</v>
      </c>
    </row>
    <row r="24" spans="2:21" ht="25.15" customHeight="1" x14ac:dyDescent="0.2">
      <c r="B24" s="296" t="s">
        <v>168</v>
      </c>
      <c r="C24" s="296"/>
      <c r="D24" s="296"/>
    </row>
    <row r="25" spans="2:21" ht="25.5" customHeight="1" thickBot="1" x14ac:dyDescent="0.25">
      <c r="B25" s="315" t="s">
        <v>169</v>
      </c>
      <c r="C25" s="315"/>
      <c r="D25" s="315"/>
    </row>
    <row r="26" spans="2:21" ht="29.45" customHeight="1" thickBot="1" x14ac:dyDescent="0.25">
      <c r="B26" s="199" t="s">
        <v>170</v>
      </c>
      <c r="C26" s="155">
        <v>0</v>
      </c>
      <c r="D26" s="182" t="s">
        <v>171</v>
      </c>
    </row>
    <row r="27" spans="2:21" ht="33.75" customHeight="1" x14ac:dyDescent="0.2">
      <c r="B27" s="318" t="s">
        <v>172</v>
      </c>
      <c r="C27" s="318"/>
      <c r="D27" s="318"/>
    </row>
    <row r="28" spans="2:21" ht="13.5" thickBot="1" x14ac:dyDescent="0.25">
      <c r="B28" s="109"/>
      <c r="C28" s="94"/>
      <c r="D28" s="94"/>
    </row>
    <row r="29" spans="2:21" ht="28.9" customHeight="1" thickBot="1" x14ac:dyDescent="0.25">
      <c r="B29" s="322" t="s">
        <v>173</v>
      </c>
      <c r="C29" s="330"/>
      <c r="D29" s="330"/>
      <c r="E29" s="330"/>
      <c r="F29" s="330"/>
      <c r="G29" s="330"/>
      <c r="H29" s="330"/>
      <c r="I29" s="330"/>
      <c r="J29" s="324"/>
    </row>
    <row r="30" spans="2:21" ht="34.15" customHeight="1" thickBot="1" x14ac:dyDescent="0.25">
      <c r="B30" s="184"/>
      <c r="C30" s="185" t="s">
        <v>102</v>
      </c>
      <c r="D30" s="319" t="s">
        <v>174</v>
      </c>
      <c r="E30" s="320"/>
      <c r="F30" s="186" t="s">
        <v>175</v>
      </c>
      <c r="G30" s="187" t="s">
        <v>176</v>
      </c>
      <c r="H30" s="187" t="s">
        <v>177</v>
      </c>
      <c r="I30" s="188" t="s">
        <v>101</v>
      </c>
      <c r="J30" s="189"/>
    </row>
    <row r="31" spans="2:21" ht="18" customHeight="1" x14ac:dyDescent="0.2">
      <c r="B31" s="121" t="s">
        <v>178</v>
      </c>
      <c r="C31" s="106"/>
      <c r="D31" s="119"/>
      <c r="E31" s="104"/>
      <c r="F31" s="104"/>
      <c r="G31" s="119"/>
      <c r="H31" s="120"/>
      <c r="I31" s="119"/>
      <c r="J31" s="111"/>
      <c r="K31" s="94"/>
    </row>
    <row r="32" spans="2:21" ht="30" customHeight="1" x14ac:dyDescent="0.2">
      <c r="B32" s="170" t="s">
        <v>107</v>
      </c>
      <c r="C32" s="156" t="s">
        <v>9</v>
      </c>
      <c r="D32" s="308" t="s">
        <v>5</v>
      </c>
      <c r="E32" s="309"/>
      <c r="F32" s="157" t="s">
        <v>5</v>
      </c>
      <c r="G32" s="158">
        <v>0</v>
      </c>
      <c r="H32" s="158">
        <v>0</v>
      </c>
      <c r="I32" s="331" t="s">
        <v>108</v>
      </c>
      <c r="J32" s="321" t="s">
        <v>5</v>
      </c>
      <c r="K32" s="103"/>
      <c r="L32" s="317"/>
      <c r="M32" s="317"/>
      <c r="N32" s="317"/>
      <c r="O32" s="317"/>
      <c r="P32" s="317"/>
      <c r="Q32" s="317"/>
      <c r="R32" s="317"/>
      <c r="S32" s="317"/>
      <c r="T32" s="317"/>
      <c r="U32" s="317"/>
    </row>
    <row r="33" spans="2:21" ht="30" customHeight="1" x14ac:dyDescent="0.2">
      <c r="B33" s="171" t="s">
        <v>109</v>
      </c>
      <c r="C33" s="156" t="s">
        <v>9</v>
      </c>
      <c r="D33" s="308" t="s">
        <v>5</v>
      </c>
      <c r="E33" s="309"/>
      <c r="F33" s="157" t="s">
        <v>5</v>
      </c>
      <c r="G33" s="158">
        <v>0</v>
      </c>
      <c r="H33" s="158">
        <v>0</v>
      </c>
      <c r="I33" s="332"/>
      <c r="J33" s="321"/>
      <c r="K33" s="103"/>
      <c r="L33" s="317"/>
      <c r="M33" s="317"/>
      <c r="N33" s="317"/>
      <c r="O33" s="317"/>
      <c r="P33" s="317"/>
      <c r="Q33" s="317"/>
      <c r="R33" s="317"/>
      <c r="S33" s="317"/>
      <c r="T33" s="317"/>
      <c r="U33" s="317"/>
    </row>
    <row r="34" spans="2:21" ht="30" customHeight="1" x14ac:dyDescent="0.2">
      <c r="B34" s="170" t="s">
        <v>110</v>
      </c>
      <c r="C34" s="156" t="s">
        <v>9</v>
      </c>
      <c r="D34" s="308" t="s">
        <v>5</v>
      </c>
      <c r="E34" s="309"/>
      <c r="F34" s="157" t="s">
        <v>5</v>
      </c>
      <c r="G34" s="158">
        <v>0</v>
      </c>
      <c r="H34" s="158">
        <v>0</v>
      </c>
      <c r="I34" s="332"/>
      <c r="J34" s="321"/>
      <c r="K34" s="96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1" ht="30" customHeight="1" x14ac:dyDescent="0.2">
      <c r="B35" s="172" t="s">
        <v>111</v>
      </c>
      <c r="C35" s="156" t="s">
        <v>9</v>
      </c>
      <c r="D35" s="308" t="s">
        <v>5</v>
      </c>
      <c r="E35" s="309"/>
      <c r="F35" s="157" t="s">
        <v>5</v>
      </c>
      <c r="G35" s="158">
        <v>0</v>
      </c>
      <c r="H35" s="158">
        <v>0</v>
      </c>
      <c r="I35" s="333"/>
      <c r="J35" s="321"/>
      <c r="K35" s="96"/>
      <c r="L35" s="317"/>
      <c r="M35" s="317"/>
      <c r="N35" s="317"/>
      <c r="O35" s="317"/>
      <c r="P35" s="317"/>
      <c r="Q35" s="317"/>
      <c r="R35" s="317"/>
      <c r="S35" s="317"/>
      <c r="T35" s="317"/>
      <c r="U35" s="317"/>
    </row>
    <row r="36" spans="2:21" ht="19.149999999999999" customHeight="1" x14ac:dyDescent="0.2">
      <c r="B36" s="122" t="s">
        <v>179</v>
      </c>
      <c r="C36" s="107"/>
      <c r="D36" s="105"/>
      <c r="E36" s="105"/>
      <c r="F36" s="105"/>
      <c r="G36" s="117"/>
      <c r="H36" s="118"/>
      <c r="I36" s="327"/>
      <c r="J36" s="328"/>
      <c r="K36" s="96"/>
      <c r="L36" s="317"/>
      <c r="M36" s="317"/>
      <c r="N36" s="317"/>
      <c r="O36" s="317"/>
      <c r="P36" s="317"/>
      <c r="Q36" s="317"/>
      <c r="R36" s="317"/>
      <c r="S36" s="317"/>
      <c r="T36" s="317"/>
      <c r="U36" s="317"/>
    </row>
    <row r="37" spans="2:21" ht="30" customHeight="1" x14ac:dyDescent="0.2">
      <c r="B37" s="211" t="s">
        <v>113</v>
      </c>
      <c r="C37" s="156" t="s">
        <v>9</v>
      </c>
      <c r="D37" s="308" t="s">
        <v>5</v>
      </c>
      <c r="E37" s="309"/>
      <c r="F37" s="157" t="s">
        <v>5</v>
      </c>
      <c r="G37" s="158">
        <v>0</v>
      </c>
      <c r="H37" s="158">
        <v>0</v>
      </c>
      <c r="I37" s="312" t="s">
        <v>114</v>
      </c>
      <c r="J37" s="321" t="s">
        <v>5</v>
      </c>
      <c r="K37" s="96"/>
      <c r="L37" s="317"/>
      <c r="M37" s="317"/>
      <c r="N37" s="317"/>
      <c r="O37" s="317"/>
      <c r="P37" s="317"/>
      <c r="Q37" s="317"/>
      <c r="R37" s="317"/>
      <c r="S37" s="317"/>
      <c r="T37" s="317"/>
      <c r="U37" s="317"/>
    </row>
    <row r="38" spans="2:21" ht="30" customHeight="1" x14ac:dyDescent="0.2">
      <c r="B38" s="209" t="s">
        <v>115</v>
      </c>
      <c r="C38" s="156" t="s">
        <v>9</v>
      </c>
      <c r="D38" s="308" t="s">
        <v>5</v>
      </c>
      <c r="E38" s="309"/>
      <c r="F38" s="157" t="s">
        <v>5</v>
      </c>
      <c r="G38" s="158">
        <v>0</v>
      </c>
      <c r="H38" s="158">
        <v>0</v>
      </c>
      <c r="I38" s="314"/>
      <c r="J38" s="321"/>
      <c r="K38" s="96"/>
      <c r="L38" s="317"/>
      <c r="M38" s="317"/>
      <c r="N38" s="317"/>
      <c r="O38" s="317"/>
      <c r="P38" s="317"/>
      <c r="Q38" s="317"/>
      <c r="R38" s="317"/>
      <c r="S38" s="317"/>
      <c r="T38" s="317"/>
      <c r="U38" s="317"/>
    </row>
    <row r="39" spans="2:21" ht="30" customHeight="1" x14ac:dyDescent="0.2">
      <c r="B39" s="210" t="s">
        <v>116</v>
      </c>
      <c r="C39" s="156" t="s">
        <v>9</v>
      </c>
      <c r="D39" s="308" t="s">
        <v>5</v>
      </c>
      <c r="E39" s="309"/>
      <c r="F39" s="157" t="s">
        <v>5</v>
      </c>
      <c r="G39" s="158">
        <v>0</v>
      </c>
      <c r="H39" s="158">
        <v>0</v>
      </c>
      <c r="I39" s="312" t="s">
        <v>180</v>
      </c>
      <c r="J39" s="321" t="s">
        <v>5</v>
      </c>
      <c r="K39" s="96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2:21" ht="30" customHeight="1" x14ac:dyDescent="0.2">
      <c r="B40" s="209" t="s">
        <v>118</v>
      </c>
      <c r="C40" s="156" t="s">
        <v>9</v>
      </c>
      <c r="D40" s="308" t="s">
        <v>5</v>
      </c>
      <c r="E40" s="309"/>
      <c r="F40" s="157" t="s">
        <v>5</v>
      </c>
      <c r="G40" s="158">
        <v>0</v>
      </c>
      <c r="H40" s="158">
        <v>0</v>
      </c>
      <c r="I40" s="313"/>
      <c r="J40" s="321"/>
      <c r="K40" s="96"/>
      <c r="L40" s="317"/>
      <c r="M40" s="317"/>
      <c r="N40" s="317"/>
      <c r="O40" s="317"/>
      <c r="P40" s="317"/>
      <c r="Q40" s="317"/>
      <c r="R40" s="317"/>
      <c r="S40" s="317"/>
      <c r="T40" s="317"/>
      <c r="U40" s="317"/>
    </row>
    <row r="41" spans="2:21" ht="30" customHeight="1" x14ac:dyDescent="0.2">
      <c r="B41" s="210" t="s">
        <v>119</v>
      </c>
      <c r="C41" s="156" t="s">
        <v>9</v>
      </c>
      <c r="D41" s="308" t="s">
        <v>5</v>
      </c>
      <c r="E41" s="309"/>
      <c r="F41" s="157" t="s">
        <v>5</v>
      </c>
      <c r="G41" s="158">
        <v>0</v>
      </c>
      <c r="H41" s="158">
        <v>0</v>
      </c>
      <c r="I41" s="313"/>
      <c r="J41" s="321"/>
      <c r="K41" s="96"/>
    </row>
    <row r="42" spans="2:21" ht="30" customHeight="1" x14ac:dyDescent="0.2">
      <c r="B42" s="209" t="s">
        <v>120</v>
      </c>
      <c r="C42" s="156" t="s">
        <v>9</v>
      </c>
      <c r="D42" s="308" t="s">
        <v>5</v>
      </c>
      <c r="E42" s="309"/>
      <c r="F42" s="157" t="s">
        <v>5</v>
      </c>
      <c r="G42" s="158">
        <v>0</v>
      </c>
      <c r="H42" s="158">
        <v>0</v>
      </c>
      <c r="I42" s="313"/>
      <c r="J42" s="321"/>
      <c r="K42" s="96"/>
    </row>
    <row r="43" spans="2:21" ht="30" customHeight="1" x14ac:dyDescent="0.2">
      <c r="B43" s="210" t="s">
        <v>121</v>
      </c>
      <c r="C43" s="156" t="s">
        <v>9</v>
      </c>
      <c r="D43" s="308" t="s">
        <v>5</v>
      </c>
      <c r="E43" s="309"/>
      <c r="F43" s="157" t="s">
        <v>5</v>
      </c>
      <c r="G43" s="158">
        <v>0</v>
      </c>
      <c r="H43" s="158">
        <v>0</v>
      </c>
      <c r="I43" s="313"/>
      <c r="J43" s="321"/>
      <c r="K43" s="96"/>
    </row>
    <row r="44" spans="2:21" ht="30" customHeight="1" x14ac:dyDescent="0.2">
      <c r="B44" s="210" t="s">
        <v>122</v>
      </c>
      <c r="C44" s="156" t="s">
        <v>9</v>
      </c>
      <c r="D44" s="308" t="s">
        <v>5</v>
      </c>
      <c r="E44" s="309"/>
      <c r="F44" s="157" t="s">
        <v>5</v>
      </c>
      <c r="G44" s="158">
        <v>0</v>
      </c>
      <c r="H44" s="158">
        <v>0</v>
      </c>
      <c r="I44" s="313"/>
      <c r="J44" s="321"/>
      <c r="K44" s="96"/>
    </row>
    <row r="45" spans="2:21" ht="30" customHeight="1" x14ac:dyDescent="0.2">
      <c r="B45" s="211" t="s">
        <v>123</v>
      </c>
      <c r="C45" s="156" t="s">
        <v>9</v>
      </c>
      <c r="D45" s="308" t="s">
        <v>5</v>
      </c>
      <c r="E45" s="309"/>
      <c r="F45" s="157" t="s">
        <v>5</v>
      </c>
      <c r="G45" s="158">
        <v>0</v>
      </c>
      <c r="H45" s="158">
        <v>0</v>
      </c>
      <c r="I45" s="314"/>
      <c r="J45" s="321"/>
      <c r="K45" s="96"/>
    </row>
    <row r="46" spans="2:21" ht="30" customHeight="1" x14ac:dyDescent="0.2">
      <c r="B46" s="171" t="s">
        <v>124</v>
      </c>
      <c r="C46" s="156" t="s">
        <v>9</v>
      </c>
      <c r="D46" s="308" t="s">
        <v>5</v>
      </c>
      <c r="E46" s="309"/>
      <c r="F46" s="157" t="s">
        <v>5</v>
      </c>
      <c r="G46" s="158">
        <v>0</v>
      </c>
      <c r="H46" s="158">
        <v>0</v>
      </c>
      <c r="I46" s="312" t="s">
        <v>125</v>
      </c>
      <c r="J46" s="321" t="s">
        <v>5</v>
      </c>
      <c r="K46" s="96"/>
    </row>
    <row r="47" spans="2:21" ht="30" customHeight="1" x14ac:dyDescent="0.2">
      <c r="B47" s="210" t="s">
        <v>126</v>
      </c>
      <c r="C47" s="156" t="s">
        <v>9</v>
      </c>
      <c r="D47" s="308" t="s">
        <v>5</v>
      </c>
      <c r="E47" s="309"/>
      <c r="F47" s="157" t="s">
        <v>5</v>
      </c>
      <c r="G47" s="158">
        <v>0</v>
      </c>
      <c r="H47" s="158">
        <v>0</v>
      </c>
      <c r="I47" s="313"/>
      <c r="J47" s="321"/>
      <c r="K47" s="96"/>
    </row>
    <row r="48" spans="2:21" ht="30" customHeight="1" x14ac:dyDescent="0.2">
      <c r="B48" s="211" t="s">
        <v>127</v>
      </c>
      <c r="C48" s="156" t="s">
        <v>9</v>
      </c>
      <c r="D48" s="308" t="s">
        <v>5</v>
      </c>
      <c r="E48" s="309"/>
      <c r="F48" s="157" t="s">
        <v>5</v>
      </c>
      <c r="G48" s="158">
        <v>0</v>
      </c>
      <c r="H48" s="158">
        <v>0</v>
      </c>
      <c r="I48" s="313"/>
      <c r="J48" s="321"/>
      <c r="K48" s="96"/>
    </row>
    <row r="49" spans="2:11" ht="30" customHeight="1" x14ac:dyDescent="0.2">
      <c r="B49" s="211" t="s">
        <v>128</v>
      </c>
      <c r="C49" s="156" t="s">
        <v>9</v>
      </c>
      <c r="D49" s="308" t="s">
        <v>5</v>
      </c>
      <c r="E49" s="309"/>
      <c r="F49" s="157" t="s">
        <v>5</v>
      </c>
      <c r="G49" s="158">
        <v>0</v>
      </c>
      <c r="H49" s="158">
        <v>0</v>
      </c>
      <c r="I49" s="314"/>
      <c r="J49" s="321"/>
      <c r="K49" s="96"/>
    </row>
    <row r="50" spans="2:11" ht="30" customHeight="1" x14ac:dyDescent="0.2">
      <c r="B50" s="211" t="s">
        <v>129</v>
      </c>
      <c r="C50" s="156" t="s">
        <v>9</v>
      </c>
      <c r="D50" s="308" t="s">
        <v>5</v>
      </c>
      <c r="E50" s="309"/>
      <c r="F50" s="157" t="s">
        <v>5</v>
      </c>
      <c r="G50" s="158">
        <v>0</v>
      </c>
      <c r="H50" s="158">
        <v>0</v>
      </c>
      <c r="I50" s="177" t="s">
        <v>130</v>
      </c>
      <c r="J50" s="159" t="s">
        <v>5</v>
      </c>
      <c r="K50" s="96"/>
    </row>
    <row r="51" spans="2:11" ht="18.600000000000001" customHeight="1" x14ac:dyDescent="0.2">
      <c r="B51" s="123" t="s">
        <v>181</v>
      </c>
      <c r="C51" s="124"/>
      <c r="D51" s="105"/>
      <c r="E51" s="105"/>
      <c r="F51" s="105"/>
      <c r="G51" s="117"/>
      <c r="H51" s="118"/>
      <c r="I51" s="327"/>
      <c r="J51" s="328"/>
      <c r="K51" s="96"/>
    </row>
    <row r="52" spans="2:11" ht="30" customHeight="1" x14ac:dyDescent="0.2">
      <c r="B52" s="171" t="s">
        <v>182</v>
      </c>
      <c r="C52" s="156" t="s">
        <v>9</v>
      </c>
      <c r="D52" s="308" t="s">
        <v>5</v>
      </c>
      <c r="E52" s="309"/>
      <c r="F52" s="157" t="s">
        <v>5</v>
      </c>
      <c r="G52" s="158">
        <v>0</v>
      </c>
      <c r="H52" s="158">
        <v>0</v>
      </c>
      <c r="I52" s="331" t="s">
        <v>133</v>
      </c>
      <c r="J52" s="321" t="s">
        <v>5</v>
      </c>
      <c r="K52" s="96"/>
    </row>
    <row r="53" spans="2:11" ht="30" customHeight="1" x14ac:dyDescent="0.2">
      <c r="B53" s="173" t="s">
        <v>183</v>
      </c>
      <c r="C53" s="156" t="s">
        <v>9</v>
      </c>
      <c r="D53" s="308" t="s">
        <v>5</v>
      </c>
      <c r="E53" s="309"/>
      <c r="F53" s="157" t="s">
        <v>5</v>
      </c>
      <c r="G53" s="158">
        <v>0</v>
      </c>
      <c r="H53" s="158">
        <v>0</v>
      </c>
      <c r="I53" s="332"/>
      <c r="J53" s="321"/>
      <c r="K53" s="96"/>
    </row>
    <row r="54" spans="2:11" ht="30" customHeight="1" x14ac:dyDescent="0.2">
      <c r="B54" s="170" t="s">
        <v>184</v>
      </c>
      <c r="C54" s="156" t="s">
        <v>9</v>
      </c>
      <c r="D54" s="308" t="s">
        <v>5</v>
      </c>
      <c r="E54" s="309"/>
      <c r="F54" s="157" t="s">
        <v>5</v>
      </c>
      <c r="G54" s="158">
        <v>0</v>
      </c>
      <c r="H54" s="158">
        <v>0</v>
      </c>
      <c r="I54" s="332"/>
      <c r="J54" s="321"/>
      <c r="K54" s="96"/>
    </row>
    <row r="55" spans="2:11" ht="30" customHeight="1" x14ac:dyDescent="0.2">
      <c r="B55" s="172" t="s">
        <v>136</v>
      </c>
      <c r="C55" s="156" t="s">
        <v>9</v>
      </c>
      <c r="D55" s="308" t="s">
        <v>5</v>
      </c>
      <c r="E55" s="309"/>
      <c r="F55" s="157" t="s">
        <v>5</v>
      </c>
      <c r="G55" s="158">
        <v>0</v>
      </c>
      <c r="H55" s="158">
        <v>0</v>
      </c>
      <c r="I55" s="332"/>
      <c r="J55" s="321"/>
      <c r="K55" s="96"/>
    </row>
    <row r="56" spans="2:11" ht="30" customHeight="1" x14ac:dyDescent="0.2">
      <c r="B56" s="171" t="s">
        <v>185</v>
      </c>
      <c r="C56" s="156" t="s">
        <v>9</v>
      </c>
      <c r="D56" s="308" t="s">
        <v>5</v>
      </c>
      <c r="E56" s="309"/>
      <c r="F56" s="157" t="s">
        <v>5</v>
      </c>
      <c r="G56" s="158">
        <v>0</v>
      </c>
      <c r="H56" s="158">
        <v>0</v>
      </c>
      <c r="I56" s="333"/>
      <c r="J56" s="321"/>
      <c r="K56" s="96"/>
    </row>
    <row r="57" spans="2:11" ht="20.45" customHeight="1" x14ac:dyDescent="0.2">
      <c r="B57" s="122" t="s">
        <v>186</v>
      </c>
      <c r="C57" s="107"/>
      <c r="D57" s="105"/>
      <c r="E57" s="105"/>
      <c r="F57" s="105"/>
      <c r="G57" s="117"/>
      <c r="H57" s="118"/>
      <c r="I57" s="327"/>
      <c r="J57" s="328"/>
      <c r="K57" s="96"/>
    </row>
    <row r="58" spans="2:11" ht="30" customHeight="1" x14ac:dyDescent="0.2">
      <c r="B58" s="171" t="s">
        <v>187</v>
      </c>
      <c r="C58" s="156" t="s">
        <v>9</v>
      </c>
      <c r="D58" s="310" t="s">
        <v>5</v>
      </c>
      <c r="E58" s="311"/>
      <c r="F58" s="175" t="s">
        <v>5</v>
      </c>
      <c r="G58" s="158">
        <v>0</v>
      </c>
      <c r="H58" s="158">
        <v>0</v>
      </c>
      <c r="I58" s="334" t="s">
        <v>188</v>
      </c>
      <c r="J58" s="321" t="s">
        <v>5</v>
      </c>
      <c r="K58" s="96"/>
    </row>
    <row r="59" spans="2:11" ht="30" customHeight="1" x14ac:dyDescent="0.2">
      <c r="B59" s="173" t="s">
        <v>189</v>
      </c>
      <c r="C59" s="156" t="s">
        <v>9</v>
      </c>
      <c r="D59" s="310" t="s">
        <v>5</v>
      </c>
      <c r="E59" s="311"/>
      <c r="F59" s="175" t="s">
        <v>5</v>
      </c>
      <c r="G59" s="158">
        <v>0</v>
      </c>
      <c r="H59" s="158">
        <v>0</v>
      </c>
      <c r="I59" s="335"/>
      <c r="J59" s="321"/>
      <c r="K59" s="96"/>
    </row>
    <row r="60" spans="2:11" ht="30" customHeight="1" x14ac:dyDescent="0.2">
      <c r="B60" s="170" t="s">
        <v>190</v>
      </c>
      <c r="C60" s="156" t="s">
        <v>9</v>
      </c>
      <c r="D60" s="310" t="s">
        <v>5</v>
      </c>
      <c r="E60" s="311"/>
      <c r="F60" s="175" t="s">
        <v>5</v>
      </c>
      <c r="G60" s="158">
        <v>0</v>
      </c>
      <c r="H60" s="158">
        <v>0</v>
      </c>
      <c r="I60" s="335"/>
      <c r="J60" s="321"/>
      <c r="K60" s="96"/>
    </row>
    <row r="61" spans="2:11" ht="30" customHeight="1" x14ac:dyDescent="0.2">
      <c r="B61" s="171" t="s">
        <v>191</v>
      </c>
      <c r="C61" s="156" t="s">
        <v>9</v>
      </c>
      <c r="D61" s="310" t="s">
        <v>5</v>
      </c>
      <c r="E61" s="311"/>
      <c r="F61" s="175" t="s">
        <v>5</v>
      </c>
      <c r="G61" s="158">
        <v>0</v>
      </c>
      <c r="H61" s="158">
        <v>0</v>
      </c>
      <c r="I61" s="335"/>
      <c r="J61" s="321"/>
      <c r="K61" s="96"/>
    </row>
    <row r="62" spans="2:11" ht="30" customHeight="1" x14ac:dyDescent="0.2">
      <c r="B62" s="171" t="s">
        <v>192</v>
      </c>
      <c r="C62" s="156" t="s">
        <v>9</v>
      </c>
      <c r="D62" s="310" t="s">
        <v>5</v>
      </c>
      <c r="E62" s="311"/>
      <c r="F62" s="175" t="s">
        <v>5</v>
      </c>
      <c r="G62" s="158">
        <v>0</v>
      </c>
      <c r="H62" s="158">
        <v>0</v>
      </c>
      <c r="I62" s="335"/>
      <c r="J62" s="321"/>
      <c r="K62" s="96"/>
    </row>
    <row r="63" spans="2:11" ht="30" customHeight="1" thickBot="1" x14ac:dyDescent="0.25">
      <c r="B63" s="174" t="s">
        <v>193</v>
      </c>
      <c r="C63" s="168" t="s">
        <v>9</v>
      </c>
      <c r="D63" s="338" t="s">
        <v>5</v>
      </c>
      <c r="E63" s="339"/>
      <c r="F63" s="176" t="s">
        <v>5</v>
      </c>
      <c r="G63" s="169">
        <v>0</v>
      </c>
      <c r="H63" s="169">
        <v>0</v>
      </c>
      <c r="I63" s="336"/>
      <c r="J63" s="337"/>
      <c r="K63" s="96"/>
    </row>
    <row r="64" spans="2:11" x14ac:dyDescent="0.2">
      <c r="B64" s="97"/>
      <c r="C64" s="98"/>
      <c r="D64" s="99"/>
      <c r="E64" s="99"/>
      <c r="I64" s="95"/>
      <c r="J64" s="100"/>
    </row>
    <row r="65" spans="2:10" ht="16.149999999999999" customHeight="1" x14ac:dyDescent="0.2">
      <c r="B65" s="306" t="s">
        <v>194</v>
      </c>
      <c r="C65" s="306"/>
      <c r="D65" s="306"/>
      <c r="E65" s="306"/>
      <c r="F65" s="306"/>
      <c r="G65" s="306"/>
      <c r="H65" s="306"/>
      <c r="I65" s="306"/>
      <c r="J65" s="306"/>
    </row>
    <row r="66" spans="2:10" x14ac:dyDescent="0.2">
      <c r="B66" s="307" t="s">
        <v>261</v>
      </c>
      <c r="C66" s="307"/>
      <c r="D66" s="307"/>
      <c r="E66" s="307"/>
      <c r="F66" s="307"/>
      <c r="G66" s="307"/>
      <c r="H66" s="307"/>
      <c r="I66" s="307"/>
      <c r="J66" s="307"/>
    </row>
    <row r="67" spans="2:10" ht="28.15" customHeight="1" x14ac:dyDescent="0.2">
      <c r="B67" s="329" t="s">
        <v>195</v>
      </c>
      <c r="C67" s="329"/>
      <c r="D67" s="329"/>
      <c r="E67" s="329"/>
      <c r="F67" s="329"/>
      <c r="G67" s="329"/>
      <c r="H67" s="329"/>
      <c r="I67" s="329"/>
      <c r="J67" s="329"/>
    </row>
    <row r="68" spans="2:10" ht="13.15" customHeight="1" x14ac:dyDescent="0.2">
      <c r="B68" s="329" t="s">
        <v>196</v>
      </c>
      <c r="C68" s="329"/>
      <c r="D68" s="329"/>
      <c r="E68" s="329"/>
      <c r="F68" s="329"/>
      <c r="G68" s="329"/>
      <c r="H68" s="329"/>
      <c r="I68" s="329"/>
      <c r="J68" s="329"/>
    </row>
    <row r="69" spans="2:10" x14ac:dyDescent="0.2">
      <c r="B69" s="306" t="s">
        <v>197</v>
      </c>
      <c r="C69" s="306"/>
      <c r="D69" s="306"/>
      <c r="E69" s="306"/>
      <c r="F69" s="306"/>
      <c r="G69" s="306"/>
      <c r="H69" s="306"/>
      <c r="I69" s="306"/>
      <c r="J69" s="306"/>
    </row>
    <row r="70" spans="2:10" x14ac:dyDescent="0.2">
      <c r="B70" s="306" t="s">
        <v>198</v>
      </c>
      <c r="C70" s="306"/>
      <c r="D70" s="306"/>
      <c r="E70" s="306"/>
      <c r="F70" s="306"/>
      <c r="G70" s="306"/>
      <c r="H70" s="306"/>
      <c r="I70" s="306"/>
      <c r="J70" s="306"/>
    </row>
  </sheetData>
  <sheetProtection algorithmName="SHA-512" hashValue="gaNJaGM8sZoxfo3R9BscuT//e6tNPU2cdOBwZQaEQmnEnrF2mQMrfCBjyMGbrv85rSUAm1GQFAAMgvqOugTEEw==" saltValue="vDhQPza+WRGr8W69BMJSww==" spinCount="100000" sheet="1" scenarios="1" formatCells="0" formatColumns="0" formatRows="0" selectLockedCells="1"/>
  <mergeCells count="62">
    <mergeCell ref="B69:J69"/>
    <mergeCell ref="B70:J70"/>
    <mergeCell ref="B29:J29"/>
    <mergeCell ref="I52:I56"/>
    <mergeCell ref="J52:J56"/>
    <mergeCell ref="I57:J57"/>
    <mergeCell ref="I58:I63"/>
    <mergeCell ref="J58:J63"/>
    <mergeCell ref="D60:E60"/>
    <mergeCell ref="D61:E61"/>
    <mergeCell ref="D62:E62"/>
    <mergeCell ref="D63:E63"/>
    <mergeCell ref="I32:I35"/>
    <mergeCell ref="J32:J35"/>
    <mergeCell ref="D37:E37"/>
    <mergeCell ref="D38:E38"/>
    <mergeCell ref="D39:E39"/>
    <mergeCell ref="B67:J67"/>
    <mergeCell ref="B68:J68"/>
    <mergeCell ref="D53:E53"/>
    <mergeCell ref="D54:E54"/>
    <mergeCell ref="J39:J45"/>
    <mergeCell ref="I46:I49"/>
    <mergeCell ref="J46:J49"/>
    <mergeCell ref="I51:J51"/>
    <mergeCell ref="B3:D4"/>
    <mergeCell ref="B24:D24"/>
    <mergeCell ref="B6:D6"/>
    <mergeCell ref="B7:B8"/>
    <mergeCell ref="I36:J36"/>
    <mergeCell ref="L32:U40"/>
    <mergeCell ref="B27:D27"/>
    <mergeCell ref="B65:J65"/>
    <mergeCell ref="D30:E30"/>
    <mergeCell ref="D32:E32"/>
    <mergeCell ref="D33:E33"/>
    <mergeCell ref="D34:E34"/>
    <mergeCell ref="D35:E35"/>
    <mergeCell ref="D55:E55"/>
    <mergeCell ref="D56:E56"/>
    <mergeCell ref="D47:E47"/>
    <mergeCell ref="D48:E48"/>
    <mergeCell ref="D49:E49"/>
    <mergeCell ref="D52:E52"/>
    <mergeCell ref="I37:I38"/>
    <mergeCell ref="J37:J38"/>
    <mergeCell ref="B1:B2"/>
    <mergeCell ref="C1:F1"/>
    <mergeCell ref="B66:J66"/>
    <mergeCell ref="D40:E40"/>
    <mergeCell ref="D41:E41"/>
    <mergeCell ref="D50:E50"/>
    <mergeCell ref="D42:E42"/>
    <mergeCell ref="D43:E43"/>
    <mergeCell ref="D44:E44"/>
    <mergeCell ref="D45:E45"/>
    <mergeCell ref="D46:E46"/>
    <mergeCell ref="D59:E59"/>
    <mergeCell ref="I39:I45"/>
    <mergeCell ref="B25:D25"/>
    <mergeCell ref="D58:E58"/>
    <mergeCell ref="G7:I7"/>
  </mergeCells>
  <phoneticPr fontId="11" type="noConversion"/>
  <dataValidations count="1">
    <dataValidation type="list" allowBlank="1" showInputMessage="1" showErrorMessage="1" sqref="C32:C35 C37:C50 C52:C56 C58:C64" xr:uid="{F9A5A2CA-6D41-43B5-931C-731D900C66DB}">
      <formula1>"Valitse, Kyllä, Ei"</formula1>
    </dataValidation>
  </dataValidation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909F-BCB0-4F8F-B76A-0D9B5180738D}">
  <dimension ref="B1:E11"/>
  <sheetViews>
    <sheetView showGridLines="0" workbookViewId="0">
      <selection activeCell="E11" sqref="E11"/>
    </sheetView>
  </sheetViews>
  <sheetFormatPr defaultRowHeight="15" x14ac:dyDescent="0.25"/>
  <cols>
    <col min="1" max="1" width="3.7109375" customWidth="1"/>
    <col min="2" max="2" width="17.7109375" customWidth="1"/>
    <col min="3" max="3" width="25.28515625" customWidth="1"/>
    <col min="4" max="4" width="13.5703125" customWidth="1"/>
    <col min="5" max="5" width="15" customWidth="1"/>
    <col min="6" max="6" width="8.7109375" customWidth="1"/>
  </cols>
  <sheetData>
    <row r="1" spans="2:5" x14ac:dyDescent="0.25">
      <c r="B1" s="347"/>
      <c r="C1" s="352" t="str">
        <f>'Lähtötiedot 1'!D1</f>
        <v>Hiilijalanjäljen lähtötietojen ja tulosten raportointi</v>
      </c>
      <c r="D1" s="352"/>
      <c r="E1" s="352"/>
    </row>
    <row r="2" spans="2:5" x14ac:dyDescent="0.25">
      <c r="B2" s="347"/>
      <c r="C2" s="125"/>
      <c r="E2" s="127" t="str">
        <f>'Lähtötiedot 1'!D2</f>
        <v>versio 7.12.2023</v>
      </c>
    </row>
    <row r="3" spans="2:5" ht="15.75" thickBot="1" x14ac:dyDescent="0.3"/>
    <row r="4" spans="2:5" ht="19.899999999999999" customHeight="1" thickBot="1" x14ac:dyDescent="0.3">
      <c r="B4" s="344" t="s">
        <v>199</v>
      </c>
      <c r="C4" s="345"/>
      <c r="D4" s="345"/>
      <c r="E4" s="346"/>
    </row>
    <row r="5" spans="2:5" x14ac:dyDescent="0.25">
      <c r="B5" s="348" t="s">
        <v>89</v>
      </c>
      <c r="C5" s="349"/>
      <c r="D5" s="190" t="s">
        <v>88</v>
      </c>
      <c r="E5" s="191" t="s">
        <v>200</v>
      </c>
    </row>
    <row r="6" spans="2:5" x14ac:dyDescent="0.25">
      <c r="B6" s="350"/>
      <c r="C6" s="351"/>
      <c r="D6" s="192" t="s">
        <v>201</v>
      </c>
      <c r="E6" s="193" t="s">
        <v>201</v>
      </c>
    </row>
    <row r="7" spans="2:5" s="126" customFormat="1" ht="19.899999999999999" customHeight="1" x14ac:dyDescent="0.25">
      <c r="B7" s="340" t="s">
        <v>202</v>
      </c>
      <c r="C7" s="341"/>
      <c r="D7" s="128">
        <v>0</v>
      </c>
      <c r="E7" s="129">
        <v>0</v>
      </c>
    </row>
    <row r="8" spans="2:5" s="126" customFormat="1" ht="19.899999999999999" customHeight="1" x14ac:dyDescent="0.25">
      <c r="B8" s="340" t="s">
        <v>203</v>
      </c>
      <c r="C8" s="341"/>
      <c r="D8" s="130">
        <v>0</v>
      </c>
      <c r="E8" s="131">
        <v>0</v>
      </c>
    </row>
    <row r="9" spans="2:5" s="126" customFormat="1" ht="19.899999999999999" customHeight="1" x14ac:dyDescent="0.25">
      <c r="B9" s="340" t="s">
        <v>204</v>
      </c>
      <c r="C9" s="341"/>
      <c r="D9" s="128">
        <v>0</v>
      </c>
      <c r="E9" s="129">
        <v>0</v>
      </c>
    </row>
    <row r="10" spans="2:5" s="126" customFormat="1" ht="19.899999999999999" customHeight="1" x14ac:dyDescent="0.25">
      <c r="B10" s="340" t="s">
        <v>205</v>
      </c>
      <c r="C10" s="341"/>
      <c r="D10" s="128">
        <v>0</v>
      </c>
      <c r="E10" s="129">
        <v>0</v>
      </c>
    </row>
    <row r="11" spans="2:5" s="126" customFormat="1" ht="19.899999999999999" customHeight="1" thickBot="1" x14ac:dyDescent="0.3">
      <c r="B11" s="342" t="s">
        <v>206</v>
      </c>
      <c r="C11" s="343"/>
      <c r="D11" s="132">
        <v>0</v>
      </c>
      <c r="E11" s="133">
        <v>0</v>
      </c>
    </row>
  </sheetData>
  <sheetProtection algorithmName="SHA-512" hashValue="OaSSRXKnRaHRy3qSYpB00NDXY5/GLr1gUpW8wMVgZ0lX82MHk3ZO1OW487Bi2nIBU6YLS1u+fGhszMds2uN1PA==" saltValue="3tXpP/b2q4Gh6hcdrWF5bw==" spinCount="100000" sheet="1" objects="1" scenarios="1" formatCells="0" selectLockedCells="1"/>
  <mergeCells count="9">
    <mergeCell ref="B9:C9"/>
    <mergeCell ref="B10:C10"/>
    <mergeCell ref="B11:C11"/>
    <mergeCell ref="B4:E4"/>
    <mergeCell ref="B1:B2"/>
    <mergeCell ref="B5:C6"/>
    <mergeCell ref="C1:E1"/>
    <mergeCell ref="B7:C7"/>
    <mergeCell ref="B8:C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645C2-145F-4217-BC97-744479CB9A4B}">
  <dimension ref="B3:C16"/>
  <sheetViews>
    <sheetView workbookViewId="0">
      <selection activeCell="C22" sqref="C22"/>
    </sheetView>
  </sheetViews>
  <sheetFormatPr defaultColWidth="8.85546875" defaultRowHeight="15" x14ac:dyDescent="0.25"/>
  <cols>
    <col min="1" max="1" width="4.85546875" style="1" customWidth="1"/>
    <col min="2" max="2" width="11.7109375" style="1" customWidth="1"/>
    <col min="3" max="3" width="49.42578125" style="1" customWidth="1"/>
    <col min="4" max="16384" width="8.85546875" style="1"/>
  </cols>
  <sheetData>
    <row r="3" spans="2:3" x14ac:dyDescent="0.25">
      <c r="B3" s="200" t="s">
        <v>207</v>
      </c>
      <c r="C3" s="200" t="s">
        <v>208</v>
      </c>
    </row>
    <row r="4" spans="2:3" x14ac:dyDescent="0.25">
      <c r="B4" s="135">
        <v>45237</v>
      </c>
      <c r="C4" s="134" t="s">
        <v>209</v>
      </c>
    </row>
    <row r="5" spans="2:3" x14ac:dyDescent="0.25">
      <c r="B5" s="135">
        <v>45267</v>
      </c>
      <c r="C5" s="134" t="s">
        <v>210</v>
      </c>
    </row>
    <row r="6" spans="2:3" x14ac:dyDescent="0.25">
      <c r="B6" s="136"/>
      <c r="C6" s="134"/>
    </row>
    <row r="7" spans="2:3" x14ac:dyDescent="0.25">
      <c r="B7" s="136"/>
      <c r="C7" s="134"/>
    </row>
    <row r="8" spans="2:3" x14ac:dyDescent="0.25">
      <c r="B8" s="136"/>
      <c r="C8" s="134"/>
    </row>
    <row r="9" spans="2:3" x14ac:dyDescent="0.25">
      <c r="B9" s="136"/>
      <c r="C9" s="134"/>
    </row>
    <row r="10" spans="2:3" x14ac:dyDescent="0.25">
      <c r="B10" s="136"/>
      <c r="C10" s="134"/>
    </row>
    <row r="11" spans="2:3" x14ac:dyDescent="0.25">
      <c r="B11" s="136"/>
      <c r="C11" s="134"/>
    </row>
    <row r="12" spans="2:3" x14ac:dyDescent="0.25">
      <c r="B12" s="136"/>
      <c r="C12" s="134"/>
    </row>
    <row r="13" spans="2:3" x14ac:dyDescent="0.25">
      <c r="B13" s="136"/>
      <c r="C13" s="134"/>
    </row>
    <row r="14" spans="2:3" x14ac:dyDescent="0.25">
      <c r="B14" s="136"/>
      <c r="C14" s="134"/>
    </row>
    <row r="15" spans="2:3" x14ac:dyDescent="0.25">
      <c r="B15" s="136"/>
      <c r="C15" s="134"/>
    </row>
    <row r="16" spans="2:3" x14ac:dyDescent="0.25">
      <c r="B16" s="136"/>
      <c r="C16" s="134"/>
    </row>
  </sheetData>
  <sheetProtection algorithmName="SHA-512" hashValue="QF5owyH7fYIGPyvtGdgeumLmim8kopYI+6xKgzLlm6nfFAQSkD1h+faA45naWfQ0oxf+0/pPwJgTDs1qzF6dWQ==" saltValue="QzTd2pgX6r7HKN4ibUGZlg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8B8F-64E3-42B0-BC11-8360465B20C3}">
  <dimension ref="B1:F47"/>
  <sheetViews>
    <sheetView workbookViewId="0">
      <selection activeCell="D29" sqref="D29"/>
    </sheetView>
  </sheetViews>
  <sheetFormatPr defaultRowHeight="15" x14ac:dyDescent="0.25"/>
  <cols>
    <col min="1" max="1" width="4.28515625" customWidth="1"/>
    <col min="2" max="2" width="73.7109375" customWidth="1"/>
    <col min="3" max="3" width="3.85546875" customWidth="1"/>
    <col min="4" max="4" width="62.28515625" customWidth="1"/>
    <col min="5" max="5" width="4.5703125" customWidth="1"/>
    <col min="6" max="6" width="44.85546875" customWidth="1"/>
  </cols>
  <sheetData>
    <row r="1" spans="2:6" x14ac:dyDescent="0.25">
      <c r="B1" s="139" t="s">
        <v>211</v>
      </c>
      <c r="D1" s="139" t="s">
        <v>212</v>
      </c>
      <c r="F1" s="139" t="s">
        <v>213</v>
      </c>
    </row>
    <row r="2" spans="2:6" x14ac:dyDescent="0.25">
      <c r="B2" t="s">
        <v>9</v>
      </c>
      <c r="D2" s="140" t="s">
        <v>9</v>
      </c>
      <c r="F2" s="140" t="s">
        <v>9</v>
      </c>
    </row>
    <row r="3" spans="2:6" x14ac:dyDescent="0.25">
      <c r="B3" t="s">
        <v>214</v>
      </c>
      <c r="D3" s="140" t="s">
        <v>215</v>
      </c>
      <c r="F3" s="140" t="s">
        <v>216</v>
      </c>
    </row>
    <row r="4" spans="2:6" x14ac:dyDescent="0.25">
      <c r="B4" t="s">
        <v>217</v>
      </c>
      <c r="D4" s="140" t="s">
        <v>218</v>
      </c>
      <c r="F4" s="140" t="s">
        <v>219</v>
      </c>
    </row>
    <row r="5" spans="2:6" x14ac:dyDescent="0.25">
      <c r="B5" t="s">
        <v>220</v>
      </c>
      <c r="D5" s="140" t="s">
        <v>221</v>
      </c>
      <c r="F5" s="140" t="s">
        <v>222</v>
      </c>
    </row>
    <row r="6" spans="2:6" x14ac:dyDescent="0.25">
      <c r="B6" t="s">
        <v>223</v>
      </c>
      <c r="D6" s="140"/>
      <c r="F6" s="140" t="s">
        <v>222</v>
      </c>
    </row>
    <row r="7" spans="2:6" ht="45" x14ac:dyDescent="0.25">
      <c r="B7" s="137" t="s">
        <v>224</v>
      </c>
      <c r="F7" s="140" t="s">
        <v>225</v>
      </c>
    </row>
    <row r="8" spans="2:6" x14ac:dyDescent="0.25">
      <c r="B8" s="137" t="s">
        <v>226</v>
      </c>
      <c r="F8" s="140" t="s">
        <v>227</v>
      </c>
    </row>
    <row r="9" spans="2:6" x14ac:dyDescent="0.25">
      <c r="B9" s="137" t="s">
        <v>228</v>
      </c>
      <c r="F9" s="140" t="s">
        <v>229</v>
      </c>
    </row>
    <row r="10" spans="2:6" x14ac:dyDescent="0.25">
      <c r="B10" s="137" t="s">
        <v>230</v>
      </c>
      <c r="F10" s="140" t="s">
        <v>231</v>
      </c>
    </row>
    <row r="11" spans="2:6" x14ac:dyDescent="0.25">
      <c r="B11" s="137" t="s">
        <v>232</v>
      </c>
      <c r="F11" s="140" t="s">
        <v>233</v>
      </c>
    </row>
    <row r="12" spans="2:6" x14ac:dyDescent="0.25">
      <c r="B12" t="s">
        <v>234</v>
      </c>
    </row>
    <row r="13" spans="2:6" x14ac:dyDescent="0.25">
      <c r="B13" t="s">
        <v>235</v>
      </c>
    </row>
    <row r="14" spans="2:6" x14ac:dyDescent="0.25">
      <c r="B14" s="137" t="s">
        <v>236</v>
      </c>
    </row>
    <row r="15" spans="2:6" x14ac:dyDescent="0.25">
      <c r="B15" s="137" t="s">
        <v>237</v>
      </c>
      <c r="F15" t="s">
        <v>238</v>
      </c>
    </row>
    <row r="16" spans="2:6" x14ac:dyDescent="0.25">
      <c r="B16" s="137" t="s">
        <v>239</v>
      </c>
      <c r="F16" t="s">
        <v>240</v>
      </c>
    </row>
    <row r="18" spans="2:2" x14ac:dyDescent="0.25">
      <c r="B18" s="137"/>
    </row>
    <row r="22" spans="2:2" x14ac:dyDescent="0.25">
      <c r="B22" s="139" t="s">
        <v>241</v>
      </c>
    </row>
    <row r="23" spans="2:2" x14ac:dyDescent="0.25">
      <c r="B23" t="s">
        <v>9</v>
      </c>
    </row>
    <row r="24" spans="2:2" x14ac:dyDescent="0.25">
      <c r="B24" t="s">
        <v>60</v>
      </c>
    </row>
    <row r="25" spans="2:2" x14ac:dyDescent="0.25">
      <c r="B25" t="s">
        <v>242</v>
      </c>
    </row>
    <row r="26" spans="2:2" x14ac:dyDescent="0.25">
      <c r="B26" t="s">
        <v>243</v>
      </c>
    </row>
    <row r="27" spans="2:2" x14ac:dyDescent="0.25">
      <c r="B27" t="s">
        <v>244</v>
      </c>
    </row>
    <row r="28" spans="2:2" x14ac:dyDescent="0.25">
      <c r="B28" t="s">
        <v>245</v>
      </c>
    </row>
    <row r="33" spans="2:2" x14ac:dyDescent="0.25">
      <c r="B33" s="139" t="s">
        <v>246</v>
      </c>
    </row>
    <row r="34" spans="2:2" x14ac:dyDescent="0.25">
      <c r="B34" t="s">
        <v>9</v>
      </c>
    </row>
    <row r="35" spans="2:2" x14ac:dyDescent="0.25">
      <c r="B35" t="s">
        <v>61</v>
      </c>
    </row>
    <row r="36" spans="2:2" x14ac:dyDescent="0.25">
      <c r="B36" t="s">
        <v>247</v>
      </c>
    </row>
    <row r="37" spans="2:2" x14ac:dyDescent="0.25">
      <c r="B37" t="s">
        <v>248</v>
      </c>
    </row>
    <row r="38" spans="2:2" x14ac:dyDescent="0.25">
      <c r="B38" t="s">
        <v>249</v>
      </c>
    </row>
    <row r="39" spans="2:2" x14ac:dyDescent="0.25">
      <c r="B39" t="s">
        <v>245</v>
      </c>
    </row>
    <row r="43" spans="2:2" x14ac:dyDescent="0.25">
      <c r="B43" s="139" t="s">
        <v>250</v>
      </c>
    </row>
    <row r="44" spans="2:2" x14ac:dyDescent="0.25">
      <c r="B44" t="s">
        <v>9</v>
      </c>
    </row>
    <row r="45" spans="2:2" x14ac:dyDescent="0.25">
      <c r="B45" t="s">
        <v>62</v>
      </c>
    </row>
    <row r="46" spans="2:2" x14ac:dyDescent="0.25">
      <c r="B46" t="s">
        <v>251</v>
      </c>
    </row>
    <row r="47" spans="2:2" x14ac:dyDescent="0.25">
      <c r="B47" t="s">
        <v>245</v>
      </c>
    </row>
  </sheetData>
  <sheetProtection algorithmName="SHA-512" hashValue="oAXN5e+mEJQTaPwirKzk5FmQWrvfAtoPpmk9qwlGGkXQ/GxAm0i99DJZN4vvXD18Eq2Zy3+5xXQHraG9M8sYBQ==" saltValue="ROsRdKszzH4mI1cyUs/qKw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08C6-AD56-495C-B113-A28FC5C788EF}">
  <dimension ref="A1:C41"/>
  <sheetViews>
    <sheetView zoomScaleNormal="100" workbookViewId="0">
      <selection activeCell="B13" sqref="B13"/>
    </sheetView>
  </sheetViews>
  <sheetFormatPr defaultRowHeight="15" x14ac:dyDescent="0.25"/>
  <cols>
    <col min="1" max="1" width="28.7109375" customWidth="1"/>
    <col min="2" max="2" width="17.42578125" customWidth="1"/>
    <col min="3" max="3" width="17" customWidth="1"/>
    <col min="4" max="4" width="8.7109375" customWidth="1"/>
  </cols>
  <sheetData>
    <row r="1" spans="1:3" ht="15.75" thickBot="1" x14ac:dyDescent="0.3"/>
    <row r="2" spans="1:3" ht="45" x14ac:dyDescent="0.25">
      <c r="A2" s="353" t="s">
        <v>89</v>
      </c>
      <c r="B2" s="88" t="s">
        <v>252</v>
      </c>
      <c r="C2" s="81" t="s">
        <v>200</v>
      </c>
    </row>
    <row r="3" spans="1:3" ht="16.5" thickBot="1" x14ac:dyDescent="0.3">
      <c r="A3" s="354"/>
      <c r="B3" s="80" t="s">
        <v>153</v>
      </c>
      <c r="C3" s="79" t="s">
        <v>153</v>
      </c>
    </row>
    <row r="4" spans="1:3" ht="15.75" thickBot="1" x14ac:dyDescent="0.3">
      <c r="A4" s="82" t="s">
        <v>154</v>
      </c>
      <c r="B4" s="83">
        <f>'Tulokset hiilijalanjälki'!C9+'Tulokset hiilijalanjälki'!C10</f>
        <v>0</v>
      </c>
      <c r="C4" s="83">
        <f>'Tulokset hiilijalanjälki'!D9</f>
        <v>0</v>
      </c>
    </row>
    <row r="5" spans="1:3" ht="15.75" thickBot="1" x14ac:dyDescent="0.3">
      <c r="A5" s="84" t="s">
        <v>156</v>
      </c>
      <c r="B5" s="83">
        <f>'Tulokset hiilijalanjälki'!C11</f>
        <v>0</v>
      </c>
      <c r="C5" s="83">
        <f>'Tulokset hiilijalanjälki'!D11</f>
        <v>0</v>
      </c>
    </row>
    <row r="6" spans="1:3" x14ac:dyDescent="0.25">
      <c r="A6" s="84" t="s">
        <v>157</v>
      </c>
      <c r="B6" s="83">
        <f>'Tulokset hiilijalanjälki'!C12</f>
        <v>0</v>
      </c>
      <c r="C6" s="83">
        <f>'Tulokset hiilijalanjälki'!D12</f>
        <v>0</v>
      </c>
    </row>
    <row r="7" spans="1:3" x14ac:dyDescent="0.25">
      <c r="A7" s="85" t="s">
        <v>159</v>
      </c>
      <c r="B7" s="86">
        <f>'Tulokset hiilijalanjälki'!C14</f>
        <v>0</v>
      </c>
      <c r="C7" s="86">
        <f>'Tulokset hiilijalanjälki'!D14</f>
        <v>0</v>
      </c>
    </row>
    <row r="8" spans="1:3" x14ac:dyDescent="0.25">
      <c r="A8" s="84" t="s">
        <v>160</v>
      </c>
      <c r="B8" s="86">
        <f>'Tulokset hiilijalanjälki'!C15</f>
        <v>0</v>
      </c>
      <c r="C8" s="86">
        <f>'Tulokset hiilijalanjälki'!D15</f>
        <v>0</v>
      </c>
    </row>
    <row r="9" spans="1:3" x14ac:dyDescent="0.25">
      <c r="A9" s="87" t="s">
        <v>253</v>
      </c>
      <c r="B9" s="86">
        <f>'Tulokset hiilijalanjälki'!C21</f>
        <v>0</v>
      </c>
      <c r="C9" s="86">
        <f>'Tulokset hiilijalanjälki'!D17</f>
        <v>0</v>
      </c>
    </row>
    <row r="12" spans="1:3" x14ac:dyDescent="0.25">
      <c r="B12" t="s">
        <v>254</v>
      </c>
      <c r="C12" t="s">
        <v>255</v>
      </c>
    </row>
    <row r="13" spans="1:3" x14ac:dyDescent="0.25">
      <c r="A13" t="s">
        <v>107</v>
      </c>
      <c r="B13">
        <f>'Tulokset hiilijalanjälki'!G32</f>
        <v>0</v>
      </c>
      <c r="C13">
        <f>'Tulokset hiilijalanjälki'!H32</f>
        <v>0</v>
      </c>
    </row>
    <row r="14" spans="1:3" x14ac:dyDescent="0.25">
      <c r="A14" t="s">
        <v>109</v>
      </c>
      <c r="B14">
        <f>'Tulokset hiilijalanjälki'!G33</f>
        <v>0</v>
      </c>
      <c r="C14">
        <f>'Tulokset hiilijalanjälki'!H33</f>
        <v>0</v>
      </c>
    </row>
    <row r="15" spans="1:3" x14ac:dyDescent="0.25">
      <c r="A15" t="s">
        <v>110</v>
      </c>
      <c r="B15">
        <f>'Tulokset hiilijalanjälki'!G34</f>
        <v>0</v>
      </c>
      <c r="C15">
        <f>'Tulokset hiilijalanjälki'!H34</f>
        <v>0</v>
      </c>
    </row>
    <row r="16" spans="1:3" x14ac:dyDescent="0.25">
      <c r="A16" t="s">
        <v>111</v>
      </c>
      <c r="B16">
        <f>'Tulokset hiilijalanjälki'!G35</f>
        <v>0</v>
      </c>
      <c r="C16">
        <f>'Tulokset hiilijalanjälki'!H35</f>
        <v>0</v>
      </c>
    </row>
    <row r="17" spans="1:3" x14ac:dyDescent="0.25">
      <c r="A17" t="s">
        <v>113</v>
      </c>
      <c r="B17">
        <f>'Tulokset hiilijalanjälki'!G37</f>
        <v>0</v>
      </c>
      <c r="C17">
        <f>'Tulokset hiilijalanjälki'!H37</f>
        <v>0</v>
      </c>
    </row>
    <row r="18" spans="1:3" x14ac:dyDescent="0.25">
      <c r="A18" t="s">
        <v>115</v>
      </c>
      <c r="B18">
        <f>'Tulokset hiilijalanjälki'!G38</f>
        <v>0</v>
      </c>
      <c r="C18">
        <f>'Tulokset hiilijalanjälki'!H38</f>
        <v>0</v>
      </c>
    </row>
    <row r="19" spans="1:3" x14ac:dyDescent="0.25">
      <c r="A19" t="s">
        <v>116</v>
      </c>
      <c r="B19">
        <f>'Tulokset hiilijalanjälki'!G39</f>
        <v>0</v>
      </c>
      <c r="C19">
        <f>'Tulokset hiilijalanjälki'!H39</f>
        <v>0</v>
      </c>
    </row>
    <row r="20" spans="1:3" x14ac:dyDescent="0.25">
      <c r="A20" t="s">
        <v>118</v>
      </c>
      <c r="B20">
        <f>'Tulokset hiilijalanjälki'!G40</f>
        <v>0</v>
      </c>
      <c r="C20">
        <f>'Tulokset hiilijalanjälki'!H40</f>
        <v>0</v>
      </c>
    </row>
    <row r="21" spans="1:3" x14ac:dyDescent="0.25">
      <c r="A21" t="s">
        <v>119</v>
      </c>
      <c r="B21">
        <f>'Tulokset hiilijalanjälki'!G41</f>
        <v>0</v>
      </c>
      <c r="C21">
        <f>'Tulokset hiilijalanjälki'!H41</f>
        <v>0</v>
      </c>
    </row>
    <row r="22" spans="1:3" x14ac:dyDescent="0.25">
      <c r="A22" t="s">
        <v>120</v>
      </c>
      <c r="B22">
        <f>'Tulokset hiilijalanjälki'!G42</f>
        <v>0</v>
      </c>
      <c r="C22">
        <f>'Tulokset hiilijalanjälki'!H42</f>
        <v>0</v>
      </c>
    </row>
    <row r="23" spans="1:3" x14ac:dyDescent="0.25">
      <c r="A23" t="s">
        <v>121</v>
      </c>
      <c r="B23">
        <f>'Tulokset hiilijalanjälki'!G43</f>
        <v>0</v>
      </c>
      <c r="C23">
        <f>'Tulokset hiilijalanjälki'!H43</f>
        <v>0</v>
      </c>
    </row>
    <row r="24" spans="1:3" x14ac:dyDescent="0.25">
      <c r="A24" t="s">
        <v>122</v>
      </c>
      <c r="B24">
        <f>'Tulokset hiilijalanjälki'!G44</f>
        <v>0</v>
      </c>
      <c r="C24">
        <f>'Tulokset hiilijalanjälki'!H44</f>
        <v>0</v>
      </c>
    </row>
    <row r="25" spans="1:3" x14ac:dyDescent="0.25">
      <c r="A25" t="s">
        <v>123</v>
      </c>
      <c r="B25">
        <f>'Tulokset hiilijalanjälki'!G45</f>
        <v>0</v>
      </c>
      <c r="C25">
        <f>'Tulokset hiilijalanjälki'!H45</f>
        <v>0</v>
      </c>
    </row>
    <row r="26" spans="1:3" x14ac:dyDescent="0.25">
      <c r="A26" t="s">
        <v>124</v>
      </c>
      <c r="B26">
        <f>'Tulokset hiilijalanjälki'!G46</f>
        <v>0</v>
      </c>
      <c r="C26">
        <f>'Tulokset hiilijalanjälki'!H46</f>
        <v>0</v>
      </c>
    </row>
    <row r="27" spans="1:3" x14ac:dyDescent="0.25">
      <c r="A27" t="s">
        <v>126</v>
      </c>
      <c r="B27">
        <f>'Tulokset hiilijalanjälki'!G47</f>
        <v>0</v>
      </c>
      <c r="C27">
        <f>'Tulokset hiilijalanjälki'!H47</f>
        <v>0</v>
      </c>
    </row>
    <row r="28" spans="1:3" x14ac:dyDescent="0.25">
      <c r="A28" t="s">
        <v>127</v>
      </c>
      <c r="B28">
        <f>'Tulokset hiilijalanjälki'!G48</f>
        <v>0</v>
      </c>
      <c r="C28">
        <f>'Tulokset hiilijalanjälki'!H48</f>
        <v>0</v>
      </c>
    </row>
    <row r="29" spans="1:3" x14ac:dyDescent="0.25">
      <c r="A29" t="s">
        <v>128</v>
      </c>
      <c r="B29">
        <f>'Tulokset hiilijalanjälki'!G49</f>
        <v>0</v>
      </c>
      <c r="C29">
        <f>'Tulokset hiilijalanjälki'!H49</f>
        <v>0</v>
      </c>
    </row>
    <row r="30" spans="1:3" x14ac:dyDescent="0.25">
      <c r="A30" t="s">
        <v>129</v>
      </c>
      <c r="B30">
        <f>'Tulokset hiilijalanjälki'!G50</f>
        <v>0</v>
      </c>
      <c r="C30">
        <f>'Tulokset hiilijalanjälki'!H50</f>
        <v>0</v>
      </c>
    </row>
    <row r="31" spans="1:3" x14ac:dyDescent="0.25">
      <c r="A31" t="s">
        <v>132</v>
      </c>
      <c r="B31">
        <f>'Tulokset hiilijalanjälki'!G52</f>
        <v>0</v>
      </c>
      <c r="C31">
        <f>'Tulokset hiilijalanjälki'!H52</f>
        <v>0</v>
      </c>
    </row>
    <row r="32" spans="1:3" x14ac:dyDescent="0.25">
      <c r="A32" t="s">
        <v>134</v>
      </c>
      <c r="B32">
        <f>'Tulokset hiilijalanjälki'!G53</f>
        <v>0</v>
      </c>
      <c r="C32">
        <f>'Tulokset hiilijalanjälki'!H53</f>
        <v>0</v>
      </c>
    </row>
    <row r="33" spans="1:3" x14ac:dyDescent="0.25">
      <c r="A33" t="s">
        <v>135</v>
      </c>
      <c r="B33">
        <f>'Tulokset hiilijalanjälki'!G54</f>
        <v>0</v>
      </c>
      <c r="C33">
        <f>'Tulokset hiilijalanjälki'!H54</f>
        <v>0</v>
      </c>
    </row>
    <row r="34" spans="1:3" x14ac:dyDescent="0.25">
      <c r="A34" t="s">
        <v>136</v>
      </c>
      <c r="B34">
        <f>'Tulokset hiilijalanjälki'!G55</f>
        <v>0</v>
      </c>
      <c r="C34">
        <f>'Tulokset hiilijalanjälki'!H55</f>
        <v>0</v>
      </c>
    </row>
    <row r="35" spans="1:3" x14ac:dyDescent="0.25">
      <c r="A35" t="s">
        <v>137</v>
      </c>
      <c r="B35">
        <f>'Tulokset hiilijalanjälki'!G56</f>
        <v>0</v>
      </c>
      <c r="C35">
        <f>'Tulokset hiilijalanjälki'!H56</f>
        <v>0</v>
      </c>
    </row>
    <row r="36" spans="1:3" x14ac:dyDescent="0.25">
      <c r="A36" t="s">
        <v>138</v>
      </c>
      <c r="B36">
        <f>'Tulokset hiilijalanjälki'!G58</f>
        <v>0</v>
      </c>
      <c r="C36">
        <f>'Tulokset hiilijalanjälki'!H58</f>
        <v>0</v>
      </c>
    </row>
    <row r="37" spans="1:3" x14ac:dyDescent="0.25">
      <c r="A37" t="s">
        <v>256</v>
      </c>
      <c r="B37">
        <f>'Tulokset hiilijalanjälki'!G59</f>
        <v>0</v>
      </c>
      <c r="C37">
        <f>'Tulokset hiilijalanjälki'!H59</f>
        <v>0</v>
      </c>
    </row>
    <row r="38" spans="1:3" x14ac:dyDescent="0.25">
      <c r="A38" t="s">
        <v>257</v>
      </c>
      <c r="B38">
        <f>'Tulokset hiilijalanjälki'!G60</f>
        <v>0</v>
      </c>
      <c r="C38">
        <f>'Tulokset hiilijalanjälki'!H60</f>
        <v>0</v>
      </c>
    </row>
    <row r="39" spans="1:3" x14ac:dyDescent="0.25">
      <c r="A39" t="s">
        <v>258</v>
      </c>
      <c r="B39">
        <f>'Tulokset hiilijalanjälki'!G61</f>
        <v>0</v>
      </c>
      <c r="C39">
        <f>'Tulokset hiilijalanjälki'!H61</f>
        <v>0</v>
      </c>
    </row>
    <row r="40" spans="1:3" x14ac:dyDescent="0.25">
      <c r="A40" t="s">
        <v>144</v>
      </c>
      <c r="B40">
        <f>'Tulokset hiilijalanjälki'!G62</f>
        <v>0</v>
      </c>
      <c r="C40">
        <f>'Tulokset hiilijalanjälki'!H62</f>
        <v>0</v>
      </c>
    </row>
    <row r="41" spans="1:3" x14ac:dyDescent="0.25">
      <c r="A41" t="s">
        <v>259</v>
      </c>
      <c r="B41">
        <f>'Tulokset hiilijalanjälki'!G63</f>
        <v>0</v>
      </c>
      <c r="C41">
        <f>'Tulokset hiilijalanjälki'!H63</f>
        <v>0</v>
      </c>
    </row>
  </sheetData>
  <mergeCells count="1">
    <mergeCell ref="A2:A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E44083C0BF6184CA441166AA20322D3" ma:contentTypeVersion="6" ma:contentTypeDescription="Luo uusi asiakirja." ma:contentTypeScope="" ma:versionID="7dec0af65ce14efa8990fb1b5b48a45e">
  <xsd:schema xmlns:xsd="http://www.w3.org/2001/XMLSchema" xmlns:xs="http://www.w3.org/2001/XMLSchema" xmlns:p="http://schemas.microsoft.com/office/2006/metadata/properties" xmlns:ns2="3e42f481-bf49-45ab-9042-a0b2f61040f6" xmlns:ns3="3231cb59-10a0-4ccc-959b-bf0f19f3ca64" targetNamespace="http://schemas.microsoft.com/office/2006/metadata/properties" ma:root="true" ma:fieldsID="03e9b356da5a3bfb6f49c80399ec07ad" ns2:_="" ns3:_="">
    <xsd:import namespace="3e42f481-bf49-45ab-9042-a0b2f61040f6"/>
    <xsd:import namespace="3231cb59-10a0-4ccc-959b-bf0f19f3c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2f481-bf49-45ab-9042-a0b2f6104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1cb59-10a0-4ccc-959b-bf0f19f3c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4B278-53A0-46EB-92D5-E84838FC2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2f481-bf49-45ab-9042-a0b2f61040f6"/>
    <ds:schemaRef ds:uri="3231cb59-10a0-4ccc-959b-bf0f19f3c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6BF98F-F24A-435E-B561-7E5733A6EF89}">
  <ds:schemaRefs>
    <ds:schemaRef ds:uri="http://www.w3.org/XML/1998/namespace"/>
    <ds:schemaRef ds:uri="3e42f481-bf49-45ab-9042-a0b2f61040f6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231cb59-10a0-4ccc-959b-bf0f19f3ca6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199C89-845B-4F59-89DC-0DAF215AC0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9</vt:i4>
      </vt:variant>
      <vt:variant>
        <vt:lpstr>Nimetyt alueet</vt:lpstr>
      </vt:variant>
      <vt:variant>
        <vt:i4>1</vt:i4>
      </vt:variant>
    </vt:vector>
  </HeadingPairs>
  <TitlesOfParts>
    <vt:vector size="10" baseType="lpstr">
      <vt:lpstr>Lähtötiedot 1</vt:lpstr>
      <vt:lpstr>Lähtötiedot 2</vt:lpstr>
      <vt:lpstr>Lähtötiedot (2)</vt:lpstr>
      <vt:lpstr>Tulokset_V2</vt:lpstr>
      <vt:lpstr>Tulokset hiilijalanjälki</vt:lpstr>
      <vt:lpstr>Tulokset hiilikädenjälki</vt:lpstr>
      <vt:lpstr>Versiohallinta</vt:lpstr>
      <vt:lpstr>Alasvetovalikot</vt:lpstr>
      <vt:lpstr>Kuvaajien tiedot</vt:lpstr>
      <vt:lpstr>_Toc144300067</vt:lpstr>
    </vt:vector>
  </TitlesOfParts>
  <Manager/>
  <Company>Helsingin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Rantala Tomi</dc:creator>
  <cp:keywords/>
  <dc:description/>
  <cp:lastModifiedBy>Mäkelä Mona</cp:lastModifiedBy>
  <cp:revision/>
  <dcterms:created xsi:type="dcterms:W3CDTF">2022-10-24T06:17:44Z</dcterms:created>
  <dcterms:modified xsi:type="dcterms:W3CDTF">2024-01-15T07:40:20Z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5e945f-875f-47b7-87fa-10b3524d17f5_Enabled">
    <vt:lpwstr>true</vt:lpwstr>
  </property>
  <property fmtid="{D5CDD505-2E9C-101B-9397-08002B2CF9AE}" pid="3" name="MSIP_Label_f35e945f-875f-47b7-87fa-10b3524d17f5_SetDate">
    <vt:lpwstr>2023-08-29T09:40:29Z</vt:lpwstr>
  </property>
  <property fmtid="{D5CDD505-2E9C-101B-9397-08002B2CF9AE}" pid="4" name="MSIP_Label_f35e945f-875f-47b7-87fa-10b3524d17f5_Method">
    <vt:lpwstr>Standard</vt:lpwstr>
  </property>
  <property fmtid="{D5CDD505-2E9C-101B-9397-08002B2CF9AE}" pid="5" name="MSIP_Label_f35e945f-875f-47b7-87fa-10b3524d17f5_Name">
    <vt:lpwstr>Julkinen (harkinnanvaraisesti)</vt:lpwstr>
  </property>
  <property fmtid="{D5CDD505-2E9C-101B-9397-08002B2CF9AE}" pid="6" name="MSIP_Label_f35e945f-875f-47b7-87fa-10b3524d17f5_SiteId">
    <vt:lpwstr>3feb6bc1-d722-4726-966c-5b58b64df752</vt:lpwstr>
  </property>
  <property fmtid="{D5CDD505-2E9C-101B-9397-08002B2CF9AE}" pid="7" name="MSIP_Label_f35e945f-875f-47b7-87fa-10b3524d17f5_ActionId">
    <vt:lpwstr>4f6adfb1-fc50-402c-a2e7-472551418c1c</vt:lpwstr>
  </property>
  <property fmtid="{D5CDD505-2E9C-101B-9397-08002B2CF9AE}" pid="8" name="MSIP_Label_f35e945f-875f-47b7-87fa-10b3524d17f5_ContentBits">
    <vt:lpwstr>0</vt:lpwstr>
  </property>
  <property fmtid="{D5CDD505-2E9C-101B-9397-08002B2CF9AE}" pid="9" name="ContentTypeId">
    <vt:lpwstr>0x0101002E44083C0BF6184CA441166AA20322D3</vt:lpwstr>
  </property>
</Properties>
</file>