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virastot\kanslia\Kaupunkitieto\data\TEM_tyottomyys\"/>
    </mc:Choice>
  </mc:AlternateContent>
  <xr:revisionPtr revIDLastSave="0" documentId="8_{590419FF-80A5-4D40-A12F-A77E39C7C479}" xr6:coauthVersionLast="47" xr6:coauthVersionMax="47" xr10:uidLastSave="{00000000-0000-0000-0000-000000000000}"/>
  <bookViews>
    <workbookView xWindow="1170" yWindow="1170" windowWidth="21600" windowHeight="11265" activeTab="4" xr2:uid="{00000000-000D-0000-FFFF-FFFF00000000}"/>
  </bookViews>
  <sheets>
    <sheet name="2019" sheetId="13" r:id="rId1"/>
    <sheet name="2020" sheetId="14" r:id="rId2"/>
    <sheet name="2021" sheetId="15" r:id="rId3"/>
    <sheet name="2022" sheetId="16" r:id="rId4"/>
    <sheet name="2023" sheetId="1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3" i="17" l="1"/>
  <c r="L110" i="17"/>
  <c r="M110" i="17"/>
  <c r="N110" i="17"/>
  <c r="O110" i="17"/>
  <c r="P110" i="17"/>
  <c r="Q110" i="17"/>
  <c r="R110" i="17"/>
  <c r="S110" i="17"/>
  <c r="L111" i="17"/>
  <c r="M111" i="17"/>
  <c r="N111" i="17"/>
  <c r="O111" i="17"/>
  <c r="P111" i="17"/>
  <c r="Q111" i="17"/>
  <c r="R111" i="17"/>
  <c r="S111" i="17"/>
  <c r="L112" i="17"/>
  <c r="M112" i="17"/>
  <c r="N112" i="17"/>
  <c r="O112" i="17"/>
  <c r="P112" i="17"/>
  <c r="Q112" i="17"/>
  <c r="R112" i="17"/>
  <c r="S112" i="17"/>
  <c r="L113" i="17"/>
  <c r="M113" i="17"/>
  <c r="N113" i="17"/>
  <c r="O113" i="17"/>
  <c r="P113" i="17"/>
  <c r="Q113" i="17"/>
  <c r="S113" i="17"/>
  <c r="L115" i="17"/>
  <c r="M115" i="17"/>
  <c r="N115" i="17"/>
  <c r="O115" i="17"/>
  <c r="P115" i="17"/>
  <c r="Q115" i="17"/>
  <c r="R115" i="17"/>
  <c r="S115" i="17"/>
  <c r="L116" i="17"/>
  <c r="M116" i="17"/>
  <c r="N116" i="17"/>
  <c r="O116" i="17"/>
  <c r="P116" i="17"/>
  <c r="Q116" i="17"/>
  <c r="R116" i="17"/>
  <c r="S116" i="17"/>
  <c r="L117" i="17"/>
  <c r="M117" i="17"/>
  <c r="N117" i="17"/>
  <c r="O117" i="17"/>
  <c r="P117" i="17"/>
  <c r="Q117" i="17"/>
  <c r="R117" i="17"/>
  <c r="S117" i="17"/>
  <c r="L118" i="17"/>
  <c r="M118" i="17"/>
  <c r="N118" i="17"/>
  <c r="O118" i="17"/>
  <c r="P118" i="17"/>
  <c r="Q118" i="17"/>
  <c r="R118" i="17"/>
  <c r="S118" i="17"/>
  <c r="M109" i="17"/>
  <c r="N109" i="17"/>
  <c r="O109" i="17"/>
  <c r="P109" i="17"/>
  <c r="Q109" i="17"/>
  <c r="R109" i="17"/>
  <c r="S109" i="17"/>
  <c r="L109" i="17"/>
  <c r="S107" i="17"/>
  <c r="M107" i="17"/>
  <c r="N107" i="17"/>
  <c r="O107" i="17"/>
  <c r="P107" i="17"/>
  <c r="Q107" i="17"/>
  <c r="L107" i="17"/>
  <c r="M114" i="17"/>
  <c r="N114" i="17"/>
  <c r="O114" i="17"/>
  <c r="P114" i="17"/>
  <c r="Q114" i="17"/>
  <c r="R114" i="17"/>
  <c r="S114" i="17"/>
  <c r="L114" i="17"/>
  <c r="R107" i="17"/>
  <c r="R65" i="17"/>
  <c r="P65" i="17"/>
  <c r="M65" i="17"/>
  <c r="N65" i="17"/>
  <c r="O65" i="17"/>
  <c r="Q65" i="17"/>
  <c r="S65" i="17"/>
  <c r="L65" i="17"/>
  <c r="C253" i="16"/>
  <c r="D253" i="16"/>
  <c r="E253" i="16"/>
  <c r="F253" i="16"/>
  <c r="G253" i="16"/>
  <c r="H253" i="16"/>
  <c r="I253" i="16"/>
  <c r="B253" i="16"/>
  <c r="B255" i="16"/>
  <c r="C255" i="16"/>
  <c r="D255" i="16"/>
  <c r="E255" i="16"/>
  <c r="F255" i="16"/>
  <c r="G255" i="16"/>
  <c r="H255" i="16"/>
  <c r="I255" i="16"/>
  <c r="B256" i="16"/>
  <c r="C256" i="16"/>
  <c r="D256" i="16"/>
  <c r="E256" i="16"/>
  <c r="F256" i="16"/>
  <c r="G256" i="16"/>
  <c r="H256" i="16"/>
  <c r="I256" i="16"/>
  <c r="B257" i="16"/>
  <c r="C257" i="16"/>
  <c r="D257" i="16"/>
  <c r="E257" i="16"/>
  <c r="F257" i="16"/>
  <c r="G257" i="16"/>
  <c r="H257" i="16"/>
  <c r="I257" i="16"/>
  <c r="B258" i="16"/>
  <c r="C258" i="16"/>
  <c r="D258" i="16"/>
  <c r="E258" i="16"/>
  <c r="F258" i="16"/>
  <c r="G258" i="16"/>
  <c r="H258" i="16"/>
  <c r="I258" i="16"/>
  <c r="B259" i="16"/>
  <c r="C259" i="16"/>
  <c r="D259" i="16"/>
  <c r="E259" i="16"/>
  <c r="F259" i="16"/>
  <c r="G259" i="16"/>
  <c r="H259" i="16"/>
  <c r="I259" i="16"/>
  <c r="B260" i="16"/>
  <c r="C260" i="16"/>
  <c r="D260" i="16"/>
  <c r="E260" i="16"/>
  <c r="F260" i="16"/>
  <c r="G260" i="16"/>
  <c r="H260" i="16"/>
  <c r="I260" i="16"/>
  <c r="B261" i="16"/>
  <c r="C261" i="16"/>
  <c r="D261" i="16"/>
  <c r="E261" i="16"/>
  <c r="F261" i="16"/>
  <c r="G261" i="16"/>
  <c r="H261" i="16"/>
  <c r="I261" i="16"/>
  <c r="B262" i="16"/>
  <c r="C262" i="16"/>
  <c r="D262" i="16"/>
  <c r="E262" i="16"/>
  <c r="F262" i="16"/>
  <c r="G262" i="16"/>
  <c r="H262" i="16"/>
  <c r="I262" i="16"/>
  <c r="B263" i="16"/>
  <c r="C263" i="16"/>
  <c r="D263" i="16"/>
  <c r="E263" i="16"/>
  <c r="F263" i="16"/>
  <c r="G263" i="16"/>
  <c r="H263" i="16"/>
  <c r="I263" i="16"/>
  <c r="C254" i="16"/>
  <c r="D254" i="16"/>
  <c r="E254" i="16"/>
  <c r="F254" i="16"/>
  <c r="G254" i="16"/>
  <c r="H254" i="16"/>
  <c r="I254" i="16"/>
  <c r="B254" i="16"/>
  <c r="C248" i="16"/>
  <c r="D248" i="16"/>
  <c r="E248" i="16"/>
  <c r="F248" i="16"/>
  <c r="G248" i="16"/>
  <c r="H248" i="16"/>
  <c r="I248" i="16"/>
  <c r="B248" i="16"/>
  <c r="H216" i="16"/>
  <c r="F216" i="16"/>
  <c r="F196" i="16"/>
  <c r="G191" i="16"/>
  <c r="H191" i="16"/>
  <c r="F191" i="16"/>
  <c r="F175" i="16"/>
  <c r="H175" i="16" s="1"/>
  <c r="C176" i="16"/>
  <c r="D176" i="16"/>
  <c r="E176" i="16"/>
  <c r="F176" i="16"/>
  <c r="G176" i="16"/>
  <c r="H176" i="16"/>
  <c r="I176" i="16"/>
  <c r="B176" i="16"/>
  <c r="C186" i="16"/>
  <c r="D186" i="16"/>
  <c r="E186" i="16"/>
  <c r="F186" i="16"/>
  <c r="G186" i="16"/>
  <c r="H186" i="16"/>
  <c r="I186" i="16"/>
  <c r="B186" i="16"/>
  <c r="C183" i="16"/>
  <c r="D183" i="16"/>
  <c r="E183" i="16"/>
  <c r="F183" i="16"/>
  <c r="G183" i="16"/>
  <c r="H183" i="16"/>
  <c r="I183" i="16"/>
  <c r="B183" i="16"/>
  <c r="F154" i="16"/>
  <c r="C155" i="16"/>
  <c r="D155" i="16"/>
  <c r="E155" i="16"/>
  <c r="F155" i="16"/>
  <c r="G155" i="16"/>
  <c r="H155" i="16"/>
  <c r="I155" i="16"/>
  <c r="B155" i="16"/>
  <c r="C165" i="16"/>
  <c r="D165" i="16"/>
  <c r="E165" i="16"/>
  <c r="F165" i="16"/>
  <c r="G165" i="16"/>
  <c r="H165" i="16"/>
  <c r="I165" i="16"/>
  <c r="B165" i="16"/>
  <c r="G128" i="16"/>
  <c r="H128" i="16"/>
  <c r="F128" i="16"/>
  <c r="C134" i="16"/>
  <c r="D134" i="16"/>
  <c r="E134" i="16"/>
  <c r="F134" i="16"/>
  <c r="G134" i="16"/>
  <c r="H134" i="16"/>
  <c r="I134" i="16"/>
  <c r="B134" i="16"/>
  <c r="C144" i="16"/>
  <c r="D144" i="16"/>
  <c r="E144" i="16"/>
  <c r="F144" i="16"/>
  <c r="G144" i="16"/>
  <c r="H144" i="16"/>
  <c r="I144" i="16"/>
  <c r="B144" i="16"/>
  <c r="C141" i="16"/>
  <c r="D141" i="16"/>
  <c r="E141" i="16"/>
  <c r="F141" i="16"/>
  <c r="G141" i="16"/>
  <c r="H141" i="16"/>
  <c r="I141" i="16"/>
  <c r="B141" i="16"/>
  <c r="F112" i="16"/>
  <c r="C123" i="16"/>
  <c r="D123" i="16"/>
  <c r="E123" i="16"/>
  <c r="F123" i="16"/>
  <c r="G123" i="16"/>
  <c r="H123" i="16"/>
  <c r="I123" i="16"/>
  <c r="B123" i="16"/>
  <c r="G107" i="16"/>
  <c r="H107" i="16"/>
  <c r="F107" i="16"/>
  <c r="G45" i="16"/>
  <c r="H45" i="16"/>
  <c r="I45" i="16"/>
  <c r="F45" i="16"/>
  <c r="C60" i="16"/>
  <c r="D60" i="16"/>
  <c r="E60" i="16"/>
  <c r="F60" i="16"/>
  <c r="G60" i="16"/>
  <c r="H60" i="16"/>
  <c r="I60" i="16"/>
  <c r="B60" i="16"/>
  <c r="H25" i="16"/>
  <c r="G25" i="16"/>
  <c r="F25" i="16"/>
  <c r="C40" i="16"/>
  <c r="D40" i="16"/>
  <c r="E40" i="16"/>
  <c r="F40" i="16"/>
  <c r="G40" i="16"/>
  <c r="H40" i="16"/>
  <c r="I40" i="16"/>
  <c r="B40" i="16"/>
  <c r="H196" i="16" l="1"/>
  <c r="H154" i="16"/>
  <c r="H112" i="16"/>
</calcChain>
</file>

<file path=xl/sharedStrings.xml><?xml version="1.0" encoding="utf-8"?>
<sst xmlns="http://schemas.openxmlformats.org/spreadsheetml/2006/main" count="2761" uniqueCount="180">
  <si>
    <t>Helsinki</t>
  </si>
  <si>
    <t>Espoo</t>
  </si>
  <si>
    <t>Vantaa</t>
  </si>
  <si>
    <t>Kauniainen</t>
  </si>
  <si>
    <t>Pk-seutu</t>
  </si>
  <si>
    <t>Kehyskunnat</t>
  </si>
  <si>
    <t>Koko maa</t>
  </si>
  <si>
    <t>Työvoima</t>
  </si>
  <si>
    <t>Työttömyysaste, %</t>
  </si>
  <si>
    <t>Työttömät työnhakijat</t>
  </si>
  <si>
    <t xml:space="preserve">    naiset</t>
  </si>
  <si>
    <t xml:space="preserve">    nuoret (alle 25-vuotiaat)</t>
  </si>
  <si>
    <t xml:space="preserve">    25-49-vuotiaat</t>
  </si>
  <si>
    <t xml:space="preserve">    yli 50- vuotiaat</t>
  </si>
  <si>
    <t xml:space="preserve">    pitkäaikaiset (yli vuoden)</t>
  </si>
  <si>
    <t>Avoimet työpaikat</t>
  </si>
  <si>
    <t>Helsingin seutu</t>
  </si>
  <si>
    <t>Työttömyysaste, %-yksikköä</t>
  </si>
  <si>
    <t>Muutos vuoden takaisesta</t>
  </si>
  <si>
    <t>Prosentuaalinen muutos vuoden takaisesta, %</t>
  </si>
  <si>
    <t xml:space="preserve">   ulkomaan kansalaiset</t>
  </si>
  <si>
    <t xml:space="preserve">    25-29-vuotiaat</t>
  </si>
  <si>
    <t xml:space="preserve">    ulkomaan kansalaiset</t>
  </si>
  <si>
    <t>TYÖ- JA ELINKEINOMINISTERIÖN TYÖNVÄLITYSTILASTO 2019 (ml. henk. koht. lomautetut)</t>
  </si>
  <si>
    <t xml:space="preserve"> Tammikuu 2019</t>
  </si>
  <si>
    <t xml:space="preserve"> Tammikuu 2019-2018</t>
  </si>
  <si>
    <t xml:space="preserve"> Helmikuu 2019</t>
  </si>
  <si>
    <t>Helmikuu 2019-2018</t>
  </si>
  <si>
    <t>Maaliskuu 2019-2018</t>
  </si>
  <si>
    <t xml:space="preserve"> Maaliskuu 2019</t>
  </si>
  <si>
    <t xml:space="preserve"> Huhtikuu 2019</t>
  </si>
  <si>
    <t>Huhtikuu 2019-2018</t>
  </si>
  <si>
    <t>Toukokuu 2019</t>
  </si>
  <si>
    <t>Toukokuu 2019-2018</t>
  </si>
  <si>
    <t>Kesäkuu 2019</t>
  </si>
  <si>
    <t>Kesäkuu 2019-2018</t>
  </si>
  <si>
    <t xml:space="preserve">    yli 50-vuotiaat</t>
  </si>
  <si>
    <t>Heinäkuu 2019-2018</t>
  </si>
  <si>
    <t>Heinäkuu 2019</t>
  </si>
  <si>
    <t>Elokuu 2019</t>
  </si>
  <si>
    <t>Elokuu 2019-2018</t>
  </si>
  <si>
    <t xml:space="preserve">esitettyä alemmalla tasolla (arviolta noin 0,1 - 0,3 prosenttiyksikköä). </t>
  </si>
  <si>
    <t>Syyskuu 2019</t>
  </si>
  <si>
    <t>Syyskuu 2019-2018</t>
  </si>
  <si>
    <t>Lokakuu 2019</t>
  </si>
  <si>
    <t>Lokakuu 2019-2018</t>
  </si>
  <si>
    <t>Marraskuu 2019</t>
  </si>
  <si>
    <t>Marraskuu 2019-2018</t>
  </si>
  <si>
    <t>Uudenmaan ELY-keskuksen kuukausitason kuntakohtainen nuorisotakuuseuranta  TÄÄLTÄ.</t>
  </si>
  <si>
    <t>Uudenmaan ELY-keskuksen kuukausitason kuntakohtaiset maahanmuuttaja tiedot ulkomaalaisista ja vieraskielisistä työttömistä TÄÄLTÄ.</t>
  </si>
  <si>
    <t>Joulukuu 2019</t>
  </si>
  <si>
    <t>Joulukuu 2019-2018</t>
  </si>
  <si>
    <t>Vuosikeskiarvo 2019-2018</t>
  </si>
  <si>
    <t>Vuosi 2019 keskiarvo</t>
  </si>
  <si>
    <t xml:space="preserve">Väestönkasvun ansiosta mm. Helsingin ja pks:n työttömyysaste tulee olemaan lopullisissa tiedoissa hieman </t>
  </si>
  <si>
    <t>TYÖ- JA ELINKEINOMINISTERIÖN TYÖNVÄLITYSTILASTO 2020 (ml. henk. koht. lomautetut)</t>
  </si>
  <si>
    <t xml:space="preserve"> Tammikuu 2020</t>
  </si>
  <si>
    <t xml:space="preserve"> Tammikuu 2020-2019</t>
  </si>
  <si>
    <t>..</t>
  </si>
  <si>
    <t xml:space="preserve"> Helmikuu 2020</t>
  </si>
  <si>
    <t>Helmikuu 2020-2019</t>
  </si>
  <si>
    <t xml:space="preserve"> Maaliskuu 2020</t>
  </si>
  <si>
    <t>LOMAUTETUT</t>
  </si>
  <si>
    <t>TYÖTTÖMÄT TYÖNHAKIJAT</t>
  </si>
  <si>
    <t xml:space="preserve"> TYÖTTÖMÄT</t>
  </si>
  <si>
    <t xml:space="preserve">Kokoaikaisesti lomautettujen % osuus </t>
  </si>
  <si>
    <t>kaikista työttömistä työnhakijoista</t>
  </si>
  <si>
    <t xml:space="preserve"> Huhtikuu 2020</t>
  </si>
  <si>
    <t>Huhtikuu 2020-2019</t>
  </si>
  <si>
    <t>joista  TYÖTTÖMÄT</t>
  </si>
  <si>
    <t xml:space="preserve">          LOMAUTETUT</t>
  </si>
  <si>
    <t>Toukokuu 2020-2019</t>
  </si>
  <si>
    <t>Toukokuu 2020</t>
  </si>
  <si>
    <t>Uudenmaan ELY-keskus:</t>
  </si>
  <si>
    <t>Kesäkuu 2020</t>
  </si>
  <si>
    <t>Kesäkuu 2020-2019</t>
  </si>
  <si>
    <t>Heinäkuu 2020</t>
  </si>
  <si>
    <t>Heinäkuu 2020-2019</t>
  </si>
  <si>
    <t>Elokuu 2020</t>
  </si>
  <si>
    <t>Elokuu 2020-2019</t>
  </si>
  <si>
    <t>Syyskuu 2020</t>
  </si>
  <si>
    <t>Syyskuu 2020-2019</t>
  </si>
  <si>
    <t>Lokakuu 2020</t>
  </si>
  <si>
    <t>Lokakuu 2020-2019</t>
  </si>
  <si>
    <t>Uudenmaan ELY-keskuksen kuukausittain laatima kunta- ja maakuntatasoinen nuorisotakuuseuranta on luettavissa täältä.</t>
  </si>
  <si>
    <t>Uudenmaan ELY-keskuksen työllisyystiedot alueen kunnista ovat saatavissa Excel-tiedostona ELY-keskuksen nettisivuilta</t>
  </si>
  <si>
    <r>
      <rPr>
        <i/>
        <sz val="11"/>
        <rFont val="Calibri"/>
        <family val="2"/>
      </rPr>
      <t>Säännöllisesti päivittyvät kuntatilastot 2006-</t>
    </r>
    <r>
      <rPr>
        <sz val="11"/>
        <rFont val="Calibri"/>
        <family val="2"/>
      </rPr>
      <t xml:space="preserve">: </t>
    </r>
    <r>
      <rPr>
        <i/>
        <sz val="11"/>
        <rFont val="Calibri"/>
        <family val="2"/>
      </rPr>
      <t>Tietoa Uudenmaan kunnista</t>
    </r>
  </si>
  <si>
    <r>
      <rPr>
        <i/>
        <sz val="11"/>
        <rFont val="Calibri"/>
        <family val="2"/>
      </rPr>
      <t>Säännöllisesti päivittyvät kuntatilastot 2006-</t>
    </r>
    <r>
      <rPr>
        <sz val="11"/>
        <rFont val="Calibri"/>
        <family val="2"/>
      </rPr>
      <t xml:space="preserve">: </t>
    </r>
    <r>
      <rPr>
        <i/>
        <sz val="11"/>
        <rFont val="Calibri"/>
        <family val="2"/>
      </rPr>
      <t>Tietoa maahanmuuttajista Uudenmaan kunnissa</t>
    </r>
  </si>
  <si>
    <t>Marraskuu 2020</t>
  </si>
  <si>
    <t>Marraskuu 2020-2019</t>
  </si>
  <si>
    <t>Joulukuu 2020</t>
  </si>
  <si>
    <t>Vuosi 2020 keskiarvo</t>
  </si>
  <si>
    <t>Joulukuu 2020-2019</t>
  </si>
  <si>
    <t>Vuosikeskiarvo 2020-2019</t>
  </si>
  <si>
    <t xml:space="preserve"> Tammikuu 2021</t>
  </si>
  <si>
    <t xml:space="preserve"> Tammikuu 2021-2020</t>
  </si>
  <si>
    <t xml:space="preserve">Työvoima (2018) </t>
  </si>
  <si>
    <t>Työvoima (2017)</t>
  </si>
  <si>
    <t>Työvoima (2018)</t>
  </si>
  <si>
    <t>TYÖ- JA ELINKEINOMINISTERIÖN TYÖNVÄLITYSTILASTO 2021 (ml. henk. koht. lomautetut)</t>
  </si>
  <si>
    <t xml:space="preserve"> Helmikuu 2021</t>
  </si>
  <si>
    <t>Helmikuu 2021-2020</t>
  </si>
  <si>
    <t xml:space="preserve">   miehet</t>
  </si>
  <si>
    <t xml:space="preserve">    TYÖTTÖMÄT</t>
  </si>
  <si>
    <t xml:space="preserve">    LOMAUTETUT</t>
  </si>
  <si>
    <t>Maaliskuu 2021-2020</t>
  </si>
  <si>
    <t>Maaliskuu 2021</t>
  </si>
  <si>
    <t xml:space="preserve"> Huhtikuu 2021</t>
  </si>
  <si>
    <t>Huhtikuu 2021-2020</t>
  </si>
  <si>
    <t xml:space="preserve">    miehet</t>
  </si>
  <si>
    <t>Toukokuu 2021</t>
  </si>
  <si>
    <t>Toukokuu 2021-2020</t>
  </si>
  <si>
    <t>Työvoima (2019)</t>
  </si>
  <si>
    <t>Kesäkuu 2021</t>
  </si>
  <si>
    <t>kesäkuu 2021-2020</t>
  </si>
  <si>
    <t>Heinäkuu 2021</t>
  </si>
  <si>
    <t>Heinäkuu 2021-2020</t>
  </si>
  <si>
    <t>Elokuu 2021-2020</t>
  </si>
  <si>
    <t>Elokuu 2021</t>
  </si>
  <si>
    <t>Syyskuu 2021</t>
  </si>
  <si>
    <t>Syyskuu 2021-2020</t>
  </si>
  <si>
    <t>Lokakuu 2021</t>
  </si>
  <si>
    <t>Lokakuu 2021-2020</t>
  </si>
  <si>
    <t xml:space="preserve"> 25-29-vuotiaat</t>
  </si>
  <si>
    <t>Marraskuu 2021</t>
  </si>
  <si>
    <t>Marraskuu 2021-2020</t>
  </si>
  <si>
    <t xml:space="preserve">esitettyä alemmalla tasolla (arviolta noin 0,1 - 0,2 prosenttiyksikköä). </t>
  </si>
  <si>
    <t>Joulukuu 2021</t>
  </si>
  <si>
    <t>Joulukuu 2021-2020</t>
  </si>
  <si>
    <t>Vuosi 2021 keskiarvo</t>
  </si>
  <si>
    <t>Työvoima (2019</t>
  </si>
  <si>
    <t>Vuosikeskiarvo 2021-2020</t>
  </si>
  <si>
    <t xml:space="preserve"> Tammikuu 2022</t>
  </si>
  <si>
    <t xml:space="preserve"> Tammikuu 2022-2021</t>
  </si>
  <si>
    <t xml:space="preserve">Työvoima (2019) </t>
  </si>
  <si>
    <t xml:space="preserve"> Helmikuu 2022</t>
  </si>
  <si>
    <t>Helmikuu 2022-2021</t>
  </si>
  <si>
    <t xml:space="preserve"> Maaliskuu 2022</t>
  </si>
  <si>
    <t>Maaliskuu 2022-2021</t>
  </si>
  <si>
    <t>Työvoima (2020)</t>
  </si>
  <si>
    <t xml:space="preserve"> Huhtikuu 2022</t>
  </si>
  <si>
    <t>Huhtikuu 2022-2021</t>
  </si>
  <si>
    <t>Toukokuu 2022-2021</t>
  </si>
  <si>
    <t>Toukokuu 2022</t>
  </si>
  <si>
    <t>Kesäkuu 2022</t>
  </si>
  <si>
    <t>Kesäkuu 2022-2021</t>
  </si>
  <si>
    <t>Heinäkuu 2022</t>
  </si>
  <si>
    <t>Heinäkuu 2022-2021</t>
  </si>
  <si>
    <t>Elokuu 2022</t>
  </si>
  <si>
    <t>Elokuu 2022-2021</t>
  </si>
  <si>
    <t>Syyskuu 2022</t>
  </si>
  <si>
    <t>Syyskuu 2022-2021</t>
  </si>
  <si>
    <t>Lokakuu 2022</t>
  </si>
  <si>
    <t>Lokakuu 2022-2021</t>
  </si>
  <si>
    <t>TYÖ- JA ELINKEINOMINISTERIÖN TYÖNVÄLITYSTILASTO 2022 (ml. kokoaikaisesti lomautetut)</t>
  </si>
  <si>
    <t>Marraskuu 2022</t>
  </si>
  <si>
    <t>Marraskuu 2022-2021</t>
  </si>
  <si>
    <t>Joulukuu 2022</t>
  </si>
  <si>
    <t>Joulukuu 2022-2021</t>
  </si>
  <si>
    <t>Vuosi 2022 keskiarvo</t>
  </si>
  <si>
    <t>TYÖ- JA ELINKEINOMINISTERIÖN TYÖNVÄLITYSTILASTO 2023 (ml. kokoaikaisesti lomautetut)</t>
  </si>
  <si>
    <t xml:space="preserve"> Tammikuu 2023</t>
  </si>
  <si>
    <t xml:space="preserve"> Tammikuu 2023-2022</t>
  </si>
  <si>
    <t xml:space="preserve">Työvoima (2020) </t>
  </si>
  <si>
    <t>Helmikuu 2023-2022</t>
  </si>
  <si>
    <t>Helmikuu 2023</t>
  </si>
  <si>
    <t xml:space="preserve">Työvoima (2021) </t>
  </si>
  <si>
    <t>Maaliskuu 2023</t>
  </si>
  <si>
    <t>Maaliskuu 2023-2022</t>
  </si>
  <si>
    <t>Huhtikuu 2023</t>
  </si>
  <si>
    <t>Huhtikuu 2023-2022</t>
  </si>
  <si>
    <t>Toukokuu 2023</t>
  </si>
  <si>
    <t>Toukokuu 2023-2022</t>
  </si>
  <si>
    <t>Kesäkuu 2023</t>
  </si>
  <si>
    <t>Kesäkuu 2023-2022</t>
  </si>
  <si>
    <t>Heinäkuu 2023</t>
  </si>
  <si>
    <t>Heinäkuu 2023-2022</t>
  </si>
  <si>
    <t>Elokuu 2023</t>
  </si>
  <si>
    <t>Elokuu 2023-2022</t>
  </si>
  <si>
    <t xml:space="preserve">esitettyä alemmalla tasolla (arviolta noin - 0,1 - 0,3 prosenttiyksikköä).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</si>
</sst>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i/>
      <sz val="11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1" fillId="26" borderId="1" applyNumberFormat="0" applyFont="0" applyAlignment="0" applyProtection="0"/>
    <xf numFmtId="0" fontId="13" fillId="27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28" borderId="0" applyNumberFormat="0" applyBorder="0" applyAlignment="0" applyProtection="0"/>
    <xf numFmtId="0" fontId="16" fillId="29" borderId="2" applyNumberFormat="0" applyAlignment="0" applyProtection="0"/>
    <xf numFmtId="0" fontId="17" fillId="0" borderId="3" applyNumberFormat="0" applyFill="0" applyAlignment="0" applyProtection="0"/>
    <xf numFmtId="0" fontId="18" fillId="30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9" fillId="0" borderId="0"/>
    <xf numFmtId="0" fontId="8" fillId="0" borderId="0"/>
    <xf numFmtId="0" fontId="10" fillId="0" borderId="0"/>
    <xf numFmtId="0" fontId="5" fillId="0" borderId="0"/>
    <xf numFmtId="0" fontId="19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31" borderId="2" applyNumberFormat="0" applyAlignment="0" applyProtection="0"/>
    <xf numFmtId="0" fontId="26" fillId="32" borderId="8" applyNumberFormat="0" applyAlignment="0" applyProtection="0"/>
    <xf numFmtId="0" fontId="27" fillId="29" borderId="9" applyNumberFormat="0" applyAlignment="0" applyProtection="0"/>
    <xf numFmtId="0" fontId="28" fillId="0" borderId="0" applyNumberFormat="0" applyFill="0" applyBorder="0" applyAlignment="0" applyProtection="0"/>
    <xf numFmtId="0" fontId="2" fillId="0" borderId="0"/>
    <xf numFmtId="0" fontId="36" fillId="0" borderId="0" applyNumberFormat="0" applyFill="0" applyBorder="0" applyAlignment="0" applyProtection="0"/>
    <xf numFmtId="0" fontId="37" fillId="30" borderId="0" applyNumberFormat="0" applyBorder="0" applyAlignment="0" applyProtection="0"/>
    <xf numFmtId="0" fontId="2" fillId="26" borderId="1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/>
    <xf numFmtId="0" fontId="2" fillId="26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" fillId="0" borderId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165" fontId="4" fillId="0" borderId="0" xfId="0" applyNumberFormat="1" applyFont="1"/>
    <xf numFmtId="3" fontId="0" fillId="0" borderId="0" xfId="0" applyNumberFormat="1"/>
    <xf numFmtId="49" fontId="3" fillId="0" borderId="0" xfId="38" applyNumberFormat="1" applyFont="1"/>
    <xf numFmtId="49" fontId="4" fillId="0" borderId="0" xfId="38" applyNumberFormat="1" applyFont="1"/>
    <xf numFmtId="0" fontId="0" fillId="0" borderId="0" xfId="0" applyAlignment="1">
      <alignment horizontal="right"/>
    </xf>
    <xf numFmtId="1" fontId="0" fillId="0" borderId="0" xfId="0" applyNumberFormat="1"/>
    <xf numFmtId="1" fontId="4" fillId="0" borderId="0" xfId="0" applyNumberFormat="1" applyFont="1"/>
    <xf numFmtId="0" fontId="3" fillId="0" borderId="0" xfId="0" applyFont="1" applyAlignment="1">
      <alignment horizontal="left"/>
    </xf>
    <xf numFmtId="0" fontId="6" fillId="0" borderId="0" xfId="0" applyFont="1"/>
    <xf numFmtId="164" fontId="0" fillId="0" borderId="0" xfId="0" applyNumberFormat="1"/>
    <xf numFmtId="0" fontId="29" fillId="0" borderId="0" xfId="0" applyFont="1"/>
    <xf numFmtId="165" fontId="0" fillId="0" borderId="0" xfId="0" applyNumberFormat="1"/>
    <xf numFmtId="3" fontId="0" fillId="0" borderId="0" xfId="0" applyNumberFormat="1" applyAlignment="1">
      <alignment horizontal="right"/>
    </xf>
    <xf numFmtId="0" fontId="30" fillId="0" borderId="0" xfId="0" applyFont="1"/>
    <xf numFmtId="0" fontId="31" fillId="0" borderId="0" xfId="0" applyFont="1"/>
    <xf numFmtId="0" fontId="4" fillId="0" borderId="0" xfId="0" applyFont="1" applyAlignment="1">
      <alignment horizontal="left" indent="1"/>
    </xf>
    <xf numFmtId="3" fontId="0" fillId="0" borderId="0" xfId="0" applyNumberFormat="1" applyAlignment="1">
      <alignment vertical="center" wrapText="1"/>
    </xf>
    <xf numFmtId="0" fontId="4" fillId="0" borderId="0" xfId="38" applyFont="1" applyAlignment="1">
      <alignment horizontal="left"/>
    </xf>
    <xf numFmtId="49" fontId="4" fillId="0" borderId="0" xfId="38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1" fillId="0" borderId="0" xfId="33"/>
    <xf numFmtId="0" fontId="32" fillId="0" borderId="0" xfId="0" applyFont="1"/>
    <xf numFmtId="17" fontId="3" fillId="0" borderId="0" xfId="0" quotePrefix="1" applyNumberFormat="1" applyFont="1"/>
    <xf numFmtId="49" fontId="0" fillId="0" borderId="0" xfId="0" applyNumberForma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 vertical="top"/>
    </xf>
    <xf numFmtId="165" fontId="0" fillId="0" borderId="0" xfId="0" applyNumberFormat="1" applyAlignment="1">
      <alignment horizontal="right" vertical="top"/>
    </xf>
    <xf numFmtId="0" fontId="14" fillId="0" borderId="0" xfId="27" applyAlignment="1" applyProtection="1">
      <alignment vertical="center"/>
    </xf>
    <xf numFmtId="3" fontId="10" fillId="0" borderId="0" xfId="37" applyNumberFormat="1" applyAlignment="1">
      <alignment horizontal="right" vertical="top"/>
    </xf>
    <xf numFmtId="0" fontId="33" fillId="0" borderId="0" xfId="0" applyFont="1"/>
    <xf numFmtId="3" fontId="34" fillId="0" borderId="0" xfId="0" applyNumberFormat="1" applyFont="1" applyAlignment="1">
      <alignment horizontal="center"/>
    </xf>
    <xf numFmtId="49" fontId="3" fillId="0" borderId="0" xfId="0" applyNumberFormat="1" applyFont="1"/>
    <xf numFmtId="0" fontId="14" fillId="0" borderId="0" xfId="27" applyAlignment="1" applyProtection="1"/>
    <xf numFmtId="0" fontId="0" fillId="33" borderId="0" xfId="0" applyFill="1"/>
    <xf numFmtId="1" fontId="4" fillId="0" borderId="0" xfId="0" applyNumberFormat="1" applyFont="1" applyAlignment="1">
      <alignment horizontal="right"/>
    </xf>
    <xf numFmtId="0" fontId="3" fillId="33" borderId="0" xfId="0" applyFont="1" applyFill="1"/>
    <xf numFmtId="3" fontId="4" fillId="33" borderId="0" xfId="0" applyNumberFormat="1" applyFont="1" applyFill="1"/>
    <xf numFmtId="0" fontId="3" fillId="33" borderId="0" xfId="0" applyFont="1" applyFill="1" applyAlignment="1">
      <alignment horizontal="left" indent="3"/>
    </xf>
    <xf numFmtId="0" fontId="4" fillId="33" borderId="0" xfId="0" applyFont="1" applyFill="1"/>
    <xf numFmtId="1" fontId="3" fillId="33" borderId="0" xfId="0" applyNumberFormat="1" applyFont="1" applyFill="1"/>
    <xf numFmtId="0" fontId="14" fillId="34" borderId="0" xfId="27" applyFill="1" applyAlignment="1" applyProtection="1">
      <alignment vertical="center"/>
    </xf>
    <xf numFmtId="0" fontId="35" fillId="34" borderId="0" xfId="72" applyFont="1" applyFill="1" applyAlignment="1">
      <alignment vertical="center"/>
    </xf>
    <xf numFmtId="0" fontId="4" fillId="0" borderId="0" xfId="72"/>
    <xf numFmtId="0" fontId="10" fillId="0" borderId="0" xfId="37"/>
    <xf numFmtId="1" fontId="10" fillId="0" borderId="0" xfId="37" applyNumberFormat="1"/>
    <xf numFmtId="3" fontId="0" fillId="33" borderId="0" xfId="0" applyNumberFormat="1" applyFill="1" applyAlignment="1">
      <alignment horizontal="right" vertical="top"/>
    </xf>
    <xf numFmtId="3" fontId="1" fillId="0" borderId="0" xfId="79" applyNumberFormat="1" applyAlignment="1">
      <alignment horizontal="center"/>
    </xf>
    <xf numFmtId="3" fontId="4" fillId="0" borderId="0" xfId="72" applyNumberFormat="1"/>
    <xf numFmtId="1" fontId="3" fillId="0" borderId="0" xfId="0" applyNumberFormat="1" applyFont="1"/>
    <xf numFmtId="3" fontId="31" fillId="0" borderId="0" xfId="0" applyNumberFormat="1" applyFont="1"/>
    <xf numFmtId="3" fontId="3" fillId="33" borderId="0" xfId="0" applyNumberFormat="1" applyFont="1" applyFill="1"/>
    <xf numFmtId="3" fontId="33" fillId="0" borderId="0" xfId="0" applyNumberFormat="1" applyFont="1" applyAlignment="1">
      <alignment horizontal="center"/>
    </xf>
    <xf numFmtId="3" fontId="33" fillId="35" borderId="0" xfId="0" applyNumberFormat="1" applyFont="1" applyFill="1" applyAlignment="1">
      <alignment horizontal="center"/>
    </xf>
    <xf numFmtId="1" fontId="4" fillId="33" borderId="0" xfId="0" applyNumberFormat="1" applyFont="1" applyFill="1"/>
    <xf numFmtId="3" fontId="0" fillId="33" borderId="0" xfId="0" applyNumberFormat="1" applyFill="1"/>
    <xf numFmtId="3" fontId="4" fillId="36" borderId="0" xfId="0" applyNumberFormat="1" applyFont="1" applyFill="1"/>
    <xf numFmtId="49" fontId="3" fillId="0" borderId="0" xfId="0" applyNumberFormat="1" applyFont="1" applyAlignment="1">
      <alignment horizontal="left"/>
    </xf>
    <xf numFmtId="4" fontId="4" fillId="0" borderId="0" xfId="0" applyNumberFormat="1" applyFont="1"/>
  </cellXfs>
  <cellStyles count="80">
    <cellStyle name="20 % - Aksentti1" xfId="1" builtinId="30" customBuiltin="1"/>
    <cellStyle name="20 % - Aksentti1 2" xfId="54" xr:uid="{00000000-0005-0000-0000-000001000000}"/>
    <cellStyle name="20 % - Aksentti2" xfId="2" builtinId="34" customBuiltin="1"/>
    <cellStyle name="20 % - Aksentti2 2" xfId="57" xr:uid="{00000000-0005-0000-0000-000003000000}"/>
    <cellStyle name="20 % - Aksentti3" xfId="3" builtinId="38" customBuiltin="1"/>
    <cellStyle name="20 % - Aksentti3 2" xfId="60" xr:uid="{00000000-0005-0000-0000-000005000000}"/>
    <cellStyle name="20 % - Aksentti4" xfId="4" builtinId="42" customBuiltin="1"/>
    <cellStyle name="20 % - Aksentti4 2" xfId="63" xr:uid="{00000000-0005-0000-0000-000007000000}"/>
    <cellStyle name="20 % - Aksentti5" xfId="5" builtinId="46" customBuiltin="1"/>
    <cellStyle name="20 % - Aksentti5 2" xfId="66" xr:uid="{00000000-0005-0000-0000-000009000000}"/>
    <cellStyle name="20 % - Aksentti6" xfId="6" builtinId="50" customBuiltin="1"/>
    <cellStyle name="20 % - Aksentti6 2" xfId="69" xr:uid="{00000000-0005-0000-0000-00000B000000}"/>
    <cellStyle name="40 % - Aksentti1" xfId="7" builtinId="31" customBuiltin="1"/>
    <cellStyle name="40 % - Aksentti1 2" xfId="55" xr:uid="{00000000-0005-0000-0000-00000D000000}"/>
    <cellStyle name="40 % - Aksentti2" xfId="8" builtinId="35" customBuiltin="1"/>
    <cellStyle name="40 % - Aksentti2 2" xfId="58" xr:uid="{00000000-0005-0000-0000-00000F000000}"/>
    <cellStyle name="40 % - Aksentti3" xfId="9" builtinId="39" customBuiltin="1"/>
    <cellStyle name="40 % - Aksentti3 2" xfId="61" xr:uid="{00000000-0005-0000-0000-000011000000}"/>
    <cellStyle name="40 % - Aksentti4" xfId="10" builtinId="43" customBuiltin="1"/>
    <cellStyle name="40 % - Aksentti4 2" xfId="64" xr:uid="{00000000-0005-0000-0000-000013000000}"/>
    <cellStyle name="40 % - Aksentti5" xfId="11" builtinId="47" customBuiltin="1"/>
    <cellStyle name="40 % - Aksentti5 2" xfId="67" xr:uid="{00000000-0005-0000-0000-000015000000}"/>
    <cellStyle name="40 % - Aksentti6" xfId="12" builtinId="51" customBuiltin="1"/>
    <cellStyle name="40 % - Aksentti6 2" xfId="70" xr:uid="{00000000-0005-0000-0000-000017000000}"/>
    <cellStyle name="60 % - Aksentti1" xfId="13" builtinId="32" customBuiltin="1"/>
    <cellStyle name="60 % - Aksentti1 2" xfId="56" xr:uid="{00000000-0005-0000-0000-000019000000}"/>
    <cellStyle name="60 % - Aksentti2" xfId="14" builtinId="36" customBuiltin="1"/>
    <cellStyle name="60 % - Aksentti2 2" xfId="59" xr:uid="{00000000-0005-0000-0000-00001B000000}"/>
    <cellStyle name="60 % - Aksentti3" xfId="15" builtinId="40" customBuiltin="1"/>
    <cellStyle name="60 % - Aksentti3 2" xfId="62" xr:uid="{00000000-0005-0000-0000-00001D000000}"/>
    <cellStyle name="60 % - Aksentti4" xfId="16" builtinId="44" customBuiltin="1"/>
    <cellStyle name="60 % - Aksentti4 2" xfId="65" xr:uid="{00000000-0005-0000-0000-00001F000000}"/>
    <cellStyle name="60 % - Aksentti5" xfId="17" builtinId="48" customBuiltin="1"/>
    <cellStyle name="60 % - Aksentti5 2" xfId="68" xr:uid="{00000000-0005-0000-0000-000021000000}"/>
    <cellStyle name="60 % - Aksentti6" xfId="18" builtinId="52" customBuiltin="1"/>
    <cellStyle name="60 % - Aksentti6 2" xfId="71" xr:uid="{00000000-0005-0000-0000-000023000000}"/>
    <cellStyle name="Aksentti1" xfId="19" builtinId="29" customBuiltin="1"/>
    <cellStyle name="Aksentti2" xfId="20" builtinId="33" customBuiltin="1"/>
    <cellStyle name="Aksentti3" xfId="21" builtinId="37" customBuiltin="1"/>
    <cellStyle name="Aksentti4" xfId="22" builtinId="41" customBuiltin="1"/>
    <cellStyle name="Aksentti5" xfId="23" builtinId="45" customBuiltin="1"/>
    <cellStyle name="Aksentti6" xfId="24" builtinId="49" customBuiltin="1"/>
    <cellStyle name="Huomautus 2" xfId="25" xr:uid="{00000000-0005-0000-0000-00002A000000}"/>
    <cellStyle name="Huomautus 2 2" xfId="73" xr:uid="{00000000-0005-0000-0000-00002B000000}"/>
    <cellStyle name="Huomautus 3" xfId="53" xr:uid="{00000000-0005-0000-0000-00002C000000}"/>
    <cellStyle name="Huono" xfId="26" builtinId="27" customBuiltin="1"/>
    <cellStyle name="Hyperlinkki" xfId="27" builtinId="8"/>
    <cellStyle name="Hyvä" xfId="28" builtinId="26" customBuiltin="1"/>
    <cellStyle name="Laskenta" xfId="29" builtinId="22" customBuiltin="1"/>
    <cellStyle name="Linkitetty solu" xfId="30" builtinId="24" customBuiltin="1"/>
    <cellStyle name="Neutraali" xfId="31" builtinId="28" customBuiltin="1"/>
    <cellStyle name="Neutraali 2" xfId="52" xr:uid="{00000000-0005-0000-0000-000033000000}"/>
    <cellStyle name="Normaali" xfId="0" builtinId="0"/>
    <cellStyle name="Normaali 10" xfId="32" xr:uid="{00000000-0005-0000-0000-000035000000}"/>
    <cellStyle name="Normaali 10 2" xfId="74" xr:uid="{00000000-0005-0000-0000-000036000000}"/>
    <cellStyle name="Normaali 19" xfId="33" xr:uid="{00000000-0005-0000-0000-000037000000}"/>
    <cellStyle name="Normaali 19 2" xfId="75" xr:uid="{00000000-0005-0000-0000-000038000000}"/>
    <cellStyle name="Normaali 2" xfId="34" xr:uid="{00000000-0005-0000-0000-000039000000}"/>
    <cellStyle name="Normaali 2 2" xfId="76" xr:uid="{00000000-0005-0000-0000-00003A000000}"/>
    <cellStyle name="Normaali 20" xfId="35" xr:uid="{00000000-0005-0000-0000-00003B000000}"/>
    <cellStyle name="Normaali 20 2" xfId="77" xr:uid="{00000000-0005-0000-0000-00003C000000}"/>
    <cellStyle name="Normaali 21" xfId="36" xr:uid="{00000000-0005-0000-0000-00003D000000}"/>
    <cellStyle name="Normaali 22" xfId="37" xr:uid="{00000000-0005-0000-0000-00003E000000}"/>
    <cellStyle name="Normaali 22 2" xfId="78" xr:uid="{00000000-0005-0000-0000-00003F000000}"/>
    <cellStyle name="Normaali 3" xfId="50" xr:uid="{00000000-0005-0000-0000-000040000000}"/>
    <cellStyle name="Normaali 4" xfId="72" xr:uid="{00000000-0005-0000-0000-000041000000}"/>
    <cellStyle name="Normaali 5" xfId="79" xr:uid="{00000000-0005-0000-0000-000042000000}"/>
    <cellStyle name="Normaali_Taul1" xfId="38" xr:uid="{00000000-0005-0000-0000-000043000000}"/>
    <cellStyle name="Otsikko" xfId="39" builtinId="15" customBuiltin="1"/>
    <cellStyle name="Otsikko 1" xfId="40" builtinId="16" customBuiltin="1"/>
    <cellStyle name="Otsikko 2" xfId="41" builtinId="17" customBuiltin="1"/>
    <cellStyle name="Otsikko 3" xfId="42" builtinId="18" customBuiltin="1"/>
    <cellStyle name="Otsikko 4" xfId="43" builtinId="19" customBuiltin="1"/>
    <cellStyle name="Otsikko 5" xfId="51" xr:uid="{00000000-0005-0000-0000-000049000000}"/>
    <cellStyle name="Selittävä teksti" xfId="44" builtinId="53" customBuiltin="1"/>
    <cellStyle name="Summa" xfId="45" builtinId="25" customBuiltin="1"/>
    <cellStyle name="Syöttö" xfId="46" builtinId="20" customBuiltin="1"/>
    <cellStyle name="Tarkistussolu" xfId="47" builtinId="23" customBuiltin="1"/>
    <cellStyle name="Tulostus" xfId="48" builtinId="21" customBuiltin="1"/>
    <cellStyle name="Varoitusteksti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ly-keskus.fi/web/ely/ely-uusimaa-tyollisyyskatsaukset;jsessionid=CB92E956395DDE1CA4FD71E646E5321C?p_p_id=122_INSTANCE_aluevalinta&amp;p_p_lifecycle=0&amp;p_p_state=normal&amp;p_p_mode=view&amp;p_r_p_564233524_resetCur=true&amp;p_r_p_564233524_categoryId=14405" TargetMode="External"/><Relationship Id="rId1" Type="http://schemas.openxmlformats.org/officeDocument/2006/relationships/hyperlink" Target="http://www.ely-keskus.fi/web/ely/uusimaa-nuorisotakuun-seurant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ely-keskus.fi/web/ely/ely-uusimaa-tyollisyyskatsaukset" TargetMode="External"/><Relationship Id="rId1" Type="http://schemas.openxmlformats.org/officeDocument/2006/relationships/hyperlink" Target="http://www.ely-keskus.fi/web/ely/uusimaa-nuorisotakuun-seurant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188"/>
  <sheetViews>
    <sheetView topLeftCell="A49" workbookViewId="0">
      <selection activeCell="L63" sqref="L63"/>
    </sheetView>
  </sheetViews>
  <sheetFormatPr defaultRowHeight="12.75" x14ac:dyDescent="0.2"/>
  <cols>
    <col min="1" max="1" width="23.7109375" customWidth="1"/>
    <col min="5" max="5" width="9.7109375" customWidth="1"/>
    <col min="7" max="7" width="12.85546875" customWidth="1"/>
    <col min="8" max="8" width="14.28515625" customWidth="1"/>
    <col min="11" max="11" width="28" customWidth="1"/>
    <col min="15" max="15" width="10.140625" customWidth="1"/>
    <col min="17" max="17" width="11.42578125" customWidth="1"/>
    <col min="18" max="18" width="13.42578125" customWidth="1"/>
  </cols>
  <sheetData>
    <row r="1" spans="1:30" x14ac:dyDescent="0.2">
      <c r="A1" s="1" t="s">
        <v>23</v>
      </c>
      <c r="B1" s="2"/>
      <c r="C1" s="2"/>
      <c r="D1" s="2"/>
      <c r="E1" s="2"/>
      <c r="F1" s="2"/>
      <c r="G1" s="2"/>
      <c r="H1" s="2"/>
      <c r="U1" s="1"/>
      <c r="V1" s="2"/>
      <c r="W1" s="2"/>
      <c r="X1" s="2"/>
      <c r="Y1" s="2"/>
      <c r="Z1" s="2"/>
      <c r="AA1" s="2"/>
      <c r="AB1" s="2"/>
    </row>
    <row r="2" spans="1:30" x14ac:dyDescent="0.2">
      <c r="A2" s="21"/>
      <c r="B2" s="2"/>
      <c r="C2" s="2"/>
      <c r="D2" s="2"/>
      <c r="E2" s="2"/>
      <c r="F2" s="2"/>
      <c r="G2" s="2"/>
      <c r="H2" s="3"/>
      <c r="I2" s="2"/>
      <c r="J2" s="2"/>
      <c r="K2" s="15" t="s">
        <v>18</v>
      </c>
      <c r="U2" s="21"/>
      <c r="V2" s="2"/>
      <c r="W2" s="2"/>
      <c r="X2" s="2"/>
      <c r="Y2" s="2"/>
      <c r="Z2" s="2"/>
      <c r="AA2" s="2"/>
      <c r="AB2" s="3"/>
      <c r="AC2" s="2"/>
      <c r="AD2" s="2"/>
    </row>
    <row r="3" spans="1:30" x14ac:dyDescent="0.2">
      <c r="A3" s="14" t="s">
        <v>24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16</v>
      </c>
      <c r="I3" s="19" t="s">
        <v>6</v>
      </c>
      <c r="J3" s="19"/>
      <c r="K3" s="14" t="s">
        <v>25</v>
      </c>
      <c r="L3" s="2" t="s">
        <v>0</v>
      </c>
      <c r="M3" s="2" t="s">
        <v>1</v>
      </c>
      <c r="N3" s="2" t="s">
        <v>2</v>
      </c>
      <c r="O3" s="2" t="s">
        <v>3</v>
      </c>
      <c r="P3" s="2" t="s">
        <v>4</v>
      </c>
      <c r="Q3" s="2" t="s">
        <v>5</v>
      </c>
      <c r="R3" s="2" t="s">
        <v>16</v>
      </c>
      <c r="S3" s="2" t="s">
        <v>6</v>
      </c>
      <c r="U3" s="14"/>
      <c r="V3" s="4"/>
      <c r="W3" s="4"/>
      <c r="X3" s="4"/>
      <c r="Y3" s="4"/>
      <c r="Z3" s="4"/>
      <c r="AA3" s="4"/>
      <c r="AB3" s="4"/>
      <c r="AC3" s="19"/>
      <c r="AD3" s="19"/>
    </row>
    <row r="4" spans="1:30" x14ac:dyDescent="0.2">
      <c r="A4" s="2" t="s">
        <v>7</v>
      </c>
      <c r="B4" s="3">
        <v>345430</v>
      </c>
      <c r="C4" s="3">
        <v>143412</v>
      </c>
      <c r="D4" s="3">
        <v>118197</v>
      </c>
      <c r="E4" s="3">
        <v>4469</v>
      </c>
      <c r="F4" s="3">
        <v>611508</v>
      </c>
      <c r="G4" s="3">
        <v>160788</v>
      </c>
      <c r="H4" s="3">
        <v>772296</v>
      </c>
      <c r="I4" s="33">
        <v>2624226</v>
      </c>
      <c r="J4" s="23"/>
      <c r="K4" s="2" t="s">
        <v>17</v>
      </c>
      <c r="L4" s="7">
        <v>-1.2000000000000011</v>
      </c>
      <c r="M4" s="7">
        <v>-0.59999999999999964</v>
      </c>
      <c r="N4" s="7">
        <v>-1.2000000000000011</v>
      </c>
      <c r="O4" s="7">
        <v>0</v>
      </c>
      <c r="P4" s="7">
        <v>-1.0880311811753796</v>
      </c>
      <c r="Q4" s="7">
        <v>-0.73748969384152652</v>
      </c>
      <c r="R4" s="7">
        <v>-1.0081059973831241</v>
      </c>
      <c r="S4" s="7">
        <v>-1.3000000000000007</v>
      </c>
      <c r="U4" s="2"/>
      <c r="V4" s="8"/>
      <c r="W4" s="8"/>
      <c r="X4" s="8"/>
      <c r="Y4" s="8"/>
      <c r="Z4" s="8"/>
      <c r="AA4" s="8"/>
      <c r="AB4" s="8"/>
      <c r="AC4" s="23"/>
      <c r="AD4" s="23"/>
    </row>
    <row r="5" spans="1:30" x14ac:dyDescent="0.2">
      <c r="A5" s="2" t="s">
        <v>8</v>
      </c>
      <c r="B5" s="16">
        <v>9.1</v>
      </c>
      <c r="C5" s="16">
        <v>7.9</v>
      </c>
      <c r="D5" s="16">
        <v>8.6</v>
      </c>
      <c r="E5" s="16">
        <v>5.7</v>
      </c>
      <c r="F5" s="16">
        <v>8.6891749576456885</v>
      </c>
      <c r="G5" s="16">
        <v>7.0907032863148993</v>
      </c>
      <c r="H5" s="16">
        <v>8.3563814910345258</v>
      </c>
      <c r="I5" s="34">
        <v>9.6</v>
      </c>
      <c r="J5" s="16"/>
      <c r="K5" s="15" t="s">
        <v>19</v>
      </c>
      <c r="L5" s="4"/>
      <c r="M5" s="4"/>
      <c r="N5" s="4"/>
      <c r="O5" s="4"/>
      <c r="P5" s="5"/>
      <c r="Q5" s="5"/>
      <c r="R5" s="7"/>
      <c r="S5" s="7"/>
      <c r="U5" s="2"/>
      <c r="V5" s="16"/>
      <c r="W5" s="16"/>
      <c r="X5" s="16"/>
      <c r="Y5" s="16"/>
      <c r="Z5" s="16"/>
      <c r="AA5" s="16"/>
      <c r="AB5" s="16"/>
      <c r="AC5" s="16"/>
      <c r="AD5" s="16"/>
    </row>
    <row r="6" spans="1:30" x14ac:dyDescent="0.2">
      <c r="A6" s="2" t="s">
        <v>9</v>
      </c>
      <c r="B6" s="3">
        <v>31458</v>
      </c>
      <c r="C6" s="3">
        <v>11270</v>
      </c>
      <c r="D6" s="3">
        <v>10153</v>
      </c>
      <c r="E6" s="3">
        <v>254</v>
      </c>
      <c r="F6" s="3">
        <v>53135</v>
      </c>
      <c r="G6" s="3">
        <v>11401</v>
      </c>
      <c r="H6" s="3">
        <v>64536</v>
      </c>
      <c r="I6" s="33">
        <v>251446</v>
      </c>
      <c r="J6" s="8"/>
      <c r="K6" s="2" t="s">
        <v>9</v>
      </c>
      <c r="L6" s="3">
        <v>-9.6683417085427124</v>
      </c>
      <c r="M6" s="3">
        <v>-5.8322192513368947</v>
      </c>
      <c r="N6" s="3">
        <v>-9.8712827341322651</v>
      </c>
      <c r="O6" s="3">
        <v>2.8340080971659916</v>
      </c>
      <c r="P6" s="3">
        <v>-8.8671640511105494</v>
      </c>
      <c r="Q6" s="3">
        <v>-9.0901841958376508</v>
      </c>
      <c r="R6" s="3">
        <v>-8.9066425768568536</v>
      </c>
      <c r="S6" s="3">
        <v>-12.031682392412463</v>
      </c>
      <c r="U6" s="2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">
      <c r="A7" s="24" t="s">
        <v>10</v>
      </c>
      <c r="B7" s="3">
        <v>14030</v>
      </c>
      <c r="C7" s="3">
        <v>5151</v>
      </c>
      <c r="D7" s="3">
        <v>4512</v>
      </c>
      <c r="E7" s="3">
        <v>118</v>
      </c>
      <c r="F7" s="3">
        <v>23811</v>
      </c>
      <c r="G7" s="3">
        <v>5003</v>
      </c>
      <c r="H7" s="3">
        <v>28814</v>
      </c>
      <c r="I7" s="33">
        <v>106731</v>
      </c>
      <c r="J7" s="8"/>
      <c r="K7" s="24" t="s">
        <v>10</v>
      </c>
      <c r="L7" s="3">
        <v>-10.847048357374348</v>
      </c>
      <c r="M7" s="3">
        <v>-6.1406705539358626</v>
      </c>
      <c r="N7" s="3">
        <v>-9.6877502001601243</v>
      </c>
      <c r="O7" s="3">
        <v>10.280373831775691</v>
      </c>
      <c r="P7" s="3">
        <v>-9.5601640838650894</v>
      </c>
      <c r="Q7" s="3">
        <v>-12.05835823519071</v>
      </c>
      <c r="R7" s="3">
        <v>-10.004060342942807</v>
      </c>
      <c r="S7" s="3">
        <v>-14.572828122748888</v>
      </c>
      <c r="U7" s="24"/>
      <c r="V7" s="8"/>
      <c r="W7" s="8"/>
      <c r="X7" s="8"/>
      <c r="Y7" s="8"/>
      <c r="Z7" s="8"/>
      <c r="AA7" s="8"/>
      <c r="AB7" s="8"/>
      <c r="AC7" s="8"/>
      <c r="AD7" s="8"/>
    </row>
    <row r="8" spans="1:30" x14ac:dyDescent="0.2">
      <c r="A8" s="24" t="s">
        <v>11</v>
      </c>
      <c r="B8" s="3">
        <v>2353</v>
      </c>
      <c r="C8" s="3">
        <v>932</v>
      </c>
      <c r="D8" s="3">
        <v>1107</v>
      </c>
      <c r="E8" s="3">
        <v>20</v>
      </c>
      <c r="F8" s="3">
        <v>4412</v>
      </c>
      <c r="G8" s="3">
        <v>1437</v>
      </c>
      <c r="H8" s="3">
        <v>5849</v>
      </c>
      <c r="I8" s="33">
        <v>31917</v>
      </c>
      <c r="J8" s="8"/>
      <c r="K8" s="24" t="s">
        <v>11</v>
      </c>
      <c r="L8" s="3">
        <v>-14.155417730755204</v>
      </c>
      <c r="M8" s="3">
        <v>-10.298363811357063</v>
      </c>
      <c r="N8" s="3">
        <v>-6.106870229007626</v>
      </c>
      <c r="O8" s="3">
        <v>25</v>
      </c>
      <c r="P8" s="3">
        <v>-11.316582914572862</v>
      </c>
      <c r="Q8" s="3">
        <v>-9.7361809045226124</v>
      </c>
      <c r="R8" s="3">
        <v>-10.933455154560676</v>
      </c>
      <c r="S8" s="3">
        <v>-9.8236989320223671</v>
      </c>
      <c r="U8" s="24"/>
      <c r="V8" s="8"/>
      <c r="W8" s="8"/>
      <c r="X8" s="8"/>
      <c r="Y8" s="8"/>
      <c r="Z8" s="8"/>
      <c r="AA8" s="8"/>
      <c r="AB8" s="8"/>
      <c r="AC8" s="8"/>
      <c r="AD8" s="8"/>
    </row>
    <row r="9" spans="1:30" x14ac:dyDescent="0.2">
      <c r="A9" s="26" t="s">
        <v>21</v>
      </c>
      <c r="B9" s="3">
        <v>3560</v>
      </c>
      <c r="C9" s="3">
        <v>1176</v>
      </c>
      <c r="D9" s="3">
        <v>1222</v>
      </c>
      <c r="E9" s="3">
        <v>13</v>
      </c>
      <c r="F9" s="3">
        <v>5971</v>
      </c>
      <c r="G9" s="3">
        <v>1192</v>
      </c>
      <c r="H9" s="3">
        <v>7163</v>
      </c>
      <c r="I9" s="33">
        <v>27479</v>
      </c>
      <c r="J9" s="8"/>
      <c r="K9" s="26" t="s">
        <v>21</v>
      </c>
      <c r="L9" s="3">
        <v>-10.23701462430661</v>
      </c>
      <c r="M9" s="3">
        <v>-10.365853658536579</v>
      </c>
      <c r="N9" s="3">
        <v>-1.0526315789473699</v>
      </c>
      <c r="O9" s="3">
        <v>-7.1428571428571388</v>
      </c>
      <c r="P9" s="3">
        <v>-8.5184617741688413</v>
      </c>
      <c r="Q9" s="3">
        <v>-7.165109034267914</v>
      </c>
      <c r="R9" s="3">
        <v>-8.2959928306234758</v>
      </c>
      <c r="S9" s="3">
        <v>-11.569157495011908</v>
      </c>
    </row>
    <row r="10" spans="1:30" x14ac:dyDescent="0.2">
      <c r="A10" s="24" t="s">
        <v>12</v>
      </c>
      <c r="B10" s="3">
        <v>18133</v>
      </c>
      <c r="C10" s="3">
        <v>6403</v>
      </c>
      <c r="D10" s="3">
        <v>5687</v>
      </c>
      <c r="E10" s="3">
        <v>119</v>
      </c>
      <c r="F10" s="3">
        <v>30342</v>
      </c>
      <c r="G10" s="3">
        <v>5563</v>
      </c>
      <c r="H10" s="3">
        <v>35905</v>
      </c>
      <c r="I10" s="3">
        <v>125441</v>
      </c>
      <c r="J10" s="8"/>
      <c r="K10" s="24" t="s">
        <v>12</v>
      </c>
      <c r="L10" s="3">
        <v>-9.5971682121846555</v>
      </c>
      <c r="M10" s="3">
        <v>-4.4185699358113055</v>
      </c>
      <c r="N10" s="3">
        <v>-7.4532139951179772</v>
      </c>
      <c r="O10" s="3">
        <v>-8.461538461538467</v>
      </c>
      <c r="P10" s="3">
        <v>-8.1436183095180468</v>
      </c>
      <c r="Q10" s="3">
        <v>-8.5032894736842053</v>
      </c>
      <c r="R10" s="3">
        <v>-8.1995295561464587</v>
      </c>
      <c r="S10" s="3">
        <v>-11.431738590149124</v>
      </c>
      <c r="U10" s="24"/>
      <c r="V10" s="8"/>
      <c r="W10" s="8"/>
      <c r="X10" s="8"/>
      <c r="Y10" s="8"/>
      <c r="Z10" s="8"/>
      <c r="AA10" s="8"/>
      <c r="AB10" s="8"/>
      <c r="AC10" s="8"/>
      <c r="AD10" s="8"/>
    </row>
    <row r="11" spans="1:30" x14ac:dyDescent="0.2">
      <c r="A11" s="24" t="s">
        <v>13</v>
      </c>
      <c r="B11" s="3">
        <v>10972</v>
      </c>
      <c r="C11" s="3">
        <v>3935</v>
      </c>
      <c r="D11" s="3">
        <v>3359</v>
      </c>
      <c r="E11" s="3">
        <v>115</v>
      </c>
      <c r="F11" s="3">
        <v>18381</v>
      </c>
      <c r="G11" s="3">
        <v>4401</v>
      </c>
      <c r="H11" s="3">
        <v>22782</v>
      </c>
      <c r="I11" s="33">
        <v>94088</v>
      </c>
      <c r="J11" s="8"/>
      <c r="K11" s="24" t="s">
        <v>13</v>
      </c>
      <c r="L11" s="3">
        <v>-8.7643439215034107</v>
      </c>
      <c r="M11" s="3">
        <v>-6.9739952718676221</v>
      </c>
      <c r="N11" s="3">
        <v>-14.767825425019026</v>
      </c>
      <c r="O11" s="3">
        <v>13.861386138613852</v>
      </c>
      <c r="P11" s="3">
        <v>-9.4442802246526725</v>
      </c>
      <c r="Q11" s="3">
        <v>-9.6118299445471393</v>
      </c>
      <c r="R11" s="3">
        <v>-9.4766956729049951</v>
      </c>
      <c r="S11" s="3">
        <v>-13.530801113857976</v>
      </c>
      <c r="U11" s="24"/>
      <c r="V11" s="8"/>
      <c r="W11" s="8"/>
      <c r="X11" s="8"/>
      <c r="Y11" s="8"/>
      <c r="Z11" s="8"/>
      <c r="AA11" s="8"/>
      <c r="AB11" s="8"/>
      <c r="AC11" s="8"/>
      <c r="AD11" s="8"/>
    </row>
    <row r="12" spans="1:30" x14ac:dyDescent="0.2">
      <c r="A12" s="25" t="s">
        <v>14</v>
      </c>
      <c r="B12" s="3">
        <v>10581</v>
      </c>
      <c r="C12" s="3">
        <v>3483</v>
      </c>
      <c r="D12" s="3">
        <v>2329</v>
      </c>
      <c r="E12" s="3">
        <v>86</v>
      </c>
      <c r="F12" s="3">
        <v>16479</v>
      </c>
      <c r="G12" s="3">
        <v>3489</v>
      </c>
      <c r="H12" s="3">
        <v>19968</v>
      </c>
      <c r="I12" s="33">
        <v>65877</v>
      </c>
      <c r="J12" s="8"/>
      <c r="K12" s="25" t="s">
        <v>14</v>
      </c>
      <c r="L12" s="3">
        <v>-14.545307704732679</v>
      </c>
      <c r="M12" s="3">
        <v>-18.201033348990137</v>
      </c>
      <c r="N12" s="3">
        <v>-31.074282332050913</v>
      </c>
      <c r="O12" s="3">
        <v>-2.2727272727272663</v>
      </c>
      <c r="P12" s="3">
        <v>-18.043467449147073</v>
      </c>
      <c r="Q12" s="3">
        <v>-14.756902027852419</v>
      </c>
      <c r="R12" s="3">
        <v>-17.487603305785129</v>
      </c>
      <c r="S12" s="3">
        <v>-26.482306069838287</v>
      </c>
      <c r="U12" s="25"/>
      <c r="V12" s="8"/>
      <c r="W12" s="8"/>
      <c r="X12" s="8"/>
      <c r="Y12" s="8"/>
      <c r="Z12" s="8"/>
      <c r="AA12" s="8"/>
      <c r="AB12" s="8"/>
      <c r="AC12" s="8"/>
      <c r="AD12" s="8"/>
    </row>
    <row r="13" spans="1:30" x14ac:dyDescent="0.2">
      <c r="A13" s="25" t="s">
        <v>22</v>
      </c>
      <c r="B13" s="3">
        <v>6025</v>
      </c>
      <c r="C13" s="3">
        <v>2832</v>
      </c>
      <c r="D13" s="3">
        <v>2666</v>
      </c>
      <c r="E13" s="3">
        <v>50</v>
      </c>
      <c r="F13" s="3">
        <v>11573</v>
      </c>
      <c r="G13" s="3">
        <v>1192</v>
      </c>
      <c r="H13" s="3">
        <v>12765</v>
      </c>
      <c r="I13" s="33">
        <v>25855</v>
      </c>
      <c r="J13" s="8"/>
      <c r="K13" s="25" t="s">
        <v>22</v>
      </c>
      <c r="L13" s="3">
        <v>-6.7048621864354345</v>
      </c>
      <c r="M13" s="3">
        <v>4.8500555349870496</v>
      </c>
      <c r="N13" s="3">
        <v>2.2239263803680984</v>
      </c>
      <c r="O13" s="3">
        <v>25</v>
      </c>
      <c r="P13" s="3">
        <v>-1.981875158804101</v>
      </c>
      <c r="Q13" s="3">
        <v>-1.6501650165016457</v>
      </c>
      <c r="R13" s="3">
        <v>-1.9509947000537693</v>
      </c>
      <c r="S13" s="3">
        <v>-6.0672116257947266</v>
      </c>
      <c r="U13" s="25"/>
      <c r="V13" s="8"/>
      <c r="W13" s="8"/>
      <c r="X13" s="8"/>
      <c r="Y13" s="8"/>
      <c r="Z13" s="8"/>
      <c r="AA13" s="8"/>
      <c r="AB13" s="8"/>
      <c r="AC13" s="8"/>
      <c r="AD13" s="8"/>
    </row>
    <row r="14" spans="1:30" x14ac:dyDescent="0.2">
      <c r="A14" s="2" t="s">
        <v>15</v>
      </c>
      <c r="B14" s="3">
        <v>11610</v>
      </c>
      <c r="C14" s="3">
        <v>3045</v>
      </c>
      <c r="D14" s="3">
        <v>3428</v>
      </c>
      <c r="E14" s="3">
        <v>43</v>
      </c>
      <c r="F14" s="3">
        <v>18126</v>
      </c>
      <c r="G14" s="3">
        <v>3124</v>
      </c>
      <c r="H14" s="3">
        <v>21250</v>
      </c>
      <c r="I14" s="33">
        <v>84195</v>
      </c>
      <c r="J14" s="8"/>
      <c r="K14" s="2" t="s">
        <v>15</v>
      </c>
      <c r="L14" s="3">
        <v>16.542862878939985</v>
      </c>
      <c r="M14" s="3">
        <v>34.794156706507295</v>
      </c>
      <c r="N14" s="3">
        <v>3.2530120481927725</v>
      </c>
      <c r="O14" s="3">
        <v>16.21621621621621</v>
      </c>
      <c r="P14" s="3">
        <v>16.356400051354484</v>
      </c>
      <c r="Q14" s="3">
        <v>36.777583187390547</v>
      </c>
      <c r="R14" s="3">
        <v>18.967640801701947</v>
      </c>
      <c r="S14" s="3">
        <v>23.000394442740074</v>
      </c>
      <c r="U14" s="2"/>
      <c r="V14" s="8"/>
      <c r="W14" s="8"/>
      <c r="X14" s="8"/>
      <c r="Y14" s="8"/>
      <c r="Z14" s="8"/>
      <c r="AA14" s="8"/>
      <c r="AB14" s="8"/>
      <c r="AC14" s="8"/>
      <c r="AD14" s="8"/>
    </row>
    <row r="15" spans="1:30" x14ac:dyDescent="0.2">
      <c r="B15" s="7"/>
      <c r="C15" s="3"/>
      <c r="D15" s="3"/>
      <c r="E15" s="3"/>
      <c r="F15" s="3"/>
      <c r="G15" s="8"/>
      <c r="H15" s="8"/>
      <c r="I15" s="8"/>
      <c r="J15" s="8"/>
      <c r="K15" s="15" t="s">
        <v>18</v>
      </c>
      <c r="L15" s="3"/>
      <c r="M15" s="3"/>
      <c r="N15" s="3"/>
      <c r="O15" s="3"/>
      <c r="P15" s="3"/>
      <c r="Q15" s="3"/>
      <c r="R15" s="3"/>
      <c r="S15" s="3"/>
    </row>
    <row r="16" spans="1:30" x14ac:dyDescent="0.2">
      <c r="A16" s="1" t="s">
        <v>26</v>
      </c>
      <c r="B16" s="4" t="s">
        <v>0</v>
      </c>
      <c r="C16" s="4" t="s">
        <v>1</v>
      </c>
      <c r="D16" s="4" t="s">
        <v>2</v>
      </c>
      <c r="E16" s="4" t="s">
        <v>3</v>
      </c>
      <c r="F16" s="4" t="s">
        <v>4</v>
      </c>
      <c r="G16" s="4" t="s">
        <v>5</v>
      </c>
      <c r="H16" s="4" t="s">
        <v>16</v>
      </c>
      <c r="I16" s="19" t="s">
        <v>6</v>
      </c>
      <c r="J16" s="19"/>
      <c r="K16" s="14" t="s">
        <v>27</v>
      </c>
      <c r="L16" s="2" t="s">
        <v>0</v>
      </c>
      <c r="M16" s="2" t="s">
        <v>1</v>
      </c>
      <c r="N16" s="2" t="s">
        <v>2</v>
      </c>
      <c r="O16" s="2" t="s">
        <v>3</v>
      </c>
      <c r="P16" s="2" t="s">
        <v>4</v>
      </c>
      <c r="Q16" s="2" t="s">
        <v>5</v>
      </c>
      <c r="R16" s="2" t="s">
        <v>16</v>
      </c>
      <c r="S16" s="2" t="s">
        <v>6</v>
      </c>
    </row>
    <row r="17" spans="1:19" x14ac:dyDescent="0.2">
      <c r="A17" s="2" t="s">
        <v>7</v>
      </c>
      <c r="B17" s="3">
        <v>345430</v>
      </c>
      <c r="C17" s="3">
        <v>143412</v>
      </c>
      <c r="D17" s="3">
        <v>118197</v>
      </c>
      <c r="E17" s="3">
        <v>4469</v>
      </c>
      <c r="F17" s="3">
        <v>611508</v>
      </c>
      <c r="G17" s="3">
        <v>160788</v>
      </c>
      <c r="H17" s="3">
        <v>772296</v>
      </c>
      <c r="I17" s="33">
        <v>2624226</v>
      </c>
      <c r="J17" s="23"/>
      <c r="K17" s="2" t="s">
        <v>17</v>
      </c>
      <c r="L17" s="7">
        <v>-1</v>
      </c>
      <c r="M17" s="7">
        <v>-0.49999999999999911</v>
      </c>
      <c r="N17" s="7">
        <v>-0.90000000000000036</v>
      </c>
      <c r="O17" s="7">
        <v>-0.10000000000000053</v>
      </c>
      <c r="P17" s="7">
        <v>-0.88955202920159593</v>
      </c>
      <c r="Q17" s="7">
        <v>-0.62838642181218152</v>
      </c>
      <c r="R17" s="7">
        <v>-0.82953965149112996</v>
      </c>
      <c r="S17" s="7">
        <v>-1.0999999999999996</v>
      </c>
    </row>
    <row r="18" spans="1:19" x14ac:dyDescent="0.2">
      <c r="A18" s="2" t="s">
        <v>8</v>
      </c>
      <c r="B18" s="16">
        <v>9</v>
      </c>
      <c r="C18" s="16">
        <v>7.7</v>
      </c>
      <c r="D18" s="16">
        <v>8.5</v>
      </c>
      <c r="E18" s="16">
        <v>5.6</v>
      </c>
      <c r="F18" s="16">
        <v>8.5437966469776363</v>
      </c>
      <c r="G18" s="16">
        <v>6.9681817051023707</v>
      </c>
      <c r="H18" s="16">
        <v>8.2157618322508466</v>
      </c>
      <c r="I18" s="34">
        <v>9.4</v>
      </c>
      <c r="J18" s="16"/>
      <c r="K18" s="15" t="s">
        <v>19</v>
      </c>
      <c r="L18" s="4"/>
      <c r="M18" s="4"/>
      <c r="N18" s="4"/>
      <c r="O18" s="4"/>
      <c r="P18" s="5"/>
      <c r="Q18" s="5"/>
      <c r="R18" s="5"/>
      <c r="S18" s="4"/>
    </row>
    <row r="19" spans="1:19" x14ac:dyDescent="0.2">
      <c r="A19" s="2" t="s">
        <v>9</v>
      </c>
      <c r="B19" s="3">
        <v>30929</v>
      </c>
      <c r="C19" s="3">
        <v>11030</v>
      </c>
      <c r="D19" s="3">
        <v>10038</v>
      </c>
      <c r="E19" s="3">
        <v>249</v>
      </c>
      <c r="F19" s="3">
        <v>52246</v>
      </c>
      <c r="G19" s="3">
        <v>11204</v>
      </c>
      <c r="H19" s="3">
        <v>63450</v>
      </c>
      <c r="I19" s="33">
        <v>245840</v>
      </c>
      <c r="J19" s="8"/>
      <c r="K19" s="2" t="s">
        <v>9</v>
      </c>
      <c r="L19" s="3">
        <v>-8.9627362100429764</v>
      </c>
      <c r="M19" s="3">
        <v>-5.3706245710363731</v>
      </c>
      <c r="N19" s="3">
        <v>-8.2030178326474612</v>
      </c>
      <c r="O19" s="3">
        <v>1.2195121951219505</v>
      </c>
      <c r="P19" s="3">
        <v>-7.6354636259170832</v>
      </c>
      <c r="Q19" s="3">
        <v>-8.1714613556265903</v>
      </c>
      <c r="R19" s="3">
        <v>-7.730564523165512</v>
      </c>
      <c r="S19" s="3">
        <v>-10.992357015362003</v>
      </c>
    </row>
    <row r="20" spans="1:19" x14ac:dyDescent="0.2">
      <c r="A20" s="24" t="s">
        <v>10</v>
      </c>
      <c r="B20" s="3">
        <v>13668</v>
      </c>
      <c r="C20" s="3">
        <v>5016</v>
      </c>
      <c r="D20" s="3">
        <v>4452</v>
      </c>
      <c r="E20" s="3">
        <v>119</v>
      </c>
      <c r="F20" s="3">
        <v>23255</v>
      </c>
      <c r="G20" s="3">
        <v>4902</v>
      </c>
      <c r="H20" s="3">
        <v>28157</v>
      </c>
      <c r="I20" s="33">
        <v>103367</v>
      </c>
      <c r="J20" s="8"/>
      <c r="K20" s="24" t="s">
        <v>10</v>
      </c>
      <c r="L20" s="3">
        <v>-9.9723356606507707</v>
      </c>
      <c r="M20" s="3">
        <v>-5.6078283778697653</v>
      </c>
      <c r="N20" s="3">
        <v>-8.4703947368420955</v>
      </c>
      <c r="O20" s="3">
        <v>12.264150943396231</v>
      </c>
      <c r="P20" s="3">
        <v>-8.3004731861198735</v>
      </c>
      <c r="Q20" s="3">
        <v>-10.252654705236182</v>
      </c>
      <c r="R20" s="3">
        <v>-8.6464213873207427</v>
      </c>
      <c r="S20" s="3">
        <v>-13.233948612055428</v>
      </c>
    </row>
    <row r="21" spans="1:19" x14ac:dyDescent="0.2">
      <c r="A21" s="24" t="s">
        <v>11</v>
      </c>
      <c r="B21" s="3">
        <v>2306</v>
      </c>
      <c r="C21" s="3">
        <v>938</v>
      </c>
      <c r="D21" s="3">
        <v>1082</v>
      </c>
      <c r="E21" s="3">
        <v>16</v>
      </c>
      <c r="F21" s="3">
        <v>4342</v>
      </c>
      <c r="G21" s="3">
        <v>1396</v>
      </c>
      <c r="H21" s="3">
        <v>5738</v>
      </c>
      <c r="I21" s="33">
        <v>30488</v>
      </c>
      <c r="J21" s="8"/>
      <c r="K21" s="24" t="s">
        <v>11</v>
      </c>
      <c r="L21" s="3">
        <v>-13.11228334589299</v>
      </c>
      <c r="M21" s="3">
        <v>-5.3481331987890997</v>
      </c>
      <c r="N21" s="3">
        <v>-7.0446735395188966</v>
      </c>
      <c r="O21" s="3">
        <v>-5.8823529411764781</v>
      </c>
      <c r="P21" s="3">
        <v>-9.7109586192555639</v>
      </c>
      <c r="Q21" s="3">
        <v>-7.4270557029177695</v>
      </c>
      <c r="R21" s="3">
        <v>-9.1657432325471007</v>
      </c>
      <c r="S21" s="3">
        <v>-8.6255469639753102</v>
      </c>
    </row>
    <row r="22" spans="1:19" x14ac:dyDescent="0.2">
      <c r="A22" s="26" t="s">
        <v>21</v>
      </c>
      <c r="B22" s="3">
        <v>3355</v>
      </c>
      <c r="C22" s="3">
        <v>1128</v>
      </c>
      <c r="D22" s="3">
        <v>1206</v>
      </c>
      <c r="E22" s="3">
        <v>14</v>
      </c>
      <c r="F22" s="3">
        <v>5703</v>
      </c>
      <c r="G22" s="3">
        <v>1162</v>
      </c>
      <c r="H22" s="3">
        <v>6865</v>
      </c>
      <c r="I22" s="33">
        <v>26573</v>
      </c>
      <c r="J22" s="8"/>
      <c r="K22" s="26" t="s">
        <v>21</v>
      </c>
      <c r="L22" s="3">
        <v>-11.919138881596211</v>
      </c>
      <c r="M22" s="3">
        <v>-10.900473933649295</v>
      </c>
      <c r="N22" s="3">
        <v>-1.3093289689034293</v>
      </c>
      <c r="O22" s="3">
        <v>-6.6666666666666714</v>
      </c>
      <c r="P22" s="3">
        <v>-9.6482889733840409</v>
      </c>
      <c r="Q22" s="3">
        <v>-5.0653594771241899</v>
      </c>
      <c r="R22" s="3">
        <v>-8.9039278131634774</v>
      </c>
      <c r="S22" s="3">
        <v>-10.55572385472415</v>
      </c>
    </row>
    <row r="23" spans="1:19" x14ac:dyDescent="0.2">
      <c r="A23" s="24" t="s">
        <v>12</v>
      </c>
      <c r="B23" s="3">
        <v>17690</v>
      </c>
      <c r="C23" s="3">
        <v>6228</v>
      </c>
      <c r="D23" s="3">
        <v>5607</v>
      </c>
      <c r="E23" s="3">
        <v>115</v>
      </c>
      <c r="F23" s="3">
        <v>29640</v>
      </c>
      <c r="G23" s="3">
        <v>5452</v>
      </c>
      <c r="H23" s="3">
        <v>35092</v>
      </c>
      <c r="I23" s="3">
        <v>122496</v>
      </c>
      <c r="J23" s="8"/>
      <c r="K23" s="24" t="s">
        <v>12</v>
      </c>
      <c r="L23" s="3">
        <v>-9.2913547328479069</v>
      </c>
      <c r="M23" s="3">
        <v>-4.1698722880443171</v>
      </c>
      <c r="N23" s="3">
        <v>-5.7488653555219429</v>
      </c>
      <c r="O23" s="3">
        <v>-6.5040650406504028</v>
      </c>
      <c r="P23" s="3">
        <v>-7.2300469483568008</v>
      </c>
      <c r="Q23" s="3">
        <v>-7.6088798508727251</v>
      </c>
      <c r="R23" s="3">
        <v>-7.2891072891072923</v>
      </c>
      <c r="S23" s="3">
        <v>-10.309278350515456</v>
      </c>
    </row>
    <row r="24" spans="1:19" x14ac:dyDescent="0.2">
      <c r="A24" s="24" t="s">
        <v>13</v>
      </c>
      <c r="B24" s="3">
        <v>10933</v>
      </c>
      <c r="C24" s="3">
        <v>3864</v>
      </c>
      <c r="D24" s="3">
        <v>3349</v>
      </c>
      <c r="E24" s="3">
        <v>118</v>
      </c>
      <c r="F24" s="3">
        <v>18264</v>
      </c>
      <c r="G24" s="3">
        <v>4356</v>
      </c>
      <c r="H24" s="3">
        <v>22620</v>
      </c>
      <c r="I24" s="33">
        <v>92856</v>
      </c>
      <c r="J24" s="8"/>
      <c r="K24" s="24" t="s">
        <v>13</v>
      </c>
      <c r="L24" s="3">
        <v>-7.4885767473345766</v>
      </c>
      <c r="M24" s="3">
        <v>-7.2491598655784912</v>
      </c>
      <c r="N24" s="3">
        <v>-12.375719518576673</v>
      </c>
      <c r="O24" s="3">
        <v>11.320754716981128</v>
      </c>
      <c r="P24" s="3">
        <v>-7.7855195395334675</v>
      </c>
      <c r="Q24" s="3">
        <v>-9.0984974958263791</v>
      </c>
      <c r="R24" s="3">
        <v>-8.04130417107082</v>
      </c>
      <c r="S24" s="3">
        <v>-12.61351979597022</v>
      </c>
    </row>
    <row r="25" spans="1:19" x14ac:dyDescent="0.2">
      <c r="A25" s="25" t="s">
        <v>14</v>
      </c>
      <c r="B25" s="3">
        <v>10384</v>
      </c>
      <c r="C25" s="3">
        <v>3438</v>
      </c>
      <c r="D25" s="3">
        <v>2278</v>
      </c>
      <c r="E25" s="3">
        <v>84</v>
      </c>
      <c r="F25" s="3">
        <v>16184</v>
      </c>
      <c r="G25" s="3">
        <v>3414</v>
      </c>
      <c r="H25" s="3">
        <v>19598</v>
      </c>
      <c r="I25" s="33">
        <v>64675</v>
      </c>
      <c r="J25" s="8"/>
      <c r="K25" s="25" t="s">
        <v>14</v>
      </c>
      <c r="L25" s="3">
        <v>-13.939996684899711</v>
      </c>
      <c r="M25" s="3">
        <v>-14.964135542913681</v>
      </c>
      <c r="N25" s="3">
        <v>-29.36434108527132</v>
      </c>
      <c r="O25" s="3">
        <v>0</v>
      </c>
      <c r="P25" s="3">
        <v>-16.292541636495301</v>
      </c>
      <c r="Q25" s="3">
        <v>-13.37224054808425</v>
      </c>
      <c r="R25" s="3">
        <v>-15.798066595059083</v>
      </c>
      <c r="S25" s="3">
        <v>-25.218245938602067</v>
      </c>
    </row>
    <row r="26" spans="1:19" s="2" customFormat="1" x14ac:dyDescent="0.2">
      <c r="A26" s="25" t="s">
        <v>22</v>
      </c>
      <c r="B26" s="3">
        <v>5755</v>
      </c>
      <c r="C26" s="3">
        <v>2667</v>
      </c>
      <c r="D26" s="3">
        <v>2618</v>
      </c>
      <c r="E26" s="3">
        <v>44</v>
      </c>
      <c r="F26" s="3">
        <v>11084</v>
      </c>
      <c r="G26" s="3">
        <v>1176</v>
      </c>
      <c r="H26" s="3">
        <v>12260</v>
      </c>
      <c r="I26" s="33">
        <v>24558</v>
      </c>
      <c r="J26" s="8"/>
      <c r="K26" s="25" t="s">
        <v>22</v>
      </c>
      <c r="L26" s="3">
        <v>-7.2671608121172966</v>
      </c>
      <c r="M26" s="3">
        <v>2.1056661562021333</v>
      </c>
      <c r="N26" s="3">
        <v>1.748931208705784</v>
      </c>
      <c r="O26" s="3">
        <v>15.789473684210535</v>
      </c>
      <c r="P26" s="3">
        <v>-3.0186368011199534</v>
      </c>
      <c r="Q26" s="3">
        <v>-2.2443890274314242</v>
      </c>
      <c r="R26" s="3">
        <v>-2.9449018366054531</v>
      </c>
      <c r="S26" s="3">
        <v>-7.3457838143746557</v>
      </c>
    </row>
    <row r="27" spans="1:19" x14ac:dyDescent="0.2">
      <c r="A27" s="2" t="s">
        <v>15</v>
      </c>
      <c r="B27" s="3">
        <v>13412</v>
      </c>
      <c r="C27" s="3">
        <v>3432</v>
      </c>
      <c r="D27" s="3">
        <v>3866</v>
      </c>
      <c r="E27" s="3">
        <v>92</v>
      </c>
      <c r="F27" s="3">
        <v>20802</v>
      </c>
      <c r="G27" s="3">
        <v>3721</v>
      </c>
      <c r="H27" s="3">
        <v>24523</v>
      </c>
      <c r="I27" s="33">
        <v>96096</v>
      </c>
      <c r="J27" s="8"/>
      <c r="K27" s="2" t="s">
        <v>15</v>
      </c>
      <c r="L27" s="3">
        <v>27.019604129178902</v>
      </c>
      <c r="M27" s="3">
        <v>33.853354134165357</v>
      </c>
      <c r="N27" s="3">
        <v>14.142308827871261</v>
      </c>
      <c r="O27" s="3">
        <v>43.75</v>
      </c>
      <c r="P27" s="3">
        <v>25.996365838885509</v>
      </c>
      <c r="Q27" s="3">
        <v>18.540936604014007</v>
      </c>
      <c r="R27" s="3">
        <v>24.805333604763604</v>
      </c>
      <c r="S27" s="3">
        <v>23.902111967817646</v>
      </c>
    </row>
    <row r="28" spans="1:19" x14ac:dyDescent="0.2">
      <c r="A28" s="2"/>
      <c r="B28" s="3"/>
      <c r="C28" s="3"/>
      <c r="D28" s="3"/>
      <c r="E28" s="3"/>
      <c r="F28" s="3"/>
      <c r="G28" s="8"/>
      <c r="H28" s="8"/>
      <c r="I28" s="8"/>
      <c r="J28" s="8"/>
      <c r="K28" s="15" t="s">
        <v>18</v>
      </c>
      <c r="L28" s="3"/>
      <c r="M28" s="3"/>
      <c r="N28" s="3"/>
      <c r="O28" s="3"/>
      <c r="P28" s="3"/>
      <c r="Q28" s="3"/>
      <c r="R28" s="3"/>
      <c r="S28" s="3"/>
    </row>
    <row r="29" spans="1:19" x14ac:dyDescent="0.2">
      <c r="A29" s="1" t="s">
        <v>29</v>
      </c>
      <c r="B29" s="4" t="s">
        <v>0</v>
      </c>
      <c r="C29" s="4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16</v>
      </c>
      <c r="I29" s="19" t="s">
        <v>6</v>
      </c>
      <c r="J29" s="19"/>
      <c r="K29" s="14" t="s">
        <v>28</v>
      </c>
      <c r="L29" s="2" t="s">
        <v>0</v>
      </c>
      <c r="M29" s="2" t="s">
        <v>1</v>
      </c>
      <c r="N29" s="2" t="s">
        <v>2</v>
      </c>
      <c r="O29" s="2" t="s">
        <v>3</v>
      </c>
      <c r="P29" s="2" t="s">
        <v>4</v>
      </c>
      <c r="Q29" s="2" t="s">
        <v>5</v>
      </c>
      <c r="R29" s="2" t="s">
        <v>16</v>
      </c>
      <c r="S29" s="2" t="s">
        <v>6</v>
      </c>
    </row>
    <row r="30" spans="1:19" x14ac:dyDescent="0.2">
      <c r="A30" s="2" t="s">
        <v>7</v>
      </c>
      <c r="B30" s="3">
        <v>345430</v>
      </c>
      <c r="C30" s="3">
        <v>143412</v>
      </c>
      <c r="D30" s="3">
        <v>118197</v>
      </c>
      <c r="E30" s="3">
        <v>4469</v>
      </c>
      <c r="F30" s="3">
        <v>611508</v>
      </c>
      <c r="G30" s="3">
        <v>160788</v>
      </c>
      <c r="H30" s="3">
        <v>772296</v>
      </c>
      <c r="I30" s="33">
        <v>2624226</v>
      </c>
      <c r="J30" s="23"/>
      <c r="K30" s="2" t="s">
        <v>17</v>
      </c>
      <c r="L30" s="7">
        <v>-0.79999999999999893</v>
      </c>
      <c r="M30" s="7">
        <v>-0.59999999999999964</v>
      </c>
      <c r="N30" s="7">
        <v>-0.79999999999999893</v>
      </c>
      <c r="O30" s="7">
        <v>-9.9999999999999645E-2</v>
      </c>
      <c r="P30" s="7">
        <v>-0.75502573017235086</v>
      </c>
      <c r="Q30" s="7">
        <v>-0.52984163881236945</v>
      </c>
      <c r="R30" s="7">
        <v>-0.70480908507498441</v>
      </c>
      <c r="S30" s="7">
        <v>-0.90000000000000036</v>
      </c>
    </row>
    <row r="31" spans="1:19" x14ac:dyDescent="0.2">
      <c r="A31" s="2" t="s">
        <v>8</v>
      </c>
      <c r="B31" s="16">
        <v>8.8000000000000007</v>
      </c>
      <c r="C31" s="16">
        <v>7.5</v>
      </c>
      <c r="D31" s="16">
        <v>8.3000000000000007</v>
      </c>
      <c r="E31" s="16">
        <v>5.5</v>
      </c>
      <c r="F31" s="16">
        <v>8.3580263872263316</v>
      </c>
      <c r="G31" s="16">
        <v>6.8120755280244794</v>
      </c>
      <c r="H31" s="16">
        <v>8.0361674798263873</v>
      </c>
      <c r="I31" s="34">
        <v>9.1</v>
      </c>
      <c r="J31" s="16"/>
      <c r="K31" s="15" t="s">
        <v>19</v>
      </c>
      <c r="L31" s="4"/>
      <c r="M31" s="4"/>
      <c r="N31" s="4"/>
      <c r="O31" s="4"/>
      <c r="P31" s="5"/>
      <c r="Q31" s="5"/>
      <c r="R31" s="3"/>
      <c r="S31" s="3"/>
    </row>
    <row r="32" spans="1:19" x14ac:dyDescent="0.2">
      <c r="A32" s="2" t="s">
        <v>9</v>
      </c>
      <c r="B32" s="3">
        <v>30299</v>
      </c>
      <c r="C32" s="3">
        <v>10736</v>
      </c>
      <c r="D32" s="3">
        <v>9830</v>
      </c>
      <c r="E32" s="3">
        <v>245</v>
      </c>
      <c r="F32" s="3">
        <v>51110</v>
      </c>
      <c r="G32" s="3">
        <v>10953</v>
      </c>
      <c r="H32" s="3">
        <v>62063</v>
      </c>
      <c r="I32" s="33">
        <v>238312</v>
      </c>
      <c r="J32" s="8"/>
      <c r="K32" s="2" t="s">
        <v>9</v>
      </c>
      <c r="L32" s="3">
        <v>-7.2545838562551666</v>
      </c>
      <c r="M32" s="3">
        <v>-6.7569914886225462</v>
      </c>
      <c r="N32" s="3">
        <v>-7.386470699076682</v>
      </c>
      <c r="O32" s="3">
        <v>2.5104602510460268</v>
      </c>
      <c r="P32" s="3">
        <v>-7.1335126099280473</v>
      </c>
      <c r="Q32" s="3">
        <v>-7.1149932157394886</v>
      </c>
      <c r="R32" s="3">
        <v>-7.1302448075656883</v>
      </c>
      <c r="S32" s="3">
        <v>-9.7808804155246349</v>
      </c>
    </row>
    <row r="33" spans="1:30" x14ac:dyDescent="0.2">
      <c r="A33" s="24" t="s">
        <v>10</v>
      </c>
      <c r="B33" s="3">
        <v>13311</v>
      </c>
      <c r="C33" s="3">
        <v>4878</v>
      </c>
      <c r="D33" s="3">
        <v>4332</v>
      </c>
      <c r="E33" s="3">
        <v>124</v>
      </c>
      <c r="F33" s="3">
        <v>22645</v>
      </c>
      <c r="G33" s="3">
        <v>4753</v>
      </c>
      <c r="H33" s="3">
        <v>27398</v>
      </c>
      <c r="I33" s="33">
        <v>98900</v>
      </c>
      <c r="J33" s="8"/>
      <c r="K33" s="2" t="s">
        <v>10</v>
      </c>
      <c r="L33" s="3">
        <v>-7.748284704414715</v>
      </c>
      <c r="M33" s="3">
        <v>-6.5696226776479563</v>
      </c>
      <c r="N33" s="3">
        <v>-7.7709176069831898</v>
      </c>
      <c r="O33" s="3">
        <v>16.981132075471692</v>
      </c>
      <c r="P33" s="3">
        <v>-7.3937758148284445</v>
      </c>
      <c r="Q33" s="3">
        <v>-9.5528068506184525</v>
      </c>
      <c r="R33" s="3">
        <v>-7.7756833176248819</v>
      </c>
      <c r="S33" s="3">
        <v>-12.20360950580131</v>
      </c>
    </row>
    <row r="34" spans="1:30" x14ac:dyDescent="0.2">
      <c r="A34" s="24" t="s">
        <v>11</v>
      </c>
      <c r="B34" s="3">
        <v>2278</v>
      </c>
      <c r="C34" s="3">
        <v>913</v>
      </c>
      <c r="D34" s="3">
        <v>1040</v>
      </c>
      <c r="E34" s="3">
        <v>18</v>
      </c>
      <c r="F34" s="3">
        <v>4249</v>
      </c>
      <c r="G34" s="3">
        <v>1381</v>
      </c>
      <c r="H34" s="3">
        <v>5630</v>
      </c>
      <c r="I34" s="33">
        <v>29497</v>
      </c>
      <c r="J34" s="8"/>
      <c r="K34" s="2" t="s">
        <v>11</v>
      </c>
      <c r="L34" s="3">
        <v>-9.9960489924930869</v>
      </c>
      <c r="M34" s="3">
        <v>-7.6845298281092056</v>
      </c>
      <c r="N34" s="3">
        <v>-7.3083778966131945</v>
      </c>
      <c r="O34" s="3">
        <v>28.571428571428584</v>
      </c>
      <c r="P34" s="3">
        <v>-8.7414089347079056</v>
      </c>
      <c r="Q34" s="3">
        <v>-7.1284465366509835</v>
      </c>
      <c r="R34" s="3">
        <v>-8.3509685821260007</v>
      </c>
      <c r="S34" s="3">
        <v>-8.4569548755508777</v>
      </c>
    </row>
    <row r="35" spans="1:30" s="2" customFormat="1" x14ac:dyDescent="0.2">
      <c r="A35" s="26" t="s">
        <v>21</v>
      </c>
      <c r="B35" s="3">
        <v>3197</v>
      </c>
      <c r="C35" s="3">
        <v>1103</v>
      </c>
      <c r="D35" s="3">
        <v>1154</v>
      </c>
      <c r="E35" s="3">
        <v>11</v>
      </c>
      <c r="F35" s="3">
        <v>5465</v>
      </c>
      <c r="G35" s="3">
        <v>1096</v>
      </c>
      <c r="H35" s="3">
        <v>6561</v>
      </c>
      <c r="I35" s="33">
        <v>25564</v>
      </c>
      <c r="J35" s="8"/>
      <c r="K35" s="26" t="s">
        <v>21</v>
      </c>
      <c r="L35" s="3">
        <v>-10.947075208913645</v>
      </c>
      <c r="M35" s="3">
        <v>-11.689351481184957</v>
      </c>
      <c r="N35" s="3">
        <v>-4.9423393739703556</v>
      </c>
      <c r="O35" s="3">
        <v>-21.428571428571431</v>
      </c>
      <c r="P35" s="3">
        <v>-9.9225317290258772</v>
      </c>
      <c r="Q35" s="3">
        <v>-7.7441077441077368</v>
      </c>
      <c r="R35" s="3">
        <v>-9.5658166781529985</v>
      </c>
      <c r="S35" s="3">
        <v>-9.5495878003042804</v>
      </c>
    </row>
    <row r="36" spans="1:30" x14ac:dyDescent="0.2">
      <c r="A36" s="24" t="s">
        <v>12</v>
      </c>
      <c r="B36" s="3">
        <v>17227</v>
      </c>
      <c r="C36" s="3">
        <v>6034</v>
      </c>
      <c r="D36" s="3">
        <v>5467</v>
      </c>
      <c r="E36" s="3">
        <v>109</v>
      </c>
      <c r="F36" s="3">
        <v>28837</v>
      </c>
      <c r="G36" s="3">
        <v>5251</v>
      </c>
      <c r="H36" s="3">
        <v>34088</v>
      </c>
      <c r="I36" s="3">
        <v>118210</v>
      </c>
      <c r="J36" s="8"/>
      <c r="K36" s="2" t="s">
        <v>12</v>
      </c>
      <c r="L36" s="3">
        <v>-7.391678314159762</v>
      </c>
      <c r="M36" s="3">
        <v>-5.8511468247776577</v>
      </c>
      <c r="N36" s="3">
        <v>-5.2677178998440439</v>
      </c>
      <c r="O36" s="3">
        <v>-6.0344827586206833</v>
      </c>
      <c r="P36" s="3">
        <v>-6.6703346494918776</v>
      </c>
      <c r="Q36" s="3">
        <v>-6.5492080441359661</v>
      </c>
      <c r="R36" s="3">
        <v>-6.6516964701371961</v>
      </c>
      <c r="S36" s="3">
        <v>-8.9031542119094098</v>
      </c>
    </row>
    <row r="37" spans="1:30" x14ac:dyDescent="0.2">
      <c r="A37" s="24" t="s">
        <v>13</v>
      </c>
      <c r="B37" s="3">
        <v>10794</v>
      </c>
      <c r="C37" s="3">
        <v>3789</v>
      </c>
      <c r="D37" s="3">
        <v>3323</v>
      </c>
      <c r="E37" s="3">
        <v>118</v>
      </c>
      <c r="F37" s="3">
        <v>18024</v>
      </c>
      <c r="G37" s="3">
        <v>4321</v>
      </c>
      <c r="H37" s="3">
        <v>22345</v>
      </c>
      <c r="I37" s="33">
        <v>90605</v>
      </c>
      <c r="J37" s="8"/>
      <c r="K37" s="2" t="s">
        <v>13</v>
      </c>
      <c r="L37" s="3">
        <v>-6.4320388349514559</v>
      </c>
      <c r="M37" s="3">
        <v>-7.9446064139941655</v>
      </c>
      <c r="N37" s="3">
        <v>-10.696049449072831</v>
      </c>
      <c r="O37" s="3">
        <v>8.2568807339449535</v>
      </c>
      <c r="P37" s="3">
        <v>-7.4838312288266025</v>
      </c>
      <c r="Q37" s="3">
        <v>-7.789159197609905</v>
      </c>
      <c r="R37" s="3">
        <v>-7.5430321085733283</v>
      </c>
      <c r="S37" s="3">
        <v>-11.313293462408112</v>
      </c>
    </row>
    <row r="38" spans="1:30" x14ac:dyDescent="0.2">
      <c r="A38" s="25" t="s">
        <v>14</v>
      </c>
      <c r="B38" s="3">
        <v>10270</v>
      </c>
      <c r="C38" s="3">
        <v>3382</v>
      </c>
      <c r="D38" s="3">
        <v>2270</v>
      </c>
      <c r="E38" s="3">
        <v>88</v>
      </c>
      <c r="F38" s="3">
        <v>16010</v>
      </c>
      <c r="G38" s="3">
        <v>3413</v>
      </c>
      <c r="H38" s="3">
        <v>19423</v>
      </c>
      <c r="I38" s="33">
        <v>63726</v>
      </c>
      <c r="J38" s="8"/>
      <c r="K38" s="2" t="s">
        <v>14</v>
      </c>
      <c r="L38" s="3">
        <v>-12.222222222222229</v>
      </c>
      <c r="M38" s="3">
        <v>-15.046470735995982</v>
      </c>
      <c r="N38" s="3">
        <v>-27.0096463022508</v>
      </c>
      <c r="O38" s="3">
        <v>0</v>
      </c>
      <c r="P38" s="3">
        <v>-15.196779490439113</v>
      </c>
      <c r="Q38" s="3">
        <v>-10.864455471402451</v>
      </c>
      <c r="R38" s="3">
        <v>-14.466267394750759</v>
      </c>
      <c r="S38" s="3">
        <v>-23.084536281562308</v>
      </c>
    </row>
    <row r="39" spans="1:30" x14ac:dyDescent="0.2">
      <c r="A39" s="25" t="s">
        <v>20</v>
      </c>
      <c r="B39" s="3">
        <v>5619</v>
      </c>
      <c r="C39" s="3">
        <v>2612</v>
      </c>
      <c r="D39" s="3">
        <v>2575</v>
      </c>
      <c r="E39" s="3">
        <v>44</v>
      </c>
      <c r="F39" s="3">
        <v>10850</v>
      </c>
      <c r="G39" s="3">
        <v>1127</v>
      </c>
      <c r="H39" s="3">
        <v>11977</v>
      </c>
      <c r="I39" s="36">
        <v>23873</v>
      </c>
      <c r="J39" s="8"/>
      <c r="K39" s="25" t="s">
        <v>22</v>
      </c>
      <c r="L39" s="3">
        <v>-4.6334012219959249</v>
      </c>
      <c r="M39" s="3">
        <v>0.38431975403537422</v>
      </c>
      <c r="N39" s="3">
        <v>3.2477947072975297</v>
      </c>
      <c r="O39" s="3">
        <v>22.222222222222229</v>
      </c>
      <c r="P39" s="3">
        <v>-1.5783744557329413</v>
      </c>
      <c r="Q39" s="3">
        <v>-4.814189189189193</v>
      </c>
      <c r="R39" s="3">
        <v>-1.8922018348623908</v>
      </c>
      <c r="S39" s="3">
        <v>-6.0931476673747085</v>
      </c>
    </row>
    <row r="40" spans="1:30" x14ac:dyDescent="0.2">
      <c r="A40" s="2" t="s">
        <v>15</v>
      </c>
      <c r="B40" s="3">
        <v>12778</v>
      </c>
      <c r="C40" s="3">
        <v>3383</v>
      </c>
      <c r="D40" s="3">
        <v>4011</v>
      </c>
      <c r="E40" s="3">
        <v>88</v>
      </c>
      <c r="F40" s="3">
        <v>20260</v>
      </c>
      <c r="G40" s="3">
        <v>3493</v>
      </c>
      <c r="H40" s="3">
        <v>23753</v>
      </c>
      <c r="I40" s="33">
        <v>80218</v>
      </c>
      <c r="J40" s="8"/>
      <c r="K40" s="2" t="s">
        <v>15</v>
      </c>
      <c r="L40" s="3">
        <v>26.715589051963519</v>
      </c>
      <c r="M40" s="3">
        <v>47.150935189212703</v>
      </c>
      <c r="N40" s="3">
        <v>33.433133732534941</v>
      </c>
      <c r="O40" s="3">
        <v>6.0240963855421796</v>
      </c>
      <c r="P40" s="3">
        <v>30.946225439503621</v>
      </c>
      <c r="Q40" s="3">
        <v>34.501347708894883</v>
      </c>
      <c r="R40" s="3">
        <v>31.457191875588023</v>
      </c>
      <c r="S40" s="3">
        <v>22.952653924558959</v>
      </c>
    </row>
    <row r="42" spans="1:30" x14ac:dyDescent="0.2">
      <c r="B42" s="12"/>
      <c r="K42" s="15" t="s">
        <v>18</v>
      </c>
      <c r="U42" s="2"/>
      <c r="V42" s="8"/>
      <c r="W42" s="8"/>
      <c r="X42" s="8"/>
      <c r="Y42" s="8"/>
      <c r="Z42" s="8"/>
      <c r="AA42" s="8"/>
      <c r="AB42" s="8"/>
      <c r="AC42" s="8"/>
      <c r="AD42" s="8"/>
    </row>
    <row r="43" spans="1:30" x14ac:dyDescent="0.2">
      <c r="A43" s="1" t="s">
        <v>30</v>
      </c>
      <c r="B43" s="4" t="s">
        <v>0</v>
      </c>
      <c r="C43" s="4" t="s">
        <v>1</v>
      </c>
      <c r="D43" s="4" t="s">
        <v>2</v>
      </c>
      <c r="E43" s="4" t="s">
        <v>3</v>
      </c>
      <c r="F43" s="4" t="s">
        <v>4</v>
      </c>
      <c r="G43" s="4" t="s">
        <v>5</v>
      </c>
      <c r="H43" s="4" t="s">
        <v>16</v>
      </c>
      <c r="I43" s="4" t="s">
        <v>6</v>
      </c>
      <c r="J43" s="4"/>
      <c r="K43" s="14" t="s">
        <v>31</v>
      </c>
      <c r="L43" s="2" t="s">
        <v>0</v>
      </c>
      <c r="M43" s="2" t="s">
        <v>1</v>
      </c>
      <c r="N43" s="2" t="s">
        <v>2</v>
      </c>
      <c r="O43" s="2" t="s">
        <v>3</v>
      </c>
      <c r="P43" s="2" t="s">
        <v>4</v>
      </c>
      <c r="Q43" s="2" t="s">
        <v>5</v>
      </c>
      <c r="R43" s="2" t="s">
        <v>16</v>
      </c>
      <c r="S43" s="2" t="s">
        <v>6</v>
      </c>
      <c r="U43" s="24"/>
      <c r="V43" s="8"/>
      <c r="W43" s="8"/>
      <c r="X43" s="8"/>
      <c r="Y43" s="8"/>
      <c r="Z43" s="8"/>
      <c r="AA43" s="8"/>
      <c r="AB43" s="8"/>
      <c r="AC43" s="8"/>
      <c r="AD43" s="8"/>
    </row>
    <row r="44" spans="1:30" x14ac:dyDescent="0.2">
      <c r="A44" s="2" t="s">
        <v>7</v>
      </c>
      <c r="B44" s="3">
        <v>345430</v>
      </c>
      <c r="C44" s="3">
        <v>143412</v>
      </c>
      <c r="D44" s="3">
        <v>118197</v>
      </c>
      <c r="E44" s="3">
        <v>4469</v>
      </c>
      <c r="F44" s="3">
        <v>611508</v>
      </c>
      <c r="G44" s="3">
        <v>160788</v>
      </c>
      <c r="H44" s="3">
        <v>772296</v>
      </c>
      <c r="I44" s="3">
        <v>2624226</v>
      </c>
      <c r="J44" s="8"/>
      <c r="K44" s="2" t="s">
        <v>17</v>
      </c>
      <c r="L44" s="16">
        <v>-0.80000000000000071</v>
      </c>
      <c r="M44" s="16">
        <v>-0.39999999999999947</v>
      </c>
      <c r="N44" s="16">
        <v>-1</v>
      </c>
      <c r="O44" s="16">
        <v>-0.20000000000000018</v>
      </c>
      <c r="P44" s="16">
        <v>-0.74567837530116599</v>
      </c>
      <c r="Q44" s="16">
        <v>-0.52518957265247224</v>
      </c>
      <c r="R44" s="16">
        <v>-0.69632705491062374</v>
      </c>
      <c r="S44" s="16">
        <v>-0.89999999999999858</v>
      </c>
      <c r="U44" s="24"/>
      <c r="V44" s="8"/>
      <c r="W44" s="8"/>
      <c r="X44" s="8"/>
      <c r="Y44" s="8"/>
      <c r="Z44" s="8"/>
      <c r="AA44" s="8"/>
      <c r="AB44" s="8"/>
      <c r="AC44" s="8"/>
      <c r="AD44" s="8"/>
    </row>
    <row r="45" spans="1:30" x14ac:dyDescent="0.2">
      <c r="A45" s="2" t="s">
        <v>8</v>
      </c>
      <c r="B45" s="16">
        <v>8.6</v>
      </c>
      <c r="C45" s="16">
        <v>7.4</v>
      </c>
      <c r="D45" s="16">
        <v>7.9</v>
      </c>
      <c r="E45" s="16">
        <v>5.3</v>
      </c>
      <c r="F45" s="16">
        <v>8.1542678100695341</v>
      </c>
      <c r="G45" s="16">
        <v>6.5440206980620443</v>
      </c>
      <c r="H45" s="16">
        <v>7.8190227581134693</v>
      </c>
      <c r="I45" s="16">
        <v>8.8000000000000007</v>
      </c>
      <c r="K45" s="15" t="s">
        <v>19</v>
      </c>
      <c r="P45" s="16"/>
      <c r="Q45" s="16"/>
      <c r="R45" s="16"/>
      <c r="U45" s="26"/>
      <c r="V45" s="8"/>
      <c r="W45" s="8"/>
      <c r="X45" s="8"/>
      <c r="Y45" s="8"/>
      <c r="Z45" s="8"/>
      <c r="AA45" s="8"/>
      <c r="AB45" s="8"/>
      <c r="AC45" s="8"/>
      <c r="AD45" s="8"/>
    </row>
    <row r="46" spans="1:30" x14ac:dyDescent="0.2">
      <c r="A46" s="2" t="s">
        <v>9</v>
      </c>
      <c r="B46" s="3">
        <v>29600</v>
      </c>
      <c r="C46" s="3">
        <v>10632</v>
      </c>
      <c r="D46" s="3">
        <v>9393</v>
      </c>
      <c r="E46" s="3">
        <v>239</v>
      </c>
      <c r="F46" s="3">
        <v>49864</v>
      </c>
      <c r="G46" s="3">
        <v>10522</v>
      </c>
      <c r="H46" s="3">
        <v>60386</v>
      </c>
      <c r="I46" s="3">
        <v>229648</v>
      </c>
      <c r="J46" s="8"/>
      <c r="K46" s="2" t="s">
        <v>9</v>
      </c>
      <c r="L46" s="8">
        <v>-7.7076577700174624</v>
      </c>
      <c r="M46" s="8">
        <v>-4.3368724131725713</v>
      </c>
      <c r="N46" s="8">
        <v>-9.0530596436870638</v>
      </c>
      <c r="O46" s="8">
        <v>1.7021276595744723</v>
      </c>
      <c r="P46" s="8">
        <v>-7.2280414519339899</v>
      </c>
      <c r="Q46" s="8">
        <v>-7.3278139862603382</v>
      </c>
      <c r="R46" s="8">
        <v>-7.2454418383177455</v>
      </c>
      <c r="S46" s="8">
        <v>-9.8008256055553602</v>
      </c>
      <c r="U46" s="24"/>
      <c r="V46" s="8"/>
      <c r="W46" s="8"/>
      <c r="X46" s="8"/>
      <c r="Y46" s="8"/>
      <c r="Z46" s="8"/>
      <c r="AA46" s="8"/>
      <c r="AB46" s="8"/>
      <c r="AC46" s="8"/>
      <c r="AD46" s="8"/>
    </row>
    <row r="47" spans="1:30" x14ac:dyDescent="0.2">
      <c r="A47" s="24" t="s">
        <v>10</v>
      </c>
      <c r="B47" s="3">
        <v>13037</v>
      </c>
      <c r="C47" s="3">
        <v>4878</v>
      </c>
      <c r="D47" s="3">
        <v>4170</v>
      </c>
      <c r="E47" s="3">
        <v>117</v>
      </c>
      <c r="F47" s="3">
        <v>22202</v>
      </c>
      <c r="G47" s="3">
        <v>4610</v>
      </c>
      <c r="H47" s="3">
        <v>26812</v>
      </c>
      <c r="I47" s="3">
        <v>96765</v>
      </c>
      <c r="J47" s="8"/>
      <c r="K47" s="2" t="s">
        <v>10</v>
      </c>
      <c r="L47" s="8">
        <v>-8.3579361732039956</v>
      </c>
      <c r="M47" s="8">
        <v>-4.2966450853443234</v>
      </c>
      <c r="N47" s="8">
        <v>-9.5640858815875021</v>
      </c>
      <c r="O47" s="8">
        <v>10.377358490566053</v>
      </c>
      <c r="P47" s="8">
        <v>-7.6455906821963282</v>
      </c>
      <c r="Q47" s="8">
        <v>-10.013663868826868</v>
      </c>
      <c r="R47" s="8">
        <v>-8.0615848849569574</v>
      </c>
      <c r="S47" s="8">
        <v>-12.090158349458989</v>
      </c>
      <c r="U47" s="25"/>
      <c r="V47" s="8"/>
      <c r="W47" s="8"/>
      <c r="X47" s="8"/>
      <c r="Y47" s="8"/>
      <c r="Z47" s="8"/>
      <c r="AA47" s="8"/>
      <c r="AB47" s="8"/>
      <c r="AC47" s="8"/>
      <c r="AD47" s="8"/>
    </row>
    <row r="48" spans="1:30" ht="15" x14ac:dyDescent="0.25">
      <c r="A48" s="24" t="s">
        <v>11</v>
      </c>
      <c r="B48" s="3">
        <v>2188</v>
      </c>
      <c r="C48" s="3">
        <v>902</v>
      </c>
      <c r="D48" s="3">
        <v>981</v>
      </c>
      <c r="E48" s="3">
        <v>23</v>
      </c>
      <c r="F48" s="3">
        <v>4094</v>
      </c>
      <c r="G48" s="3">
        <v>1272</v>
      </c>
      <c r="H48" s="3">
        <v>5366</v>
      </c>
      <c r="I48" s="3">
        <v>28448</v>
      </c>
      <c r="J48" s="8"/>
      <c r="K48" s="2" t="s">
        <v>11</v>
      </c>
      <c r="L48" s="8">
        <v>-12.863401035444042</v>
      </c>
      <c r="M48" s="8">
        <v>-6.431535269709542</v>
      </c>
      <c r="N48" s="8">
        <v>-11.621621621621628</v>
      </c>
      <c r="O48" s="8">
        <v>27.777777777777771</v>
      </c>
      <c r="P48" s="8">
        <v>-11.058005648490109</v>
      </c>
      <c r="Q48" s="8">
        <v>-14.112086428089128</v>
      </c>
      <c r="R48" s="8">
        <v>-11.801446416831027</v>
      </c>
      <c r="S48" s="8">
        <v>-9.3001753546947299</v>
      </c>
      <c r="T48" s="28"/>
      <c r="U48" s="28"/>
      <c r="V48" s="28"/>
      <c r="W48" s="28"/>
      <c r="X48" s="28"/>
      <c r="Y48" s="28"/>
      <c r="Z48" s="8"/>
      <c r="AA48" s="8"/>
      <c r="AB48" s="8"/>
      <c r="AC48" s="8"/>
      <c r="AD48" s="8"/>
    </row>
    <row r="49" spans="1:30" x14ac:dyDescent="0.2">
      <c r="A49" s="2" t="s">
        <v>21</v>
      </c>
      <c r="B49" s="8">
        <v>3013</v>
      </c>
      <c r="C49" s="8">
        <v>1099</v>
      </c>
      <c r="D49" s="8">
        <v>1080</v>
      </c>
      <c r="E49" s="3">
        <v>13</v>
      </c>
      <c r="F49" s="8">
        <v>5205</v>
      </c>
      <c r="G49" s="8">
        <v>1050</v>
      </c>
      <c r="H49">
        <v>6255</v>
      </c>
      <c r="I49" s="3">
        <v>24334</v>
      </c>
      <c r="J49" s="8"/>
      <c r="K49" s="2" t="s">
        <v>21</v>
      </c>
      <c r="L49" s="8">
        <v>-14.037089871611983</v>
      </c>
      <c r="M49" s="8">
        <v>-8.03347280334728</v>
      </c>
      <c r="N49" s="8">
        <v>-7.8498293515358313</v>
      </c>
      <c r="O49" s="8">
        <v>-18.75</v>
      </c>
      <c r="P49" s="8">
        <v>-11.599864130434781</v>
      </c>
      <c r="Q49" s="8">
        <v>-8.2969432314410483</v>
      </c>
      <c r="R49" s="8">
        <v>-11.062135646239156</v>
      </c>
      <c r="S49" s="8">
        <v>-9.927450399763103</v>
      </c>
      <c r="T49" s="12"/>
      <c r="U49" s="12"/>
      <c r="V49" s="12"/>
      <c r="W49" s="12"/>
      <c r="Y49" s="12"/>
    </row>
    <row r="50" spans="1:30" x14ac:dyDescent="0.2">
      <c r="A50" s="24" t="s">
        <v>12</v>
      </c>
      <c r="B50" s="3">
        <v>16728</v>
      </c>
      <c r="C50" s="3">
        <v>6002</v>
      </c>
      <c r="D50" s="3">
        <v>5192</v>
      </c>
      <c r="E50" s="3">
        <v>102</v>
      </c>
      <c r="F50" s="3">
        <v>28024</v>
      </c>
      <c r="G50" s="3">
        <v>5073</v>
      </c>
      <c r="H50" s="3">
        <v>33097</v>
      </c>
      <c r="I50" s="3">
        <v>113579</v>
      </c>
      <c r="J50" s="8"/>
      <c r="K50" s="24" t="s">
        <v>12</v>
      </c>
      <c r="L50" s="8">
        <v>-8.1888035126234939</v>
      </c>
      <c r="M50" s="8">
        <v>-2.2316338165825016</v>
      </c>
      <c r="N50" s="8">
        <v>-7.5663165390778033</v>
      </c>
      <c r="O50" s="8">
        <v>-5.5555555555555571</v>
      </c>
      <c r="P50" s="8">
        <v>-6.8474936843504821</v>
      </c>
      <c r="Q50" s="8">
        <v>-5.4250559284116378</v>
      </c>
      <c r="R50" s="8">
        <v>-6.6322500564206734</v>
      </c>
      <c r="S50" s="8">
        <v>-8.6647795808739545</v>
      </c>
      <c r="Z50" s="3"/>
      <c r="AA50" s="3"/>
      <c r="AB50" s="8"/>
      <c r="AC50" s="8"/>
    </row>
    <row r="51" spans="1:30" x14ac:dyDescent="0.2">
      <c r="A51" s="24" t="s">
        <v>13</v>
      </c>
      <c r="B51" s="3">
        <v>10684</v>
      </c>
      <c r="C51" s="3">
        <v>3728</v>
      </c>
      <c r="D51" s="3">
        <v>3220</v>
      </c>
      <c r="E51" s="3">
        <v>114</v>
      </c>
      <c r="F51" s="3">
        <v>17746</v>
      </c>
      <c r="G51" s="3">
        <v>4177</v>
      </c>
      <c r="H51" s="3">
        <v>21923</v>
      </c>
      <c r="I51" s="3">
        <v>87621</v>
      </c>
      <c r="J51" s="8"/>
      <c r="K51" s="26" t="s">
        <v>13</v>
      </c>
      <c r="L51" s="8">
        <v>-5.7931399347500303</v>
      </c>
      <c r="M51" s="8">
        <v>-7.0555971079531332</v>
      </c>
      <c r="N51" s="8">
        <v>-10.58039433490697</v>
      </c>
      <c r="O51" s="8">
        <v>4.5871559633027488</v>
      </c>
      <c r="P51" s="8">
        <v>-6.9037876403315437</v>
      </c>
      <c r="Q51" s="8">
        <v>-7.3630516744289167</v>
      </c>
      <c r="R51" s="8">
        <v>-6.991642272283741</v>
      </c>
      <c r="S51" s="8">
        <v>-11.388321433627951</v>
      </c>
      <c r="U51" s="1"/>
      <c r="V51" s="4"/>
      <c r="W51" s="4"/>
      <c r="X51" s="4"/>
      <c r="Y51" s="4"/>
      <c r="Z51" s="4"/>
      <c r="AA51" s="4"/>
      <c r="AB51" s="4"/>
      <c r="AC51" s="4"/>
    </row>
    <row r="52" spans="1:30" x14ac:dyDescent="0.2">
      <c r="A52" s="25" t="s">
        <v>14</v>
      </c>
      <c r="B52" s="3">
        <v>10207</v>
      </c>
      <c r="C52" s="3">
        <v>3362</v>
      </c>
      <c r="D52" s="3">
        <v>2281</v>
      </c>
      <c r="E52" s="3">
        <v>84</v>
      </c>
      <c r="F52" s="3">
        <v>15934</v>
      </c>
      <c r="G52" s="3">
        <v>3379</v>
      </c>
      <c r="H52" s="3">
        <v>19313</v>
      </c>
      <c r="I52" s="3">
        <v>63092</v>
      </c>
      <c r="J52" s="8"/>
      <c r="K52" s="24" t="s">
        <v>14</v>
      </c>
      <c r="L52" s="8">
        <v>-11.143031252720476</v>
      </c>
      <c r="M52" s="8">
        <v>-13.772762246729926</v>
      </c>
      <c r="N52" s="8">
        <v>-24.96710526315789</v>
      </c>
      <c r="O52" s="8">
        <v>-5.6179775280898951</v>
      </c>
      <c r="P52" s="8">
        <v>-13.94004860923576</v>
      </c>
      <c r="Q52" s="8">
        <v>-10.347572300344922</v>
      </c>
      <c r="R52" s="8">
        <v>-13.332435828397067</v>
      </c>
      <c r="S52" s="8">
        <v>-21.694881596584423</v>
      </c>
      <c r="U52" s="2"/>
      <c r="V52" s="8"/>
      <c r="W52" s="8"/>
      <c r="X52" s="8"/>
      <c r="Y52" s="8"/>
      <c r="Z52" s="8"/>
      <c r="AA52" s="8"/>
      <c r="AB52" s="8"/>
      <c r="AC52" s="8"/>
    </row>
    <row r="53" spans="1:30" x14ac:dyDescent="0.2">
      <c r="A53" s="25" t="s">
        <v>20</v>
      </c>
      <c r="B53" s="3">
        <v>5507</v>
      </c>
      <c r="C53" s="3">
        <v>2584</v>
      </c>
      <c r="D53" s="3">
        <v>2358</v>
      </c>
      <c r="E53" s="3">
        <v>38</v>
      </c>
      <c r="F53" s="3">
        <v>10487</v>
      </c>
      <c r="G53" s="3">
        <v>1109</v>
      </c>
      <c r="H53" s="3">
        <v>11596</v>
      </c>
      <c r="I53" s="3">
        <v>23330</v>
      </c>
      <c r="J53" s="8"/>
      <c r="K53" s="24" t="s">
        <v>22</v>
      </c>
      <c r="L53" s="8">
        <v>-5.117160578911097</v>
      </c>
      <c r="M53" s="8">
        <v>2.2556390977443499</v>
      </c>
      <c r="N53" s="8">
        <v>-3.2416906032006523</v>
      </c>
      <c r="O53" s="8">
        <v>22.58064516129032</v>
      </c>
      <c r="P53" s="8">
        <v>-2.8891564033706914</v>
      </c>
      <c r="Q53" s="8">
        <v>-4.9700085689802904</v>
      </c>
      <c r="R53" s="8">
        <v>-3.0920942670900899</v>
      </c>
      <c r="S53" s="8">
        <v>-5.3971858399902715</v>
      </c>
      <c r="U53" s="2"/>
      <c r="V53" s="16"/>
      <c r="Z53" s="16"/>
      <c r="AA53" s="16"/>
      <c r="AB53" s="16"/>
    </row>
    <row r="54" spans="1:30" x14ac:dyDescent="0.2">
      <c r="A54" s="2" t="s">
        <v>15</v>
      </c>
      <c r="B54" s="3">
        <v>9564</v>
      </c>
      <c r="C54" s="3">
        <v>2531</v>
      </c>
      <c r="D54" s="3">
        <v>3064</v>
      </c>
      <c r="E54" s="3">
        <v>48</v>
      </c>
      <c r="F54" s="3">
        <v>15207</v>
      </c>
      <c r="G54" s="3">
        <v>2710</v>
      </c>
      <c r="H54" s="3">
        <v>17917</v>
      </c>
      <c r="I54" s="3">
        <v>64594</v>
      </c>
      <c r="J54" s="8"/>
      <c r="K54" s="25" t="s">
        <v>15</v>
      </c>
      <c r="L54" s="8">
        <v>7.4606741573033588</v>
      </c>
      <c r="M54" s="8">
        <v>28.804071246819348</v>
      </c>
      <c r="N54" s="8">
        <v>15.101427498121708</v>
      </c>
      <c r="O54" s="8">
        <v>-4</v>
      </c>
      <c r="P54" s="8">
        <v>12.005597701996024</v>
      </c>
      <c r="Q54" s="8">
        <v>8.966626457579423</v>
      </c>
      <c r="R54" s="8">
        <v>11.535109561752989</v>
      </c>
      <c r="S54" s="8">
        <v>13.482080112438496</v>
      </c>
      <c r="U54" s="2"/>
      <c r="V54" s="8"/>
      <c r="W54" s="8"/>
      <c r="X54" s="8"/>
      <c r="Y54" s="8"/>
      <c r="Z54" s="8"/>
      <c r="AA54" s="8"/>
      <c r="AB54" s="8"/>
      <c r="AC54" s="8"/>
    </row>
    <row r="55" spans="1:30" x14ac:dyDescent="0.2">
      <c r="B55" s="16"/>
      <c r="L55" s="33"/>
    </row>
    <row r="56" spans="1:30" x14ac:dyDescent="0.2">
      <c r="A56" s="24"/>
      <c r="G56" s="8"/>
      <c r="K56" s="15" t="s">
        <v>18</v>
      </c>
      <c r="U56" s="24"/>
      <c r="V56" s="8"/>
      <c r="W56" s="8"/>
      <c r="X56" s="8"/>
      <c r="Y56" s="8"/>
      <c r="Z56" s="8"/>
      <c r="AA56" s="8"/>
      <c r="AB56" s="8"/>
      <c r="AC56" s="8"/>
    </row>
    <row r="57" spans="1:30" x14ac:dyDescent="0.2">
      <c r="A57" s="29" t="s">
        <v>32</v>
      </c>
      <c r="B57" s="4" t="s">
        <v>0</v>
      </c>
      <c r="C57" s="4" t="s">
        <v>1</v>
      </c>
      <c r="D57" s="4" t="s">
        <v>2</v>
      </c>
      <c r="E57" s="4" t="s">
        <v>3</v>
      </c>
      <c r="F57" s="4" t="s">
        <v>4</v>
      </c>
      <c r="G57" s="4" t="s">
        <v>5</v>
      </c>
      <c r="H57" s="4" t="s">
        <v>16</v>
      </c>
      <c r="I57" s="4" t="s">
        <v>6</v>
      </c>
      <c r="K57" s="14" t="s">
        <v>33</v>
      </c>
      <c r="L57" s="2" t="s">
        <v>0</v>
      </c>
      <c r="M57" s="2" t="s">
        <v>1</v>
      </c>
      <c r="N57" s="2" t="s">
        <v>2</v>
      </c>
      <c r="O57" s="2" t="s">
        <v>3</v>
      </c>
      <c r="P57" s="2" t="s">
        <v>4</v>
      </c>
      <c r="Q57" s="2" t="s">
        <v>5</v>
      </c>
      <c r="R57" s="2" t="s">
        <v>16</v>
      </c>
      <c r="S57" s="2" t="s">
        <v>6</v>
      </c>
      <c r="U57" s="22"/>
      <c r="AA57" s="8"/>
      <c r="AB57" s="8"/>
    </row>
    <row r="58" spans="1:30" x14ac:dyDescent="0.2">
      <c r="A58" s="2" t="s">
        <v>7</v>
      </c>
      <c r="B58" s="3">
        <v>345430</v>
      </c>
      <c r="C58" s="3">
        <v>143412</v>
      </c>
      <c r="D58" s="3">
        <v>118197</v>
      </c>
      <c r="E58" s="3">
        <v>4469</v>
      </c>
      <c r="F58" s="3">
        <v>611508</v>
      </c>
      <c r="G58" s="3">
        <v>160788</v>
      </c>
      <c r="H58" s="3">
        <v>772296</v>
      </c>
      <c r="I58" s="3">
        <v>2624226</v>
      </c>
      <c r="K58" s="2" t="s">
        <v>17</v>
      </c>
      <c r="L58">
        <v>-0.59999999999999964</v>
      </c>
      <c r="M58">
        <v>-0.39999999999999947</v>
      </c>
      <c r="N58">
        <v>-0.59999999999999964</v>
      </c>
      <c r="O58">
        <v>-0.29999999999999982</v>
      </c>
      <c r="P58" s="16">
        <v>-0.51712450923375464</v>
      </c>
      <c r="Q58" s="16">
        <v>-0.29924585218758892</v>
      </c>
      <c r="R58" s="16">
        <v>-0.46814563609361759</v>
      </c>
      <c r="S58" s="16">
        <v>-0.59999999999999964</v>
      </c>
      <c r="U58" s="24"/>
      <c r="V58" s="8"/>
      <c r="W58" s="8"/>
      <c r="X58" s="8"/>
      <c r="Y58" s="8"/>
      <c r="Z58" s="8"/>
      <c r="AA58" s="8"/>
      <c r="AB58" s="8"/>
      <c r="AC58" s="8"/>
    </row>
    <row r="59" spans="1:30" x14ac:dyDescent="0.2">
      <c r="A59" s="2" t="s">
        <v>8</v>
      </c>
      <c r="B59" s="16">
        <v>8.8000000000000007</v>
      </c>
      <c r="C59" s="16">
        <v>7.4</v>
      </c>
      <c r="D59" s="16">
        <v>8.1</v>
      </c>
      <c r="E59" s="16">
        <v>5.2</v>
      </c>
      <c r="F59" s="16">
        <v>8.3086402794403345</v>
      </c>
      <c r="G59" s="16">
        <v>6.6049705201880737</v>
      </c>
      <c r="H59" s="16">
        <v>7.953945119487865</v>
      </c>
      <c r="I59" s="16">
        <v>8.6</v>
      </c>
      <c r="K59" s="15" t="s">
        <v>19</v>
      </c>
      <c r="P59" s="16"/>
      <c r="Q59" s="16"/>
      <c r="R59" s="16"/>
      <c r="U59" s="24"/>
      <c r="V59" s="8"/>
      <c r="W59" s="8"/>
      <c r="X59" s="8"/>
      <c r="Y59" s="8"/>
      <c r="Z59" s="8"/>
      <c r="AA59" s="8"/>
      <c r="AB59" s="8"/>
      <c r="AC59" s="8"/>
    </row>
    <row r="60" spans="1:30" x14ac:dyDescent="0.2">
      <c r="A60" s="2" t="s">
        <v>9</v>
      </c>
      <c r="B60" s="3">
        <v>30318</v>
      </c>
      <c r="C60" s="3">
        <v>10665</v>
      </c>
      <c r="D60" s="3">
        <v>9591</v>
      </c>
      <c r="E60" s="3">
        <v>234</v>
      </c>
      <c r="F60" s="3">
        <v>50808</v>
      </c>
      <c r="G60" s="3">
        <v>10620</v>
      </c>
      <c r="H60" s="3">
        <v>61428</v>
      </c>
      <c r="I60" s="3">
        <v>226526</v>
      </c>
      <c r="K60" s="2" t="s">
        <v>9</v>
      </c>
      <c r="L60" s="8">
        <v>-5.0901577761081853</v>
      </c>
      <c r="M60" s="8">
        <v>-3.2126327252926785</v>
      </c>
      <c r="N60" s="8">
        <v>-5.067801643076308</v>
      </c>
      <c r="O60" s="8">
        <v>-0.42553191489361097</v>
      </c>
      <c r="P60" s="8">
        <v>-4.6772105589013364</v>
      </c>
      <c r="Q60" s="8">
        <v>-4.2294165389124316</v>
      </c>
      <c r="R60" s="8">
        <v>-4.6000931821711504</v>
      </c>
      <c r="S60" s="8">
        <v>-6.2493274730368427</v>
      </c>
      <c r="U60" s="25"/>
      <c r="V60" s="8"/>
      <c r="W60" s="8"/>
      <c r="X60" s="8"/>
      <c r="Y60" s="8"/>
      <c r="Z60" s="8"/>
      <c r="AA60" s="8"/>
      <c r="AB60" s="8"/>
      <c r="AC60" s="8"/>
    </row>
    <row r="61" spans="1:30" x14ac:dyDescent="0.2">
      <c r="A61" s="24" t="s">
        <v>10</v>
      </c>
      <c r="B61" s="3">
        <v>13570</v>
      </c>
      <c r="C61" s="3">
        <v>4961</v>
      </c>
      <c r="D61" s="3">
        <v>4399</v>
      </c>
      <c r="E61" s="3">
        <v>111</v>
      </c>
      <c r="F61" s="3">
        <v>23041</v>
      </c>
      <c r="G61" s="3">
        <v>4813</v>
      </c>
      <c r="H61" s="3">
        <v>27854</v>
      </c>
      <c r="I61" s="3">
        <v>99089</v>
      </c>
      <c r="K61" s="2" t="s">
        <v>10</v>
      </c>
      <c r="L61" s="8">
        <v>-5.4025792959219245</v>
      </c>
      <c r="M61" s="8">
        <v>-3.800659298041495</v>
      </c>
      <c r="N61" s="8">
        <v>-5.5805966945696497</v>
      </c>
      <c r="O61" s="8">
        <v>0.90909090909090651</v>
      </c>
      <c r="P61" s="8">
        <v>-5.0677763586172802</v>
      </c>
      <c r="Q61" s="8">
        <v>-6.5436893203883528</v>
      </c>
      <c r="R61" s="8">
        <v>-5.3261275959348779</v>
      </c>
      <c r="S61" s="8">
        <v>-8.3069605611385668</v>
      </c>
      <c r="U61" s="25"/>
      <c r="V61" s="8"/>
      <c r="W61" s="8"/>
      <c r="X61" s="8"/>
      <c r="Y61" s="8"/>
      <c r="Z61" s="8"/>
      <c r="AA61" s="8"/>
      <c r="AB61" s="8"/>
      <c r="AC61" s="8"/>
    </row>
    <row r="62" spans="1:30" x14ac:dyDescent="0.2">
      <c r="A62" s="24" t="s">
        <v>11</v>
      </c>
      <c r="B62" s="3">
        <v>2253</v>
      </c>
      <c r="C62" s="3">
        <v>906</v>
      </c>
      <c r="D62" s="3">
        <v>1027</v>
      </c>
      <c r="E62" s="3">
        <v>17</v>
      </c>
      <c r="F62" s="3">
        <v>4203</v>
      </c>
      <c r="G62" s="3">
        <v>1324</v>
      </c>
      <c r="H62" s="3">
        <v>5527</v>
      </c>
      <c r="I62" s="3">
        <v>28652</v>
      </c>
      <c r="K62" s="2" t="s">
        <v>11</v>
      </c>
      <c r="L62" s="8">
        <v>-9.3360160965794847</v>
      </c>
      <c r="M62" s="8">
        <v>-6.0165975103734439</v>
      </c>
      <c r="N62" s="8">
        <v>-1.8164435946462731</v>
      </c>
      <c r="O62" s="8">
        <v>-19.047619047619051</v>
      </c>
      <c r="P62" s="8">
        <v>-6.9309123117803324</v>
      </c>
      <c r="Q62" s="8">
        <v>-3.918722786647308</v>
      </c>
      <c r="R62" s="8">
        <v>-6.2266711910417314</v>
      </c>
      <c r="S62" s="8">
        <v>-3.1405293938676806</v>
      </c>
      <c r="U62" s="2"/>
      <c r="V62" s="8"/>
      <c r="W62" s="8"/>
      <c r="X62" s="8"/>
      <c r="Y62" s="8"/>
      <c r="Z62" s="8"/>
      <c r="AA62" s="8"/>
      <c r="AB62" s="8"/>
      <c r="AC62" s="8"/>
    </row>
    <row r="63" spans="1:30" x14ac:dyDescent="0.2">
      <c r="A63" s="2" t="s">
        <v>21</v>
      </c>
      <c r="B63" s="8">
        <v>3144</v>
      </c>
      <c r="C63" s="8">
        <v>1104</v>
      </c>
      <c r="D63" s="8">
        <v>1105</v>
      </c>
      <c r="E63" s="3">
        <v>15</v>
      </c>
      <c r="F63" s="8">
        <v>5368</v>
      </c>
      <c r="G63" s="8">
        <v>1091</v>
      </c>
      <c r="H63">
        <v>6459</v>
      </c>
      <c r="I63" s="3">
        <v>24220</v>
      </c>
      <c r="K63" s="2" t="s">
        <v>21</v>
      </c>
      <c r="L63" s="8">
        <v>-12.129681386249302</v>
      </c>
      <c r="M63" s="8">
        <v>-4.5808124459809818</v>
      </c>
      <c r="N63" s="8">
        <v>-0.62949640287769171</v>
      </c>
      <c r="O63" s="8">
        <v>0</v>
      </c>
      <c r="P63" s="8">
        <v>-8.4271579665643088</v>
      </c>
      <c r="Q63" s="8">
        <v>-3.9612676056337932</v>
      </c>
      <c r="R63" s="8">
        <v>-7.702200628751072</v>
      </c>
      <c r="S63" s="8">
        <v>-7.1710551531179334</v>
      </c>
    </row>
    <row r="64" spans="1:30" x14ac:dyDescent="0.2">
      <c r="A64" s="24" t="s">
        <v>12</v>
      </c>
      <c r="B64" s="3">
        <v>17207</v>
      </c>
      <c r="C64" s="3">
        <v>6013</v>
      </c>
      <c r="D64" s="3">
        <v>5352</v>
      </c>
      <c r="E64" s="3">
        <v>106</v>
      </c>
      <c r="F64" s="3">
        <v>28678</v>
      </c>
      <c r="G64" s="3">
        <v>5099</v>
      </c>
      <c r="H64" s="3">
        <v>33777</v>
      </c>
      <c r="I64" s="3">
        <v>112861</v>
      </c>
      <c r="K64" s="24" t="s">
        <v>12</v>
      </c>
      <c r="L64" s="8">
        <v>-5.8182813355227125</v>
      </c>
      <c r="M64" s="8">
        <v>-1.3129821106187478</v>
      </c>
      <c r="N64" s="8">
        <v>-2.8675136116152515</v>
      </c>
      <c r="O64" s="8">
        <v>6</v>
      </c>
      <c r="P64" s="8">
        <v>-4.3205551663163533</v>
      </c>
      <c r="Q64" s="8">
        <v>-4.4056992875890444</v>
      </c>
      <c r="R64" s="8">
        <v>-4.3334183023196573</v>
      </c>
      <c r="S64" s="8">
        <v>-5.2806056079158736</v>
      </c>
      <c r="U64" s="2"/>
      <c r="V64" s="3"/>
      <c r="W64" s="3"/>
      <c r="X64" s="3"/>
      <c r="Y64" s="3"/>
      <c r="Z64" s="3"/>
      <c r="AA64" s="3"/>
      <c r="AB64" s="8"/>
      <c r="AC64" s="8"/>
      <c r="AD64" s="8"/>
    </row>
    <row r="65" spans="1:29" x14ac:dyDescent="0.2">
      <c r="A65" s="24" t="s">
        <v>13</v>
      </c>
      <c r="B65" s="3">
        <v>10858</v>
      </c>
      <c r="C65" s="3">
        <v>3746</v>
      </c>
      <c r="D65" s="3">
        <v>3212</v>
      </c>
      <c r="E65" s="3">
        <v>111</v>
      </c>
      <c r="F65" s="3">
        <v>17927</v>
      </c>
      <c r="G65" s="3">
        <v>4197</v>
      </c>
      <c r="H65" s="3">
        <v>22124</v>
      </c>
      <c r="I65" s="3">
        <v>85013</v>
      </c>
      <c r="K65" s="26" t="s">
        <v>36</v>
      </c>
      <c r="L65" s="8">
        <v>-2.9582625793189692</v>
      </c>
      <c r="M65" s="8">
        <v>-5.4517920242301869</v>
      </c>
      <c r="N65" s="8">
        <v>-9.444601071327881</v>
      </c>
      <c r="O65" s="8">
        <v>-2.6315789473684248</v>
      </c>
      <c r="P65" s="8">
        <v>-4.7044439719328039</v>
      </c>
      <c r="Q65" s="8">
        <v>-4.1124057573680659</v>
      </c>
      <c r="R65" s="8">
        <v>-4.5926948121954467</v>
      </c>
      <c r="S65" s="8">
        <v>-8.4818929509537924</v>
      </c>
      <c r="U65" s="1"/>
      <c r="V65" s="4"/>
      <c r="W65" s="4"/>
      <c r="X65" s="4"/>
      <c r="Y65" s="4"/>
      <c r="Z65" s="4"/>
      <c r="AA65" s="4"/>
      <c r="AB65" s="4"/>
      <c r="AC65" s="4"/>
    </row>
    <row r="66" spans="1:29" x14ac:dyDescent="0.2">
      <c r="A66" s="25" t="s">
        <v>14</v>
      </c>
      <c r="B66" s="3">
        <v>10239</v>
      </c>
      <c r="C66" s="3">
        <v>3390</v>
      </c>
      <c r="D66" s="3">
        <v>2289</v>
      </c>
      <c r="E66" s="3">
        <v>87</v>
      </c>
      <c r="F66" s="3">
        <v>16005</v>
      </c>
      <c r="G66" s="3">
        <v>3370</v>
      </c>
      <c r="H66" s="3">
        <v>19375</v>
      </c>
      <c r="I66" s="3">
        <v>62386</v>
      </c>
      <c r="K66" s="24" t="s">
        <v>14</v>
      </c>
      <c r="L66" s="8">
        <v>-8.9947560216869533</v>
      </c>
      <c r="M66" s="8">
        <v>-10.07957559681698</v>
      </c>
      <c r="N66" s="8">
        <v>-21.797061838059449</v>
      </c>
      <c r="O66" s="8">
        <v>1.1627906976744242</v>
      </c>
      <c r="P66" s="8">
        <v>-11.250970389264722</v>
      </c>
      <c r="Q66" s="8">
        <v>-9.8207118009098195</v>
      </c>
      <c r="R66" s="8">
        <v>-11.005465986863257</v>
      </c>
      <c r="S66" s="8">
        <v>-19.284263368309368</v>
      </c>
      <c r="U66" s="2"/>
      <c r="V66" s="8"/>
      <c r="W66" s="8"/>
      <c r="X66" s="8"/>
      <c r="Y66" s="8"/>
      <c r="Z66" s="8"/>
      <c r="AA66" s="8"/>
      <c r="AB66" s="8"/>
      <c r="AC66" s="8"/>
    </row>
    <row r="67" spans="1:29" x14ac:dyDescent="0.2">
      <c r="A67" s="25" t="s">
        <v>20</v>
      </c>
      <c r="B67" s="3">
        <v>5933</v>
      </c>
      <c r="C67" s="3">
        <v>2558</v>
      </c>
      <c r="D67" s="3">
        <v>2505</v>
      </c>
      <c r="E67" s="3">
        <v>35</v>
      </c>
      <c r="F67" s="3">
        <v>11031</v>
      </c>
      <c r="G67" s="3">
        <v>1205</v>
      </c>
      <c r="H67" s="3">
        <v>12236</v>
      </c>
      <c r="I67" s="3">
        <v>25467</v>
      </c>
      <c r="K67" s="24" t="s">
        <v>22</v>
      </c>
      <c r="L67" s="8">
        <v>-0.9846461949265688</v>
      </c>
      <c r="M67" s="8">
        <v>2.8548451950140645</v>
      </c>
      <c r="N67" s="8">
        <v>3.8557213930348269</v>
      </c>
      <c r="O67" s="8">
        <v>-7.8947368421052602</v>
      </c>
      <c r="P67" s="8">
        <v>0.93329673346143238</v>
      </c>
      <c r="Q67" s="8">
        <v>-1.7128874388254474</v>
      </c>
      <c r="R67" s="8">
        <v>0.66639243109831625</v>
      </c>
      <c r="S67" s="8">
        <v>0.54879974731522907</v>
      </c>
      <c r="U67" s="2"/>
      <c r="V67" s="16"/>
      <c r="Z67" s="16"/>
      <c r="AA67" s="16"/>
      <c r="AB67" s="16"/>
    </row>
    <row r="68" spans="1:29" x14ac:dyDescent="0.2">
      <c r="A68" s="2" t="s">
        <v>15</v>
      </c>
      <c r="B68" s="3">
        <v>9178</v>
      </c>
      <c r="C68" s="3">
        <v>2546</v>
      </c>
      <c r="D68" s="3">
        <v>2842</v>
      </c>
      <c r="E68" s="3">
        <v>71</v>
      </c>
      <c r="F68" s="3">
        <v>14637</v>
      </c>
      <c r="G68" s="3">
        <v>2937</v>
      </c>
      <c r="H68" s="3">
        <v>17574</v>
      </c>
      <c r="I68" s="3">
        <v>57781</v>
      </c>
      <c r="K68" s="25" t="s">
        <v>15</v>
      </c>
      <c r="L68" s="8">
        <v>9.0671420083184842</v>
      </c>
      <c r="M68" s="8">
        <v>24.013638577691182</v>
      </c>
      <c r="N68" s="8">
        <v>3.7226277372262757</v>
      </c>
      <c r="O68" s="8">
        <v>33.962264150943383</v>
      </c>
      <c r="P68" s="8">
        <v>10.376291380740525</v>
      </c>
      <c r="Q68" s="8">
        <v>20.073589533932946</v>
      </c>
      <c r="R68" s="8">
        <v>11.88642006748583</v>
      </c>
      <c r="S68" s="8">
        <v>8.2243865892489367</v>
      </c>
      <c r="U68" s="2"/>
      <c r="V68" s="8"/>
      <c r="W68" s="8"/>
      <c r="X68" s="8"/>
      <c r="Y68" s="8"/>
      <c r="Z68" s="8"/>
      <c r="AA68" s="8"/>
      <c r="AB68" s="8"/>
      <c r="AC68" s="8"/>
    </row>
    <row r="69" spans="1:29" s="20" customFormat="1" ht="12" x14ac:dyDescent="0.2">
      <c r="A69" s="37"/>
      <c r="H69" s="38"/>
      <c r="I69" s="38"/>
      <c r="J69" s="38"/>
      <c r="K69" s="38"/>
      <c r="L69" s="38"/>
      <c r="M69" s="38"/>
      <c r="N69" s="38"/>
      <c r="O69" s="38"/>
      <c r="P69" s="38"/>
      <c r="Q69" s="38"/>
    </row>
    <row r="70" spans="1:29" x14ac:dyDescent="0.2">
      <c r="A70" s="24"/>
      <c r="K70" s="15" t="s">
        <v>18</v>
      </c>
      <c r="U70" s="24"/>
      <c r="V70" s="8"/>
      <c r="W70" s="8"/>
      <c r="X70" s="8"/>
      <c r="Y70" s="8"/>
      <c r="Z70" s="8"/>
      <c r="AA70" s="8"/>
      <c r="AB70" s="8"/>
      <c r="AC70" s="8"/>
    </row>
    <row r="71" spans="1:29" x14ac:dyDescent="0.2">
      <c r="A71" s="29" t="s">
        <v>34</v>
      </c>
      <c r="B71" s="4" t="s">
        <v>0</v>
      </c>
      <c r="C71" s="4" t="s">
        <v>1</v>
      </c>
      <c r="D71" s="4" t="s">
        <v>2</v>
      </c>
      <c r="E71" s="4" t="s">
        <v>3</v>
      </c>
      <c r="F71" s="4" t="s">
        <v>4</v>
      </c>
      <c r="G71" s="4" t="s">
        <v>5</v>
      </c>
      <c r="H71" s="4" t="s">
        <v>16</v>
      </c>
      <c r="I71" s="4" t="s">
        <v>6</v>
      </c>
      <c r="K71" s="14" t="s">
        <v>35</v>
      </c>
      <c r="L71" s="2" t="s">
        <v>0</v>
      </c>
      <c r="M71" s="2" t="s">
        <v>1</v>
      </c>
      <c r="N71" s="2" t="s">
        <v>2</v>
      </c>
      <c r="O71" s="2" t="s">
        <v>3</v>
      </c>
      <c r="P71" s="2" t="s">
        <v>4</v>
      </c>
      <c r="Q71" s="2" t="s">
        <v>5</v>
      </c>
      <c r="R71" s="2" t="s">
        <v>16</v>
      </c>
      <c r="S71" s="2" t="s">
        <v>6</v>
      </c>
      <c r="U71" s="22"/>
      <c r="V71" s="8"/>
      <c r="W71" s="8"/>
      <c r="X71" s="8"/>
      <c r="Y71" s="8"/>
      <c r="Z71" s="8"/>
      <c r="AA71" s="8"/>
      <c r="AB71" s="8"/>
      <c r="AC71" s="8"/>
    </row>
    <row r="72" spans="1:29" x14ac:dyDescent="0.2">
      <c r="A72" s="2" t="s">
        <v>7</v>
      </c>
      <c r="B72" s="3">
        <v>345430</v>
      </c>
      <c r="C72" s="3">
        <v>143412</v>
      </c>
      <c r="D72" s="3">
        <v>118197</v>
      </c>
      <c r="E72" s="3">
        <v>4469</v>
      </c>
      <c r="F72" s="3">
        <v>611508</v>
      </c>
      <c r="G72" s="3">
        <v>160788</v>
      </c>
      <c r="H72" s="3">
        <v>772296</v>
      </c>
      <c r="I72" s="3">
        <v>2624226</v>
      </c>
      <c r="K72" s="2" t="s">
        <v>17</v>
      </c>
      <c r="L72" s="16">
        <v>-0.68989218368358429</v>
      </c>
      <c r="M72" s="16">
        <v>-0.40000000000000036</v>
      </c>
      <c r="N72" s="16">
        <v>-0.60000000000000142</v>
      </c>
      <c r="O72" s="16">
        <v>-0.60000000000000053</v>
      </c>
      <c r="P72" s="16">
        <v>-0.56583244174161962</v>
      </c>
      <c r="Q72" s="16">
        <v>-0.4279069717818853</v>
      </c>
      <c r="R72" s="16">
        <v>-0.53354377666306796</v>
      </c>
      <c r="S72" s="16">
        <v>-0.70000000000000107</v>
      </c>
      <c r="U72" s="24"/>
      <c r="V72" s="8"/>
      <c r="W72" s="8"/>
      <c r="X72" s="8"/>
      <c r="Y72" s="8"/>
      <c r="Z72" s="8"/>
      <c r="AA72" s="8"/>
      <c r="AB72" s="8"/>
      <c r="AC72" s="8"/>
    </row>
    <row r="73" spans="1:29" x14ac:dyDescent="0.2">
      <c r="A73" s="2" t="s">
        <v>8</v>
      </c>
      <c r="B73" s="16">
        <v>9.6999999999999993</v>
      </c>
      <c r="C73" s="16">
        <v>8.4</v>
      </c>
      <c r="D73" s="16">
        <v>9.1999999999999993</v>
      </c>
      <c r="E73" s="16">
        <v>6.1</v>
      </c>
      <c r="F73" s="16">
        <v>9.2997965684831598</v>
      </c>
      <c r="G73" s="16">
        <v>7.5397417717740129</v>
      </c>
      <c r="H73" s="16">
        <v>8.9333623377565079</v>
      </c>
      <c r="I73" s="16">
        <v>9.6999999999999993</v>
      </c>
      <c r="K73" s="15" t="s">
        <v>19</v>
      </c>
      <c r="L73" s="16"/>
      <c r="M73" s="16"/>
      <c r="N73" s="16"/>
      <c r="O73" s="16"/>
      <c r="P73" s="16"/>
      <c r="Q73" s="16"/>
      <c r="R73" s="16"/>
      <c r="S73" s="16"/>
      <c r="U73" s="24"/>
      <c r="V73" s="8"/>
      <c r="W73" s="8"/>
      <c r="X73" s="8"/>
      <c r="Y73" s="8"/>
      <c r="Z73" s="8"/>
      <c r="AA73" s="8"/>
      <c r="AB73" s="8"/>
      <c r="AC73" s="8"/>
    </row>
    <row r="74" spans="1:29" x14ac:dyDescent="0.2">
      <c r="A74" s="2" t="s">
        <v>9</v>
      </c>
      <c r="B74" s="3">
        <v>33679</v>
      </c>
      <c r="C74" s="3">
        <v>11989</v>
      </c>
      <c r="D74" s="3">
        <v>10928</v>
      </c>
      <c r="E74" s="3">
        <v>273</v>
      </c>
      <c r="F74" s="3">
        <v>56869</v>
      </c>
      <c r="G74" s="3">
        <v>12123</v>
      </c>
      <c r="H74" s="3">
        <v>68992</v>
      </c>
      <c r="I74" s="3">
        <v>254176</v>
      </c>
      <c r="K74" s="2" t="s">
        <v>9</v>
      </c>
      <c r="L74" s="8">
        <v>-4.9528701247389506</v>
      </c>
      <c r="M74" s="8">
        <v>-3.6254019292604482</v>
      </c>
      <c r="N74" s="8">
        <v>-4.2998511253174598</v>
      </c>
      <c r="O74" s="8">
        <v>-5.2083333333333428</v>
      </c>
      <c r="P74" s="8">
        <v>-4.5517866433930294</v>
      </c>
      <c r="Q74" s="8">
        <v>-5.2668594201766012</v>
      </c>
      <c r="R74" s="8">
        <v>-4.6782171378043103</v>
      </c>
      <c r="S74" s="8">
        <v>-6.8054572720239577</v>
      </c>
      <c r="U74" s="25"/>
      <c r="V74" s="8"/>
      <c r="W74" s="8"/>
      <c r="X74" s="8"/>
      <c r="Y74" s="8"/>
      <c r="Z74" s="8"/>
      <c r="AA74" s="8"/>
      <c r="AB74" s="8"/>
      <c r="AC74" s="8"/>
    </row>
    <row r="75" spans="1:29" x14ac:dyDescent="0.2">
      <c r="A75" s="24" t="s">
        <v>10</v>
      </c>
      <c r="B75" s="3">
        <v>15980</v>
      </c>
      <c r="C75" s="3">
        <v>5858</v>
      </c>
      <c r="D75" s="3">
        <v>5379</v>
      </c>
      <c r="E75" s="3">
        <v>134</v>
      </c>
      <c r="F75" s="3">
        <v>27351</v>
      </c>
      <c r="G75" s="3">
        <v>5951</v>
      </c>
      <c r="H75" s="3">
        <v>33302</v>
      </c>
      <c r="I75" s="3">
        <v>120065</v>
      </c>
      <c r="K75" s="2" t="s">
        <v>10</v>
      </c>
      <c r="L75" s="8">
        <v>-5.2306962400664219</v>
      </c>
      <c r="M75" s="8">
        <v>-5.0259403372243838</v>
      </c>
      <c r="N75" s="8">
        <v>-4.4412861964824941</v>
      </c>
      <c r="O75" s="8">
        <v>-6.9444444444444429</v>
      </c>
      <c r="P75" s="8">
        <v>-5.0411415477554442</v>
      </c>
      <c r="Q75" s="8">
        <v>-7.7364341085271349</v>
      </c>
      <c r="R75" s="8">
        <v>-5.5342807704308825</v>
      </c>
      <c r="S75" s="8">
        <v>-8.547685604819975</v>
      </c>
      <c r="U75" s="25"/>
      <c r="V75" s="8"/>
      <c r="W75" s="8"/>
      <c r="X75" s="8"/>
      <c r="Y75" s="8"/>
      <c r="Z75" s="8"/>
      <c r="AA75" s="8"/>
      <c r="AB75" s="8"/>
      <c r="AC75" s="8"/>
    </row>
    <row r="76" spans="1:29" x14ac:dyDescent="0.2">
      <c r="A76" s="24" t="s">
        <v>11</v>
      </c>
      <c r="B76" s="3">
        <v>2767</v>
      </c>
      <c r="C76" s="3">
        <v>1184</v>
      </c>
      <c r="D76" s="3">
        <v>1347</v>
      </c>
      <c r="E76" s="3">
        <v>23</v>
      </c>
      <c r="F76" s="3">
        <v>5321</v>
      </c>
      <c r="G76" s="3">
        <v>1663</v>
      </c>
      <c r="H76" s="3">
        <v>6984</v>
      </c>
      <c r="I76" s="3">
        <v>35232</v>
      </c>
      <c r="K76" s="2" t="s">
        <v>11</v>
      </c>
      <c r="L76" s="8">
        <v>-11.738437001594889</v>
      </c>
      <c r="M76" s="8">
        <v>-8.359133126934978</v>
      </c>
      <c r="N76" s="8">
        <v>-2.9538904899135474</v>
      </c>
      <c r="O76" s="8">
        <v>-30.303030303030297</v>
      </c>
      <c r="P76" s="8">
        <v>-9.0116279069767558</v>
      </c>
      <c r="Q76" s="8">
        <v>-10.350404312668459</v>
      </c>
      <c r="R76" s="8">
        <v>-9.3340257042710704</v>
      </c>
      <c r="S76" s="8">
        <v>-7.6898891712736059</v>
      </c>
      <c r="U76" s="2"/>
      <c r="V76" s="8"/>
      <c r="W76" s="8"/>
      <c r="X76" s="8"/>
      <c r="Y76" s="8"/>
      <c r="Z76" s="8"/>
      <c r="AA76" s="8"/>
      <c r="AB76" s="8"/>
      <c r="AC76" s="8"/>
    </row>
    <row r="77" spans="1:29" x14ac:dyDescent="0.2">
      <c r="A77" s="2" t="s">
        <v>21</v>
      </c>
      <c r="B77" s="8">
        <v>3729</v>
      </c>
      <c r="C77" s="8">
        <v>1263</v>
      </c>
      <c r="D77" s="8">
        <v>1264</v>
      </c>
      <c r="E77" s="3">
        <v>21</v>
      </c>
      <c r="F77" s="8">
        <v>6277</v>
      </c>
      <c r="G77" s="8">
        <v>1259</v>
      </c>
      <c r="H77">
        <v>7536</v>
      </c>
      <c r="I77" s="3">
        <v>28040</v>
      </c>
      <c r="K77" s="2" t="s">
        <v>21</v>
      </c>
      <c r="L77" s="8">
        <v>-12.649332396345741</v>
      </c>
      <c r="M77" s="8">
        <v>-6.7208271787296923</v>
      </c>
      <c r="N77" s="8">
        <v>-4.3872919818456921</v>
      </c>
      <c r="O77" s="8">
        <v>-4.5454545454545467</v>
      </c>
      <c r="P77" s="8">
        <v>-9.9038323525190179</v>
      </c>
      <c r="Q77" s="8">
        <v>-3.4509202453987768</v>
      </c>
      <c r="R77" s="8">
        <v>-8.8864708015959337</v>
      </c>
      <c r="S77" s="8">
        <v>-8.3210724211214711</v>
      </c>
    </row>
    <row r="78" spans="1:29" ht="15" x14ac:dyDescent="0.25">
      <c r="A78" s="24" t="s">
        <v>12</v>
      </c>
      <c r="B78" s="3">
        <v>19505</v>
      </c>
      <c r="C78" s="3">
        <v>6775</v>
      </c>
      <c r="D78" s="3">
        <v>6115</v>
      </c>
      <c r="E78" s="3">
        <v>134</v>
      </c>
      <c r="F78" s="3">
        <v>32529</v>
      </c>
      <c r="G78" s="3">
        <v>5973</v>
      </c>
      <c r="H78" s="3">
        <v>38502</v>
      </c>
      <c r="I78" s="3">
        <v>129431</v>
      </c>
      <c r="K78" s="24" t="s">
        <v>12</v>
      </c>
      <c r="L78" s="8">
        <v>-5.9456070980808136</v>
      </c>
      <c r="M78" s="8">
        <v>-2.4618485459257187</v>
      </c>
      <c r="N78" s="8">
        <v>-2.7048528241845702</v>
      </c>
      <c r="O78" s="8">
        <v>3.076923076923066</v>
      </c>
      <c r="P78" s="8">
        <v>-4.6042405935657911</v>
      </c>
      <c r="Q78" s="8">
        <v>-4.3554843875100175</v>
      </c>
      <c r="R78" s="8">
        <v>-4.5657346817370694</v>
      </c>
      <c r="S78" s="8">
        <v>-6.1148548175335975</v>
      </c>
      <c r="T78" s="27"/>
    </row>
    <row r="79" spans="1:29" ht="15" x14ac:dyDescent="0.25">
      <c r="A79" s="24" t="s">
        <v>13</v>
      </c>
      <c r="B79" s="3">
        <v>11407</v>
      </c>
      <c r="C79" s="3">
        <v>4030</v>
      </c>
      <c r="D79" s="3">
        <v>3466</v>
      </c>
      <c r="E79" s="3">
        <v>116</v>
      </c>
      <c r="F79" s="3">
        <v>19019</v>
      </c>
      <c r="G79" s="3">
        <v>4487</v>
      </c>
      <c r="H79" s="3">
        <v>23506</v>
      </c>
      <c r="I79" s="3">
        <v>89513</v>
      </c>
      <c r="K79" s="26" t="s">
        <v>36</v>
      </c>
      <c r="L79" s="8">
        <v>-1.3320647002854429</v>
      </c>
      <c r="M79" s="8">
        <v>-4.0932889100428298</v>
      </c>
      <c r="N79" s="8">
        <v>-7.4746396155899646</v>
      </c>
      <c r="O79" s="8">
        <v>-7.1999999999999886</v>
      </c>
      <c r="P79" s="8">
        <v>-3.1323214831414816</v>
      </c>
      <c r="Q79" s="8">
        <v>-4.4709388971684092</v>
      </c>
      <c r="R79" s="8">
        <v>-3.3907360979819998</v>
      </c>
      <c r="S79" s="8">
        <v>-7.4408793390480668</v>
      </c>
      <c r="T79" s="27"/>
      <c r="U79" s="1"/>
      <c r="V79" s="4"/>
      <c r="W79" s="4"/>
      <c r="X79" s="4"/>
      <c r="Y79" s="4"/>
      <c r="Z79" s="4"/>
      <c r="AA79" s="4"/>
      <c r="AB79" s="11"/>
      <c r="AC79" s="4"/>
    </row>
    <row r="80" spans="1:29" ht="15" x14ac:dyDescent="0.25">
      <c r="A80" s="25" t="s">
        <v>14</v>
      </c>
      <c r="B80" s="3">
        <v>10514</v>
      </c>
      <c r="C80" s="3">
        <v>3490</v>
      </c>
      <c r="D80" s="3">
        <v>2363</v>
      </c>
      <c r="E80" s="3">
        <v>92</v>
      </c>
      <c r="F80" s="3">
        <v>16459</v>
      </c>
      <c r="G80" s="3">
        <v>3482</v>
      </c>
      <c r="H80" s="3">
        <v>19941</v>
      </c>
      <c r="I80" s="3">
        <v>63794</v>
      </c>
      <c r="K80" s="24" t="s">
        <v>14</v>
      </c>
      <c r="L80" s="8">
        <v>-7.0708856284249606</v>
      </c>
      <c r="M80" s="8">
        <v>-9.6790890269151078</v>
      </c>
      <c r="N80" s="8">
        <v>-19.379051518253149</v>
      </c>
      <c r="O80" s="8">
        <v>1.098901098901095</v>
      </c>
      <c r="P80" s="8">
        <v>-9.5659340659340728</v>
      </c>
      <c r="Q80" s="8">
        <v>-9.4172736732570144</v>
      </c>
      <c r="R80" s="8">
        <v>-9.5400108873162708</v>
      </c>
      <c r="S80" s="8">
        <v>-17.249520053961504</v>
      </c>
      <c r="T80" s="27"/>
      <c r="U80" s="2"/>
      <c r="V80" s="8"/>
      <c r="W80" s="8"/>
      <c r="X80" s="8"/>
      <c r="Y80" s="8"/>
      <c r="Z80" s="8"/>
      <c r="AA80" s="8"/>
      <c r="AB80" s="8"/>
      <c r="AC80" s="8"/>
    </row>
    <row r="81" spans="1:30" ht="15" x14ac:dyDescent="0.25">
      <c r="A81" s="25" t="s">
        <v>20</v>
      </c>
      <c r="B81" s="3">
        <v>6703</v>
      </c>
      <c r="C81" s="3">
        <v>2915</v>
      </c>
      <c r="D81" s="3">
        <v>2854</v>
      </c>
      <c r="E81" s="3">
        <v>38</v>
      </c>
      <c r="F81" s="3">
        <v>12510</v>
      </c>
      <c r="G81" s="3">
        <v>1444</v>
      </c>
      <c r="H81" s="3">
        <v>13954</v>
      </c>
      <c r="I81" s="3">
        <v>29504</v>
      </c>
      <c r="K81" s="24" t="s">
        <v>22</v>
      </c>
      <c r="L81" s="8">
        <v>-3.9822375017905784</v>
      </c>
      <c r="M81" s="8">
        <v>2.0658263305322038</v>
      </c>
      <c r="N81" s="8">
        <v>1.746880570409985</v>
      </c>
      <c r="O81" s="8">
        <v>-29.629629629629633</v>
      </c>
      <c r="P81" s="8">
        <v>-1.465028355387517</v>
      </c>
      <c r="Q81" s="8">
        <v>-0.4824259131633255</v>
      </c>
      <c r="R81" s="8">
        <v>-1.3642468367851848</v>
      </c>
      <c r="S81" s="8">
        <v>-3.2624020459687131</v>
      </c>
      <c r="T81" s="27"/>
      <c r="U81" s="2"/>
      <c r="V81" s="16"/>
      <c r="Z81" s="16"/>
      <c r="AA81" s="16"/>
      <c r="AB81" s="16"/>
      <c r="AD81" s="18"/>
    </row>
    <row r="82" spans="1:30" x14ac:dyDescent="0.2">
      <c r="A82" s="2" t="s">
        <v>15</v>
      </c>
      <c r="B82" s="3">
        <v>8095</v>
      </c>
      <c r="C82" s="3">
        <v>1985</v>
      </c>
      <c r="D82" s="3">
        <v>2583</v>
      </c>
      <c r="E82" s="3">
        <v>26</v>
      </c>
      <c r="F82" s="3">
        <v>12689</v>
      </c>
      <c r="G82" s="3">
        <v>2465</v>
      </c>
      <c r="H82" s="3">
        <v>15154</v>
      </c>
      <c r="I82" s="3">
        <v>50194</v>
      </c>
      <c r="K82" s="25" t="s">
        <v>15</v>
      </c>
      <c r="L82" s="8">
        <v>9.9266702878870063</v>
      </c>
      <c r="M82" s="8">
        <v>38.617318435754214</v>
      </c>
      <c r="N82" s="8">
        <v>1.3338564142800919</v>
      </c>
      <c r="O82" s="8">
        <v>-67.5</v>
      </c>
      <c r="P82" s="8">
        <v>11.063457330415758</v>
      </c>
      <c r="Q82" s="8">
        <v>23.435152729093645</v>
      </c>
      <c r="R82" s="8">
        <v>12.90418715541648</v>
      </c>
      <c r="S82" s="8">
        <v>8.8783323572156689</v>
      </c>
      <c r="U82" s="2"/>
      <c r="V82" s="8"/>
      <c r="W82" s="8"/>
      <c r="X82" s="8"/>
      <c r="Y82" s="8"/>
      <c r="Z82" s="8"/>
      <c r="AA82" s="8"/>
      <c r="AB82" s="8"/>
      <c r="AC82" s="8"/>
    </row>
    <row r="83" spans="1:30" x14ac:dyDescent="0.2">
      <c r="B83" s="12"/>
    </row>
    <row r="84" spans="1:30" x14ac:dyDescent="0.2">
      <c r="K84" s="17" t="s">
        <v>18</v>
      </c>
      <c r="U84" s="24"/>
      <c r="V84" s="8"/>
      <c r="W84" s="8"/>
      <c r="X84" s="8"/>
      <c r="Y84" s="8"/>
      <c r="Z84" s="8"/>
      <c r="AA84" s="8"/>
      <c r="AB84" s="8"/>
      <c r="AC84" s="8"/>
    </row>
    <row r="85" spans="1:30" x14ac:dyDescent="0.2">
      <c r="A85" s="39" t="s">
        <v>38</v>
      </c>
      <c r="B85" s="4" t="s">
        <v>0</v>
      </c>
      <c r="C85" s="4" t="s">
        <v>1</v>
      </c>
      <c r="D85" s="4" t="s">
        <v>2</v>
      </c>
      <c r="E85" s="4" t="s">
        <v>3</v>
      </c>
      <c r="F85" s="4" t="s">
        <v>4</v>
      </c>
      <c r="G85" s="4" t="s">
        <v>5</v>
      </c>
      <c r="H85" s="4" t="s">
        <v>16</v>
      </c>
      <c r="I85" s="4" t="s">
        <v>6</v>
      </c>
      <c r="K85" s="14" t="s">
        <v>37</v>
      </c>
      <c r="L85" s="2" t="s">
        <v>0</v>
      </c>
      <c r="M85" s="2" t="s">
        <v>1</v>
      </c>
      <c r="N85" s="2" t="s">
        <v>2</v>
      </c>
      <c r="O85" s="2" t="s">
        <v>3</v>
      </c>
      <c r="P85" s="2" t="s">
        <v>4</v>
      </c>
      <c r="Q85" s="2" t="s">
        <v>5</v>
      </c>
      <c r="R85" s="2" t="s">
        <v>16</v>
      </c>
      <c r="S85" s="2" t="s">
        <v>6</v>
      </c>
      <c r="U85" s="22"/>
      <c r="V85" s="8"/>
      <c r="W85" s="8"/>
      <c r="X85" s="8"/>
      <c r="Y85" s="8"/>
      <c r="Z85" s="8"/>
      <c r="AA85" s="8"/>
      <c r="AB85" s="8"/>
      <c r="AC85" s="8"/>
    </row>
    <row r="86" spans="1:30" x14ac:dyDescent="0.2">
      <c r="A86" t="s">
        <v>7</v>
      </c>
      <c r="B86" s="3">
        <v>345430</v>
      </c>
      <c r="C86" s="3">
        <v>143412</v>
      </c>
      <c r="D86" s="3">
        <v>118197</v>
      </c>
      <c r="E86" s="3">
        <v>4469</v>
      </c>
      <c r="F86" s="3">
        <v>611508</v>
      </c>
      <c r="G86" s="3">
        <v>160788</v>
      </c>
      <c r="H86" s="3">
        <v>772296</v>
      </c>
      <c r="I86" s="33">
        <v>2624226</v>
      </c>
      <c r="K86" s="2" t="s">
        <v>17</v>
      </c>
      <c r="L86" s="16">
        <v>-0.5</v>
      </c>
      <c r="M86" s="16">
        <v>-0.29999999999999893</v>
      </c>
      <c r="N86" s="16">
        <v>-0.39999999999999858</v>
      </c>
      <c r="O86" s="16">
        <v>-0.40000000000000036</v>
      </c>
      <c r="P86" s="16">
        <v>-0.45609526511843157</v>
      </c>
      <c r="Q86" s="16">
        <v>-4.4274095746269282E-2</v>
      </c>
      <c r="R86" s="16">
        <v>-0.366066256364876</v>
      </c>
      <c r="S86" s="16">
        <v>-0.60000000000000142</v>
      </c>
      <c r="U86" s="24"/>
      <c r="V86" s="8"/>
      <c r="W86" s="8"/>
      <c r="X86" s="8"/>
      <c r="Y86" s="8"/>
      <c r="Z86" s="8"/>
      <c r="AA86" s="8"/>
      <c r="AB86" s="8"/>
      <c r="AC86" s="8"/>
    </row>
    <row r="87" spans="1:30" x14ac:dyDescent="0.2">
      <c r="A87" t="s">
        <v>8</v>
      </c>
      <c r="B87" s="16">
        <v>10.4</v>
      </c>
      <c r="C87" s="16">
        <v>8.9</v>
      </c>
      <c r="D87" s="16">
        <v>9.8000000000000007</v>
      </c>
      <c r="E87" s="16">
        <v>6.6</v>
      </c>
      <c r="F87" s="16">
        <v>9.8835992333706191</v>
      </c>
      <c r="G87" s="16">
        <v>8.0167674204542632</v>
      </c>
      <c r="H87" s="16">
        <v>9.4949345846670177</v>
      </c>
      <c r="I87" s="34">
        <v>10.199999999999999</v>
      </c>
      <c r="K87" s="17" t="s">
        <v>19</v>
      </c>
      <c r="L87" s="16"/>
      <c r="M87" s="16"/>
      <c r="N87" s="16"/>
      <c r="O87" s="16"/>
      <c r="P87" s="16"/>
      <c r="Q87" s="16"/>
      <c r="R87" s="16"/>
      <c r="S87" s="16"/>
      <c r="U87" s="24"/>
      <c r="V87" s="8"/>
      <c r="W87" s="8"/>
      <c r="X87" s="8"/>
      <c r="Y87" s="8"/>
      <c r="Z87" s="8"/>
      <c r="AA87" s="8"/>
      <c r="AB87" s="8"/>
      <c r="AC87" s="8"/>
    </row>
    <row r="88" spans="1:30" x14ac:dyDescent="0.2">
      <c r="A88" t="s">
        <v>9</v>
      </c>
      <c r="B88" s="3">
        <v>35774</v>
      </c>
      <c r="C88" s="3">
        <v>12786</v>
      </c>
      <c r="D88" s="3">
        <v>11584</v>
      </c>
      <c r="E88" s="3">
        <v>295</v>
      </c>
      <c r="F88" s="3">
        <v>60439</v>
      </c>
      <c r="G88" s="3">
        <v>12890</v>
      </c>
      <c r="H88" s="3">
        <v>73329</v>
      </c>
      <c r="I88" s="33">
        <v>268926</v>
      </c>
      <c r="K88" s="2" t="s">
        <v>9</v>
      </c>
      <c r="L88" s="8">
        <v>-3.6260775862069039</v>
      </c>
      <c r="M88" s="8">
        <v>-2.6125371315408614</v>
      </c>
      <c r="N88" s="8">
        <v>-2.6063561459559423</v>
      </c>
      <c r="O88" s="8">
        <v>-1.9933554817275763</v>
      </c>
      <c r="P88" s="8">
        <v>-3.2108769457433937</v>
      </c>
      <c r="Q88" s="8">
        <v>-0.44025643006101234</v>
      </c>
      <c r="R88" s="8">
        <v>-2.7350744783860108</v>
      </c>
      <c r="S88" s="8">
        <v>-5.32708108907336</v>
      </c>
      <c r="U88" s="25"/>
      <c r="V88" s="8"/>
      <c r="W88" s="8"/>
      <c r="X88" s="8"/>
      <c r="Y88" s="8"/>
      <c r="Z88" s="8"/>
      <c r="AA88" s="8"/>
      <c r="AB88" s="8"/>
      <c r="AC88" s="8"/>
    </row>
    <row r="89" spans="1:30" x14ac:dyDescent="0.2">
      <c r="A89" t="s">
        <v>10</v>
      </c>
      <c r="B89" s="3">
        <v>17211</v>
      </c>
      <c r="C89" s="3">
        <v>6383</v>
      </c>
      <c r="D89" s="3">
        <v>5811</v>
      </c>
      <c r="E89" s="3">
        <v>145</v>
      </c>
      <c r="F89" s="3">
        <v>29550</v>
      </c>
      <c r="G89" s="3">
        <v>6510</v>
      </c>
      <c r="H89" s="3">
        <v>36060</v>
      </c>
      <c r="I89" s="33">
        <v>130346</v>
      </c>
      <c r="K89" s="2" t="s">
        <v>10</v>
      </c>
      <c r="L89" s="8">
        <v>-3.725457291491864</v>
      </c>
      <c r="M89" s="8">
        <v>-3.7545235223160489</v>
      </c>
      <c r="N89" s="8">
        <v>-2.6306970509383376</v>
      </c>
      <c r="O89" s="8">
        <v>-7.051282051282044</v>
      </c>
      <c r="P89" s="8">
        <v>-3.5354029967681839</v>
      </c>
      <c r="Q89" s="8">
        <v>-4.1378294801943838</v>
      </c>
      <c r="R89" s="8">
        <v>-3.6447199657973499</v>
      </c>
      <c r="S89" s="8">
        <v>-6.5814275168602876</v>
      </c>
      <c r="U89" s="25"/>
      <c r="V89" s="8"/>
      <c r="W89" s="8"/>
      <c r="X89" s="8"/>
      <c r="Y89" s="8"/>
      <c r="Z89" s="8"/>
      <c r="AA89" s="8"/>
      <c r="AB89" s="8"/>
      <c r="AC89" s="8"/>
    </row>
    <row r="90" spans="1:30" x14ac:dyDescent="0.2">
      <c r="A90" t="s">
        <v>11</v>
      </c>
      <c r="B90" s="3">
        <v>3082</v>
      </c>
      <c r="C90" s="3">
        <v>1280</v>
      </c>
      <c r="D90" s="3">
        <v>1456</v>
      </c>
      <c r="E90" s="3">
        <v>24</v>
      </c>
      <c r="F90" s="3">
        <v>5842</v>
      </c>
      <c r="G90" s="3">
        <v>1758</v>
      </c>
      <c r="H90" s="3">
        <v>7600</v>
      </c>
      <c r="I90" s="33">
        <v>36700</v>
      </c>
      <c r="K90" s="2" t="s">
        <v>11</v>
      </c>
      <c r="L90" s="8">
        <v>-9.1659298555850341</v>
      </c>
      <c r="M90" s="8">
        <v>-9.3484419263456005</v>
      </c>
      <c r="N90" s="8">
        <v>-4.4619422572178422</v>
      </c>
      <c r="O90" s="8">
        <v>-35.13513513513513</v>
      </c>
      <c r="P90" s="8">
        <v>-8.2312284008796723</v>
      </c>
      <c r="Q90" s="8">
        <v>-3.7239868565169871</v>
      </c>
      <c r="R90" s="8">
        <v>-7.2265625</v>
      </c>
      <c r="S90" s="8">
        <v>-6.3942663299920923</v>
      </c>
      <c r="U90" s="2"/>
      <c r="V90" s="8"/>
      <c r="W90" s="8"/>
      <c r="X90" s="8"/>
      <c r="Y90" s="8"/>
      <c r="Z90" s="8"/>
      <c r="AA90" s="8"/>
      <c r="AB90" s="8"/>
      <c r="AC90" s="8"/>
    </row>
    <row r="91" spans="1:30" x14ac:dyDescent="0.2">
      <c r="A91" s="2" t="s">
        <v>21</v>
      </c>
      <c r="B91" s="8">
        <v>4072</v>
      </c>
      <c r="C91" s="8">
        <v>1368</v>
      </c>
      <c r="D91" s="8">
        <v>1358</v>
      </c>
      <c r="E91" s="3">
        <v>21</v>
      </c>
      <c r="F91" s="8">
        <v>6819</v>
      </c>
      <c r="G91" s="8">
        <v>1338</v>
      </c>
      <c r="H91">
        <v>8157</v>
      </c>
      <c r="I91" s="3">
        <v>30303</v>
      </c>
      <c r="K91" s="2" t="s">
        <v>21</v>
      </c>
      <c r="L91" s="8">
        <v>-10.975076519457801</v>
      </c>
      <c r="M91" s="8">
        <v>-6.3013698630136901</v>
      </c>
      <c r="N91" s="8">
        <v>0.74183976261127782</v>
      </c>
      <c r="O91" s="8">
        <v>-4.5454545454545467</v>
      </c>
      <c r="P91" s="8">
        <v>-7.901134521880067</v>
      </c>
      <c r="Q91" s="8">
        <v>-2.9731689630166755</v>
      </c>
      <c r="R91" s="8">
        <v>-7.1274052146191593</v>
      </c>
      <c r="S91" s="8">
        <v>-6.2610201998329558</v>
      </c>
    </row>
    <row r="92" spans="1:30" x14ac:dyDescent="0.2">
      <c r="A92" t="s">
        <v>12</v>
      </c>
      <c r="B92" s="3">
        <v>20908</v>
      </c>
      <c r="C92" s="3">
        <v>7280</v>
      </c>
      <c r="D92" s="3">
        <v>6502</v>
      </c>
      <c r="E92" s="3">
        <v>150</v>
      </c>
      <c r="F92" s="3">
        <v>34840</v>
      </c>
      <c r="G92" s="3">
        <v>6370</v>
      </c>
      <c r="H92" s="3">
        <v>41210</v>
      </c>
      <c r="I92" s="3">
        <v>138758</v>
      </c>
      <c r="K92" s="24" t="s">
        <v>12</v>
      </c>
      <c r="L92" s="8">
        <v>-4.403090850898451</v>
      </c>
      <c r="M92" s="8">
        <v>-1.5950256826169209</v>
      </c>
      <c r="N92" s="8">
        <v>-0.65699006875476584</v>
      </c>
      <c r="O92" s="8">
        <v>4.8951048951048932</v>
      </c>
      <c r="P92" s="8">
        <v>-3.1064883054759918</v>
      </c>
      <c r="Q92" s="8">
        <v>-1.0715949681627563</v>
      </c>
      <c r="R92" s="8">
        <v>-2.7974337201622745</v>
      </c>
      <c r="S92" s="8">
        <v>-4.8586160555113622</v>
      </c>
    </row>
    <row r="93" spans="1:30" x14ac:dyDescent="0.2">
      <c r="A93" t="s">
        <v>13</v>
      </c>
      <c r="B93" s="3">
        <v>11784</v>
      </c>
      <c r="C93" s="3">
        <v>4226</v>
      </c>
      <c r="D93" s="3">
        <v>3626</v>
      </c>
      <c r="E93" s="3">
        <v>121</v>
      </c>
      <c r="F93" s="3">
        <v>19757</v>
      </c>
      <c r="G93" s="3">
        <v>4762</v>
      </c>
      <c r="H93" s="3">
        <v>24519</v>
      </c>
      <c r="I93" s="33">
        <v>93468</v>
      </c>
      <c r="K93" s="26" t="s">
        <v>36</v>
      </c>
      <c r="L93" s="8">
        <v>-0.60728744939271451</v>
      </c>
      <c r="M93" s="8">
        <v>-2.1532762213475394</v>
      </c>
      <c r="N93" s="8">
        <v>-5.202614379084963</v>
      </c>
      <c r="O93" s="8">
        <v>0</v>
      </c>
      <c r="P93" s="8">
        <v>-1.8090552159435447</v>
      </c>
      <c r="Q93" s="8">
        <v>1.7086715079026078</v>
      </c>
      <c r="R93" s="8">
        <v>-1.145022779502483</v>
      </c>
      <c r="S93" s="8">
        <v>-5.594553920429874</v>
      </c>
      <c r="U93" s="1"/>
      <c r="V93" s="4"/>
      <c r="W93" s="4"/>
      <c r="X93" s="4"/>
      <c r="Y93" s="4"/>
      <c r="Z93" s="4"/>
      <c r="AA93" s="4"/>
      <c r="AB93" s="11"/>
      <c r="AC93" s="4"/>
    </row>
    <row r="94" spans="1:30" x14ac:dyDescent="0.2">
      <c r="A94" s="30" t="s">
        <v>14</v>
      </c>
      <c r="B94" s="3">
        <v>10719</v>
      </c>
      <c r="C94" s="3">
        <v>3610</v>
      </c>
      <c r="D94" s="3">
        <v>2439</v>
      </c>
      <c r="E94" s="3">
        <v>90</v>
      </c>
      <c r="F94" s="3">
        <v>16858</v>
      </c>
      <c r="G94" s="3">
        <v>3581</v>
      </c>
      <c r="H94" s="3">
        <v>20439</v>
      </c>
      <c r="I94" s="33">
        <v>65080</v>
      </c>
      <c r="K94" s="24" t="s">
        <v>14</v>
      </c>
      <c r="L94" s="8">
        <v>-5.1919334866442597</v>
      </c>
      <c r="M94" s="8">
        <v>-7.340862422997958</v>
      </c>
      <c r="N94" s="8">
        <v>-15.693052194953339</v>
      </c>
      <c r="O94" s="8">
        <v>1.1235955056179847</v>
      </c>
      <c r="P94" s="8">
        <v>-7.2921249450065915</v>
      </c>
      <c r="Q94" s="8">
        <v>-4.9628450106157089</v>
      </c>
      <c r="R94" s="8">
        <v>-6.8923104956268162</v>
      </c>
      <c r="S94" s="8">
        <v>-15.442084064185025</v>
      </c>
      <c r="U94" s="2"/>
      <c r="V94" s="8"/>
      <c r="W94" s="8"/>
      <c r="X94" s="8"/>
      <c r="Y94" s="8"/>
      <c r="Z94" s="8"/>
      <c r="AA94" s="8"/>
      <c r="AB94" s="8"/>
      <c r="AC94" s="8"/>
      <c r="AD94" s="8"/>
    </row>
    <row r="95" spans="1:30" x14ac:dyDescent="0.2">
      <c r="A95" s="30" t="s">
        <v>20</v>
      </c>
      <c r="B95" s="3">
        <v>7150</v>
      </c>
      <c r="C95" s="3">
        <v>3159</v>
      </c>
      <c r="D95" s="3">
        <v>3095</v>
      </c>
      <c r="E95" s="3">
        <v>48</v>
      </c>
      <c r="F95" s="3">
        <v>13452</v>
      </c>
      <c r="G95" s="3">
        <v>1562</v>
      </c>
      <c r="H95" s="3">
        <v>15014</v>
      </c>
      <c r="I95" s="3">
        <v>32059</v>
      </c>
      <c r="K95" s="24" t="s">
        <v>22</v>
      </c>
      <c r="L95" s="8">
        <v>-2.5487256371814055</v>
      </c>
      <c r="M95" s="8">
        <v>2.5649350649350708</v>
      </c>
      <c r="N95" s="8">
        <v>4.950830790098351</v>
      </c>
      <c r="O95" s="8">
        <v>-20</v>
      </c>
      <c r="P95" s="8">
        <v>0.19365410397736582</v>
      </c>
      <c r="Q95" s="8">
        <v>7.1330589849108321</v>
      </c>
      <c r="R95" s="8">
        <v>0.87342112335393551</v>
      </c>
      <c r="S95" s="8">
        <v>-1.867213566377913</v>
      </c>
      <c r="U95" s="2"/>
      <c r="V95" s="16"/>
      <c r="Z95" s="16"/>
      <c r="AA95" s="16"/>
      <c r="AB95" s="16"/>
      <c r="AD95" s="8"/>
    </row>
    <row r="96" spans="1:30" x14ac:dyDescent="0.2">
      <c r="A96" t="s">
        <v>15</v>
      </c>
      <c r="B96" s="3">
        <v>8776</v>
      </c>
      <c r="C96" s="3">
        <v>2133</v>
      </c>
      <c r="D96" s="3">
        <v>2664</v>
      </c>
      <c r="E96" s="3">
        <v>22</v>
      </c>
      <c r="F96" s="3">
        <v>13595</v>
      </c>
      <c r="G96" s="3">
        <v>2466</v>
      </c>
      <c r="H96" s="3">
        <v>16061</v>
      </c>
      <c r="I96" s="33">
        <v>51001</v>
      </c>
      <c r="K96" s="25" t="s">
        <v>15</v>
      </c>
      <c r="L96" s="8">
        <v>8.6138613861386233</v>
      </c>
      <c r="M96" s="8">
        <v>23.366107576633894</v>
      </c>
      <c r="N96" s="8">
        <v>10.539419087136935</v>
      </c>
      <c r="O96" s="8">
        <v>-56</v>
      </c>
      <c r="P96" s="8">
        <v>10.807726791099512</v>
      </c>
      <c r="Q96" s="8">
        <v>23.361680840420206</v>
      </c>
      <c r="R96" s="8">
        <v>12.566582562377349</v>
      </c>
      <c r="S96" s="8">
        <v>12.359278271022902</v>
      </c>
      <c r="U96" s="2"/>
      <c r="V96" s="8"/>
      <c r="W96" s="8"/>
      <c r="X96" s="8"/>
      <c r="Y96" s="8"/>
      <c r="Z96" s="8"/>
      <c r="AA96" s="8"/>
      <c r="AB96" s="8"/>
      <c r="AC96" s="8"/>
      <c r="AD96" s="8"/>
    </row>
    <row r="97" spans="1:30" x14ac:dyDescent="0.2">
      <c r="B97">
        <v>29.963101693967687</v>
      </c>
    </row>
    <row r="98" spans="1:30" x14ac:dyDescent="0.2">
      <c r="K98" s="17" t="s">
        <v>18</v>
      </c>
      <c r="U98" s="24"/>
      <c r="V98" s="8"/>
      <c r="W98" s="8"/>
      <c r="X98" s="8"/>
      <c r="Y98" s="8"/>
      <c r="Z98" s="8"/>
      <c r="AA98" s="8"/>
      <c r="AB98" s="8"/>
      <c r="AC98" s="8"/>
      <c r="AD98" s="8"/>
    </row>
    <row r="99" spans="1:30" x14ac:dyDescent="0.2">
      <c r="A99" s="29" t="s">
        <v>39</v>
      </c>
      <c r="B99" t="s">
        <v>0</v>
      </c>
      <c r="C99" t="s">
        <v>1</v>
      </c>
      <c r="D99" t="s">
        <v>2</v>
      </c>
      <c r="E99" t="s">
        <v>3</v>
      </c>
      <c r="F99" t="s">
        <v>4</v>
      </c>
      <c r="G99" t="s">
        <v>5</v>
      </c>
      <c r="H99" t="s">
        <v>16</v>
      </c>
      <c r="I99" t="s">
        <v>6</v>
      </c>
      <c r="K99" s="1" t="s">
        <v>40</v>
      </c>
      <c r="L99" t="s">
        <v>0</v>
      </c>
      <c r="M99" t="s">
        <v>1</v>
      </c>
      <c r="N99" t="s">
        <v>2</v>
      </c>
      <c r="O99" t="s">
        <v>3</v>
      </c>
      <c r="P99" t="s">
        <v>4</v>
      </c>
      <c r="Q99" t="s">
        <v>5</v>
      </c>
      <c r="R99" t="s">
        <v>16</v>
      </c>
      <c r="S99" t="s">
        <v>6</v>
      </c>
      <c r="U99" s="22"/>
      <c r="V99" s="8"/>
      <c r="W99" s="8"/>
      <c r="X99" s="8"/>
      <c r="Y99" s="8"/>
      <c r="Z99" s="8"/>
      <c r="AA99" s="8"/>
      <c r="AB99" s="8"/>
      <c r="AC99" s="8"/>
    </row>
    <row r="100" spans="1:30" x14ac:dyDescent="0.2">
      <c r="A100" t="s">
        <v>7</v>
      </c>
      <c r="B100" s="3">
        <v>345430</v>
      </c>
      <c r="C100" s="3">
        <v>143412</v>
      </c>
      <c r="D100" s="3">
        <v>118197</v>
      </c>
      <c r="E100" s="3">
        <v>4469</v>
      </c>
      <c r="F100" s="3">
        <v>611508</v>
      </c>
      <c r="G100" s="3">
        <v>160788</v>
      </c>
      <c r="H100" s="3">
        <v>772296</v>
      </c>
      <c r="I100" s="33">
        <v>2624226</v>
      </c>
      <c r="K100" t="s">
        <v>17</v>
      </c>
      <c r="L100" s="16">
        <v>-0.40000000000000036</v>
      </c>
      <c r="M100" s="16">
        <v>-9.9999999999999645E-2</v>
      </c>
      <c r="N100" s="16">
        <v>-0.30000000000000071</v>
      </c>
      <c r="O100" s="16">
        <v>-0.29999999999999982</v>
      </c>
      <c r="P100" s="16">
        <v>-0.33988205242369318</v>
      </c>
      <c r="Q100" s="16">
        <v>-0.23905972397822861</v>
      </c>
      <c r="R100" s="16">
        <v>-0.3150421069655831</v>
      </c>
      <c r="S100" s="16">
        <v>-0.29999999999999893</v>
      </c>
      <c r="U100" s="24"/>
      <c r="V100" s="8"/>
      <c r="W100" s="8"/>
      <c r="X100" s="8"/>
      <c r="Y100" s="8"/>
      <c r="Z100" s="8"/>
      <c r="AA100" s="8"/>
      <c r="AB100" s="8"/>
      <c r="AC100" s="8"/>
      <c r="AD100" s="8"/>
    </row>
    <row r="101" spans="1:30" x14ac:dyDescent="0.2">
      <c r="A101" t="s">
        <v>8</v>
      </c>
      <c r="B101" s="16">
        <v>9.1999999999999993</v>
      </c>
      <c r="C101" s="16">
        <v>7.9</v>
      </c>
      <c r="D101" s="16">
        <v>8.6</v>
      </c>
      <c r="E101" s="16">
        <v>5.8</v>
      </c>
      <c r="F101" s="16">
        <v>8.7383975352734549</v>
      </c>
      <c r="G101" s="16">
        <v>6.7946612931313277</v>
      </c>
      <c r="H101" s="16">
        <v>8.3337217854294217</v>
      </c>
      <c r="I101" s="34">
        <v>8.9</v>
      </c>
      <c r="K101" t="s">
        <v>19</v>
      </c>
      <c r="L101" s="16"/>
      <c r="M101" s="16"/>
      <c r="N101" s="16"/>
      <c r="O101" s="16"/>
      <c r="P101" s="16"/>
      <c r="Q101" s="16"/>
      <c r="R101" s="16"/>
      <c r="S101" s="16"/>
      <c r="U101" s="24"/>
      <c r="V101" s="8"/>
      <c r="W101" s="8"/>
      <c r="X101" s="8"/>
      <c r="Y101" s="8"/>
      <c r="Z101" s="8"/>
      <c r="AA101" s="8"/>
      <c r="AB101" s="8"/>
      <c r="AC101" s="8"/>
      <c r="AD101" s="8"/>
    </row>
    <row r="102" spans="1:30" x14ac:dyDescent="0.2">
      <c r="A102" t="s">
        <v>9</v>
      </c>
      <c r="B102" s="3">
        <v>31711</v>
      </c>
      <c r="C102" s="3">
        <v>11282</v>
      </c>
      <c r="D102" s="3">
        <v>10186</v>
      </c>
      <c r="E102" s="3">
        <v>257</v>
      </c>
      <c r="F102" s="3">
        <v>53436</v>
      </c>
      <c r="G102" s="3">
        <v>10925</v>
      </c>
      <c r="H102" s="3">
        <v>64361</v>
      </c>
      <c r="I102" s="33">
        <v>232621</v>
      </c>
      <c r="K102" s="24" t="s">
        <v>9</v>
      </c>
      <c r="L102" s="8">
        <v>-3.3112784705918301</v>
      </c>
      <c r="M102" s="8">
        <v>-1.199754794640512</v>
      </c>
      <c r="N102" s="8">
        <v>-1.5750314040003843</v>
      </c>
      <c r="O102" s="8">
        <v>-1.5325670498084349</v>
      </c>
      <c r="P102" s="8">
        <v>-2.5352934738992445</v>
      </c>
      <c r="Q102" s="8">
        <v>-3.2929096220235436</v>
      </c>
      <c r="R102" s="8">
        <v>-2.6647308803290741</v>
      </c>
      <c r="S102" s="8">
        <v>-4.3904103114223858</v>
      </c>
      <c r="T102" s="8"/>
      <c r="U102" s="25"/>
      <c r="V102" s="8"/>
      <c r="W102" s="8"/>
      <c r="X102" s="8"/>
      <c r="Y102" s="8"/>
      <c r="Z102" s="8"/>
      <c r="AA102" s="8"/>
      <c r="AB102" s="8"/>
      <c r="AC102" s="8"/>
      <c r="AD102" s="8"/>
    </row>
    <row r="103" spans="1:30" x14ac:dyDescent="0.2">
      <c r="A103" t="s">
        <v>10</v>
      </c>
      <c r="B103" s="3">
        <v>14684</v>
      </c>
      <c r="C103" s="3">
        <v>5299</v>
      </c>
      <c r="D103" s="3">
        <v>4810</v>
      </c>
      <c r="E103" s="3">
        <v>116</v>
      </c>
      <c r="F103" s="3">
        <v>24909</v>
      </c>
      <c r="G103" s="3">
        <v>5118</v>
      </c>
      <c r="H103" s="3">
        <v>30027</v>
      </c>
      <c r="I103" s="33">
        <v>105117</v>
      </c>
      <c r="K103" t="s">
        <v>10</v>
      </c>
      <c r="L103" s="8">
        <v>-2.4707757704569531</v>
      </c>
      <c r="M103" s="8">
        <v>-3.3029197080291937</v>
      </c>
      <c r="N103" s="8">
        <v>-1.8967978788496822</v>
      </c>
      <c r="O103" s="8">
        <v>-9.375</v>
      </c>
      <c r="P103" s="8">
        <v>-2.5736300700121291</v>
      </c>
      <c r="Q103" s="8">
        <v>-3.7246049661399496</v>
      </c>
      <c r="R103" s="8">
        <v>-2.771751449017259</v>
      </c>
      <c r="S103" s="8">
        <v>-6.3395466533608982</v>
      </c>
      <c r="U103" s="25"/>
      <c r="V103" s="8"/>
      <c r="W103" s="8"/>
      <c r="X103" s="8"/>
      <c r="Y103" s="8"/>
      <c r="Z103" s="8"/>
      <c r="AA103" s="8"/>
      <c r="AB103" s="8"/>
      <c r="AC103" s="8"/>
    </row>
    <row r="104" spans="1:30" x14ac:dyDescent="0.2">
      <c r="A104" t="s">
        <v>11</v>
      </c>
      <c r="B104" s="3">
        <v>2385</v>
      </c>
      <c r="C104" s="3">
        <v>1015</v>
      </c>
      <c r="D104" s="3">
        <v>1117</v>
      </c>
      <c r="E104" s="3">
        <v>14</v>
      </c>
      <c r="F104" s="3">
        <v>4531</v>
      </c>
      <c r="G104" s="3">
        <v>1388</v>
      </c>
      <c r="H104" s="3">
        <v>5919</v>
      </c>
      <c r="I104" s="8">
        <v>29632</v>
      </c>
      <c r="K104" t="s">
        <v>11</v>
      </c>
      <c r="L104" s="8">
        <v>-10.974244120940639</v>
      </c>
      <c r="M104" s="8">
        <v>-9.6170970614425642</v>
      </c>
      <c r="N104" s="8">
        <v>-5.0170068027210846</v>
      </c>
      <c r="O104" s="8">
        <v>-33.333333333333343</v>
      </c>
      <c r="P104" s="8">
        <v>-9.3618723744748991</v>
      </c>
      <c r="Q104" s="8">
        <v>-5.9620596205962073</v>
      </c>
      <c r="R104" s="8">
        <v>-8.5868725868725875</v>
      </c>
      <c r="S104" s="8">
        <v>-5.867403665936024</v>
      </c>
      <c r="U104" s="2"/>
      <c r="V104" s="8"/>
      <c r="W104" s="8"/>
      <c r="X104" s="8"/>
      <c r="Y104" s="8"/>
      <c r="Z104" s="8"/>
      <c r="AA104" s="8"/>
      <c r="AB104" s="8"/>
      <c r="AC104" s="8"/>
      <c r="AD104" s="8"/>
    </row>
    <row r="105" spans="1:30" x14ac:dyDescent="0.2">
      <c r="A105" s="2" t="s">
        <v>21</v>
      </c>
      <c r="B105" s="8">
        <v>3247</v>
      </c>
      <c r="C105" s="8">
        <v>1127</v>
      </c>
      <c r="D105" s="8">
        <v>1111</v>
      </c>
      <c r="E105" s="3">
        <v>17</v>
      </c>
      <c r="F105" s="8">
        <v>5502</v>
      </c>
      <c r="G105" s="8">
        <v>1058</v>
      </c>
      <c r="H105">
        <v>6560</v>
      </c>
      <c r="I105" s="8">
        <v>24584</v>
      </c>
      <c r="J105" s="8"/>
      <c r="K105" t="s">
        <v>21</v>
      </c>
      <c r="L105" s="8">
        <v>-14.55263157894737</v>
      </c>
      <c r="M105" s="8">
        <v>-4.572396274343788</v>
      </c>
      <c r="N105" s="8">
        <v>-0.26929982046678447</v>
      </c>
      <c r="O105" s="8">
        <v>-19.047619047619051</v>
      </c>
      <c r="P105" s="8">
        <v>-10.039241334205357</v>
      </c>
      <c r="Q105" s="8">
        <v>-7.5982532751091725</v>
      </c>
      <c r="R105" s="8">
        <v>-9.6543175871092188</v>
      </c>
      <c r="S105" s="8">
        <v>-5.9093692590324594</v>
      </c>
      <c r="U105" s="2"/>
      <c r="V105" s="8"/>
      <c r="W105" s="8"/>
      <c r="X105" s="8"/>
      <c r="Y105" s="8"/>
      <c r="Z105" s="8"/>
      <c r="AA105" s="8"/>
      <c r="AB105" s="8"/>
      <c r="AC105" s="8"/>
      <c r="AD105" s="8"/>
    </row>
    <row r="106" spans="1:30" x14ac:dyDescent="0.2">
      <c r="A106" t="s">
        <v>12</v>
      </c>
      <c r="B106" s="3">
        <v>18012</v>
      </c>
      <c r="C106" s="3">
        <v>6288</v>
      </c>
      <c r="D106" s="3">
        <v>5602</v>
      </c>
      <c r="E106" s="3">
        <v>126</v>
      </c>
      <c r="F106" s="3">
        <v>30028</v>
      </c>
      <c r="G106" s="3">
        <v>5178</v>
      </c>
      <c r="H106" s="3">
        <v>35206</v>
      </c>
      <c r="I106" s="3">
        <v>115836</v>
      </c>
      <c r="K106" s="24" t="s">
        <v>12</v>
      </c>
      <c r="L106" s="8">
        <v>-4.8544715017695808</v>
      </c>
      <c r="M106" s="8">
        <v>-0.61640587956377146</v>
      </c>
      <c r="N106" s="8">
        <v>-0.91970286522816025</v>
      </c>
      <c r="O106" s="8">
        <v>0.79999999999999716</v>
      </c>
      <c r="P106" s="8">
        <v>-3.2509585333634021</v>
      </c>
      <c r="Q106" s="8">
        <v>-4.6233192116411885</v>
      </c>
      <c r="R106" s="8">
        <v>-3.4552734053638972</v>
      </c>
      <c r="S106" s="8">
        <v>-4.0019889777483115</v>
      </c>
    </row>
    <row r="107" spans="1:30" x14ac:dyDescent="0.2">
      <c r="A107" t="s">
        <v>13</v>
      </c>
      <c r="B107" s="3">
        <v>11314</v>
      </c>
      <c r="C107" s="3">
        <v>3979</v>
      </c>
      <c r="D107" s="3">
        <v>3467</v>
      </c>
      <c r="E107" s="3">
        <v>117</v>
      </c>
      <c r="F107" s="3">
        <v>18877</v>
      </c>
      <c r="G107" s="3">
        <v>4359</v>
      </c>
      <c r="H107" s="3">
        <v>23236</v>
      </c>
      <c r="I107" s="33">
        <v>87153</v>
      </c>
      <c r="J107" s="12"/>
      <c r="K107" s="2" t="s">
        <v>13</v>
      </c>
      <c r="L107" s="8">
        <v>1.1352462679896149</v>
      </c>
      <c r="M107" s="8">
        <v>0.25195263290500236</v>
      </c>
      <c r="N107" s="8">
        <v>-1.4776925262858782</v>
      </c>
      <c r="O107" s="8">
        <v>1.7391304347825951</v>
      </c>
      <c r="P107" s="8">
        <v>0.46301224055349621</v>
      </c>
      <c r="Q107" s="8">
        <v>-0.75136612021857729</v>
      </c>
      <c r="R107" s="8">
        <v>0.23293934949531092</v>
      </c>
      <c r="S107" s="8">
        <v>-4.3945194659879974</v>
      </c>
      <c r="U107" s="8"/>
      <c r="V107" s="8"/>
      <c r="Y107" s="8"/>
      <c r="Z107" s="8"/>
      <c r="AA107" s="8"/>
      <c r="AB107" s="8"/>
      <c r="AC107" s="8"/>
      <c r="AD107" s="12"/>
    </row>
    <row r="108" spans="1:30" x14ac:dyDescent="0.2">
      <c r="A108" s="10" t="s">
        <v>14</v>
      </c>
      <c r="B108" s="3">
        <v>10560</v>
      </c>
      <c r="C108" s="3">
        <v>3545</v>
      </c>
      <c r="D108" s="3">
        <v>2407</v>
      </c>
      <c r="E108" s="3">
        <v>93</v>
      </c>
      <c r="F108" s="3">
        <v>16605</v>
      </c>
      <c r="G108" s="3">
        <v>3512</v>
      </c>
      <c r="H108" s="3">
        <v>20117</v>
      </c>
      <c r="I108" s="33">
        <v>63401</v>
      </c>
      <c r="K108" t="s">
        <v>14</v>
      </c>
      <c r="L108" s="8">
        <v>-3.3144112799853502</v>
      </c>
      <c r="M108" s="8">
        <v>-5.5925432756324938</v>
      </c>
      <c r="N108" s="8">
        <v>-11.539875045938999</v>
      </c>
      <c r="O108" s="8">
        <v>6.8965517241379217</v>
      </c>
      <c r="P108" s="8">
        <v>-5.0328853302830936</v>
      </c>
      <c r="Q108" s="8">
        <v>-6.7940552016985123</v>
      </c>
      <c r="R108" s="8">
        <v>-5.3451277466710678</v>
      </c>
      <c r="S108" s="8">
        <v>-13.559021623537745</v>
      </c>
      <c r="U108" s="9"/>
      <c r="V108" s="4"/>
      <c r="W108" s="4"/>
      <c r="X108" s="4"/>
      <c r="Y108" s="4"/>
      <c r="Z108" s="4"/>
      <c r="AA108" s="4"/>
      <c r="AB108" s="11"/>
      <c r="AC108" s="4"/>
    </row>
    <row r="109" spans="1:30" x14ac:dyDescent="0.2">
      <c r="A109" s="31" t="s">
        <v>20</v>
      </c>
      <c r="B109" s="3">
        <v>6028</v>
      </c>
      <c r="C109" s="3">
        <v>2626</v>
      </c>
      <c r="D109" s="3">
        <v>2617</v>
      </c>
      <c r="E109" s="3">
        <v>35</v>
      </c>
      <c r="F109" s="3">
        <v>11306</v>
      </c>
      <c r="G109" s="3">
        <v>1193</v>
      </c>
      <c r="H109" s="3">
        <v>12499</v>
      </c>
      <c r="I109" s="33">
        <v>25751</v>
      </c>
      <c r="K109" s="2" t="s">
        <v>22</v>
      </c>
      <c r="L109" s="8">
        <v>-4.2870752619879369</v>
      </c>
      <c r="M109" s="8">
        <v>-1.3152950018789937</v>
      </c>
      <c r="N109" s="8">
        <v>3.4387351778656097</v>
      </c>
      <c r="O109" s="8">
        <v>-28.571428571428569</v>
      </c>
      <c r="P109" s="8">
        <v>-2.0107470965505314</v>
      </c>
      <c r="Q109" s="8">
        <v>-0.66611157368858187</v>
      </c>
      <c r="R109" s="8">
        <v>-1.8839783342491643</v>
      </c>
      <c r="S109" s="8">
        <v>-2.9619022496891034</v>
      </c>
      <c r="T109" s="16"/>
      <c r="U109" s="2"/>
      <c r="V109" s="8"/>
      <c r="W109" s="8"/>
      <c r="X109" s="8"/>
      <c r="Y109" s="8"/>
      <c r="Z109" s="8"/>
      <c r="AA109" s="8"/>
      <c r="AB109" s="8"/>
      <c r="AC109" s="8"/>
    </row>
    <row r="110" spans="1:30" x14ac:dyDescent="0.2">
      <c r="A110" s="2" t="s">
        <v>15</v>
      </c>
      <c r="B110" s="3">
        <v>10800</v>
      </c>
      <c r="C110" s="3">
        <v>2309</v>
      </c>
      <c r="D110" s="3">
        <v>3215</v>
      </c>
      <c r="E110" s="3">
        <v>70</v>
      </c>
      <c r="F110" s="3">
        <v>16394</v>
      </c>
      <c r="G110" s="3">
        <v>2656</v>
      </c>
      <c r="H110" s="3">
        <v>19050</v>
      </c>
      <c r="I110" s="33">
        <v>59550</v>
      </c>
      <c r="K110" s="30" t="s">
        <v>15</v>
      </c>
      <c r="L110" s="8">
        <v>16.341699881503828</v>
      </c>
      <c r="M110" s="8">
        <v>17.148655504819899</v>
      </c>
      <c r="N110" s="8">
        <v>17.421475529583645</v>
      </c>
      <c r="O110" s="8">
        <v>66.666666666666686</v>
      </c>
      <c r="P110" s="8">
        <v>16.816303263502917</v>
      </c>
      <c r="Q110" s="8">
        <v>20.018075011296887</v>
      </c>
      <c r="R110" s="8">
        <v>17.252415830614879</v>
      </c>
      <c r="S110" s="8">
        <v>17.86711002909567</v>
      </c>
      <c r="U110" s="2"/>
      <c r="V110" s="16"/>
      <c r="Z110" s="16"/>
      <c r="AA110" s="16"/>
      <c r="AB110" s="16"/>
    </row>
    <row r="111" spans="1:30" x14ac:dyDescent="0.2">
      <c r="B111" s="12"/>
    </row>
    <row r="112" spans="1:30" x14ac:dyDescent="0.2">
      <c r="K112" s="17" t="s">
        <v>18</v>
      </c>
      <c r="L112" s="12"/>
      <c r="M112" s="12"/>
      <c r="N112" s="12"/>
      <c r="O112" s="12"/>
      <c r="P112" s="12"/>
      <c r="Q112" s="12"/>
      <c r="R112" s="12"/>
      <c r="S112" s="12"/>
      <c r="U112" s="24"/>
      <c r="V112" s="8"/>
      <c r="W112" s="8"/>
      <c r="X112" s="8"/>
      <c r="Y112" s="8"/>
      <c r="Z112" s="8"/>
      <c r="AA112" s="8"/>
      <c r="AB112" s="8"/>
      <c r="AC112" s="8"/>
    </row>
    <row r="113" spans="1:30" x14ac:dyDescent="0.2">
      <c r="A113" s="29" t="s">
        <v>42</v>
      </c>
      <c r="B113" s="2" t="s">
        <v>0</v>
      </c>
      <c r="C113" s="2" t="s">
        <v>1</v>
      </c>
      <c r="D113" s="2" t="s">
        <v>2</v>
      </c>
      <c r="E113" s="2" t="s">
        <v>3</v>
      </c>
      <c r="F113" s="2" t="s">
        <v>4</v>
      </c>
      <c r="G113" s="2" t="s">
        <v>5</v>
      </c>
      <c r="H113" s="2" t="s">
        <v>16</v>
      </c>
      <c r="I113" s="2" t="s">
        <v>6</v>
      </c>
      <c r="K113" s="1" t="s">
        <v>43</v>
      </c>
      <c r="L113" s="12" t="s">
        <v>0</v>
      </c>
      <c r="M113" s="12" t="s">
        <v>1</v>
      </c>
      <c r="N113" s="12" t="s">
        <v>2</v>
      </c>
      <c r="O113" s="12" t="s">
        <v>3</v>
      </c>
      <c r="P113" s="12" t="s">
        <v>4</v>
      </c>
      <c r="Q113" s="12" t="s">
        <v>5</v>
      </c>
      <c r="R113" s="12" t="s">
        <v>16</v>
      </c>
      <c r="S113" s="12" t="s">
        <v>6</v>
      </c>
      <c r="U113" s="22"/>
      <c r="V113" s="8"/>
      <c r="W113" s="8"/>
      <c r="X113" s="8"/>
      <c r="Y113" s="8"/>
      <c r="Z113" s="8"/>
      <c r="AA113" s="8"/>
      <c r="AB113" s="8"/>
      <c r="AC113" s="8"/>
    </row>
    <row r="114" spans="1:30" x14ac:dyDescent="0.2">
      <c r="A114" s="2" t="s">
        <v>7</v>
      </c>
      <c r="B114" s="3">
        <v>345430</v>
      </c>
      <c r="C114" s="3">
        <v>143412</v>
      </c>
      <c r="D114" s="3">
        <v>118197</v>
      </c>
      <c r="E114" s="3">
        <v>4469</v>
      </c>
      <c r="F114" s="3">
        <v>611508</v>
      </c>
      <c r="G114" s="3">
        <v>160788</v>
      </c>
      <c r="H114" s="3">
        <v>772296</v>
      </c>
      <c r="I114" s="33">
        <v>2624226</v>
      </c>
      <c r="K114" t="s">
        <v>17</v>
      </c>
      <c r="L114" s="6">
        <v>-0.39999999999999858</v>
      </c>
      <c r="M114" s="6">
        <v>-9.9999999999999645E-2</v>
      </c>
      <c r="N114" s="6">
        <v>-0.30000000000000071</v>
      </c>
      <c r="O114" s="6">
        <v>-0.19999999999999929</v>
      </c>
      <c r="P114" s="6">
        <v>-0.29263658927173353</v>
      </c>
      <c r="Q114" s="6">
        <v>-0.10560536985659486</v>
      </c>
      <c r="R114" s="6">
        <v>-0.25004655824329181</v>
      </c>
      <c r="S114" s="6">
        <v>-0.20000000000000107</v>
      </c>
      <c r="U114" s="24"/>
      <c r="V114" s="8"/>
      <c r="W114" s="8"/>
      <c r="X114" s="8"/>
      <c r="Y114" s="8"/>
      <c r="Z114" s="8"/>
      <c r="AA114" s="8"/>
      <c r="AB114" s="8"/>
      <c r="AC114" s="8"/>
      <c r="AD114" s="8"/>
    </row>
    <row r="115" spans="1:30" x14ac:dyDescent="0.2">
      <c r="A115" s="2" t="s">
        <v>8</v>
      </c>
      <c r="B115" s="16">
        <v>8.8000000000000007</v>
      </c>
      <c r="C115" s="16">
        <v>7.5</v>
      </c>
      <c r="D115" s="16">
        <v>8.1999999999999993</v>
      </c>
      <c r="E115" s="16">
        <v>5.4</v>
      </c>
      <c r="F115" s="16">
        <v>8.3516487110552937</v>
      </c>
      <c r="G115" s="16">
        <v>6.5993730875438477</v>
      </c>
      <c r="H115" s="16">
        <v>7.9868340636232746</v>
      </c>
      <c r="I115" s="34">
        <v>8.6</v>
      </c>
      <c r="K115" t="s">
        <v>19</v>
      </c>
      <c r="L115" s="13"/>
      <c r="M115" s="13"/>
      <c r="N115" s="13"/>
      <c r="O115" s="13"/>
      <c r="P115" s="13"/>
      <c r="Q115" s="13"/>
      <c r="R115" s="13"/>
      <c r="S115" s="13"/>
      <c r="U115" s="24"/>
      <c r="V115" s="8"/>
      <c r="W115" s="8"/>
      <c r="X115" s="8"/>
      <c r="Y115" s="8"/>
      <c r="Z115" s="8"/>
      <c r="AA115" s="8"/>
      <c r="AB115" s="8"/>
      <c r="AC115" s="8"/>
    </row>
    <row r="116" spans="1:30" x14ac:dyDescent="0.2">
      <c r="A116" s="2" t="s">
        <v>9</v>
      </c>
      <c r="B116" s="3">
        <v>30355</v>
      </c>
      <c r="C116" s="3">
        <v>10822</v>
      </c>
      <c r="D116" s="3">
        <v>9653</v>
      </c>
      <c r="E116" s="3">
        <v>241</v>
      </c>
      <c r="F116" s="3">
        <v>51071</v>
      </c>
      <c r="G116" s="3">
        <v>10611</v>
      </c>
      <c r="H116" s="3">
        <v>61682</v>
      </c>
      <c r="I116" s="33">
        <v>226042</v>
      </c>
      <c r="K116" t="s">
        <v>9</v>
      </c>
      <c r="L116" s="13">
        <v>-2.8608915485295512</v>
      </c>
      <c r="M116" s="13">
        <v>-0.33155277214956413</v>
      </c>
      <c r="N116" s="13">
        <v>-2.0695952115247991</v>
      </c>
      <c r="O116" s="13">
        <v>0</v>
      </c>
      <c r="P116" s="13">
        <v>-2.1722057274207458</v>
      </c>
      <c r="Q116" s="13">
        <v>-1.4671742965920629</v>
      </c>
      <c r="R116" s="13">
        <v>-2.0516403595134562</v>
      </c>
      <c r="S116" s="13">
        <v>-2.6025284166803146</v>
      </c>
      <c r="U116" s="25"/>
      <c r="V116" s="8"/>
      <c r="W116" s="8"/>
      <c r="X116" s="8"/>
      <c r="Y116" s="8"/>
      <c r="Z116" s="8"/>
      <c r="AA116" s="8"/>
      <c r="AB116" s="8"/>
      <c r="AC116" s="8"/>
    </row>
    <row r="117" spans="1:30" x14ac:dyDescent="0.2">
      <c r="A117" s="2" t="s">
        <v>10</v>
      </c>
      <c r="B117" s="3">
        <v>13721</v>
      </c>
      <c r="C117" s="3">
        <v>5018</v>
      </c>
      <c r="D117" s="3">
        <v>4467</v>
      </c>
      <c r="E117" s="3">
        <v>106</v>
      </c>
      <c r="F117" s="3">
        <v>23312</v>
      </c>
      <c r="G117" s="3">
        <v>4878</v>
      </c>
      <c r="H117" s="3">
        <v>28190</v>
      </c>
      <c r="I117" s="33">
        <v>99612</v>
      </c>
      <c r="K117" s="25" t="s">
        <v>10</v>
      </c>
      <c r="L117" s="13">
        <v>-2.8876778257484546</v>
      </c>
      <c r="M117" s="13">
        <v>-1.6078431372549034</v>
      </c>
      <c r="N117" s="13">
        <v>-2.1253286590709877</v>
      </c>
      <c r="O117" s="13">
        <v>-6.1946902654867273</v>
      </c>
      <c r="P117" s="13">
        <v>-2.4847318664770341</v>
      </c>
      <c r="Q117" s="13">
        <v>-1.6135538523598143</v>
      </c>
      <c r="R117" s="13">
        <v>-2.3350886917960025</v>
      </c>
      <c r="S117" s="13">
        <v>-5.0780914990327943</v>
      </c>
      <c r="U117" s="25"/>
      <c r="V117" s="8"/>
      <c r="W117" s="8"/>
      <c r="X117" s="8"/>
      <c r="Y117" s="8"/>
      <c r="Z117" s="8"/>
      <c r="AA117" s="8"/>
      <c r="AB117" s="8"/>
      <c r="AC117" s="8"/>
    </row>
    <row r="118" spans="1:30" x14ac:dyDescent="0.2">
      <c r="A118" s="2" t="s">
        <v>11</v>
      </c>
      <c r="B118" s="3">
        <v>2154</v>
      </c>
      <c r="C118" s="3">
        <v>884</v>
      </c>
      <c r="D118" s="3">
        <v>1070</v>
      </c>
      <c r="E118" s="3">
        <v>14</v>
      </c>
      <c r="F118" s="3">
        <v>4122</v>
      </c>
      <c r="G118" s="3">
        <v>1307</v>
      </c>
      <c r="H118" s="3">
        <v>5429</v>
      </c>
      <c r="I118" s="33">
        <v>27906</v>
      </c>
      <c r="K118" t="s">
        <v>11</v>
      </c>
      <c r="L118" s="13">
        <v>-8.0665813060179232</v>
      </c>
      <c r="M118" s="13">
        <v>-9.9796334012220029</v>
      </c>
      <c r="N118" s="13">
        <v>-6.8755439512619603</v>
      </c>
      <c r="O118" s="13">
        <v>0</v>
      </c>
      <c r="P118" s="13">
        <v>-8.1550802139037444</v>
      </c>
      <c r="Q118" s="13">
        <v>-6.2410329985652737</v>
      </c>
      <c r="R118" s="13">
        <v>-7.7014620877252611</v>
      </c>
      <c r="S118" s="13">
        <v>-3.9677896692935093</v>
      </c>
      <c r="U118" s="2"/>
      <c r="V118" s="8"/>
      <c r="W118" s="8"/>
      <c r="X118" s="8"/>
      <c r="Y118" s="8"/>
      <c r="Z118" s="8"/>
      <c r="AA118" s="8"/>
      <c r="AB118" s="8"/>
      <c r="AC118" s="8"/>
    </row>
    <row r="119" spans="1:30" ht="15" x14ac:dyDescent="0.25">
      <c r="A119" s="2" t="s">
        <v>21</v>
      </c>
      <c r="B119" s="8">
        <v>3034</v>
      </c>
      <c r="C119" s="8">
        <v>1069</v>
      </c>
      <c r="D119" s="8">
        <v>1044</v>
      </c>
      <c r="E119" s="3">
        <v>16</v>
      </c>
      <c r="F119" s="8">
        <v>5163</v>
      </c>
      <c r="G119" s="8">
        <v>1064</v>
      </c>
      <c r="H119">
        <v>6227</v>
      </c>
      <c r="I119" s="8">
        <v>23756</v>
      </c>
      <c r="K119" t="s">
        <v>21</v>
      </c>
      <c r="L119" s="13">
        <v>-12.991109836535713</v>
      </c>
      <c r="M119" s="13">
        <v>-3.082502266545788</v>
      </c>
      <c r="N119" s="13">
        <v>-1.8796992481203034</v>
      </c>
      <c r="O119" s="13">
        <v>-23.80952380952381</v>
      </c>
      <c r="P119" s="13">
        <v>-9.0220264317180607</v>
      </c>
      <c r="Q119" s="13">
        <v>-3.0965391621129328</v>
      </c>
      <c r="R119" s="13">
        <v>-8.061420345489438</v>
      </c>
      <c r="S119" s="13">
        <v>-3.9967670236411408</v>
      </c>
      <c r="U119" s="27"/>
      <c r="V119" s="27"/>
      <c r="W119" s="27"/>
      <c r="X119" s="27"/>
      <c r="Y119" s="27"/>
      <c r="Z119" s="27"/>
      <c r="AA119" s="27"/>
      <c r="AB119" s="27"/>
      <c r="AC119" s="27"/>
    </row>
    <row r="120" spans="1:30" x14ac:dyDescent="0.2">
      <c r="A120" s="2" t="s">
        <v>12</v>
      </c>
      <c r="B120" s="3">
        <v>17090</v>
      </c>
      <c r="C120" s="3">
        <v>6045</v>
      </c>
      <c r="D120" s="3">
        <v>5271</v>
      </c>
      <c r="E120" s="3">
        <v>113</v>
      </c>
      <c r="F120" s="3">
        <v>28519</v>
      </c>
      <c r="G120" s="3">
        <v>5027</v>
      </c>
      <c r="H120" s="3">
        <v>33546</v>
      </c>
      <c r="I120" s="3">
        <v>111893</v>
      </c>
      <c r="K120" s="2" t="s">
        <v>12</v>
      </c>
      <c r="L120" s="13">
        <v>-5.0661037662482045</v>
      </c>
      <c r="M120" s="13">
        <v>0.68287808127914218</v>
      </c>
      <c r="N120" s="13">
        <v>-1.2551517422255642</v>
      </c>
      <c r="O120" s="13">
        <v>-5.8333333333333286</v>
      </c>
      <c r="P120" s="13">
        <v>-3.207303828400768</v>
      </c>
      <c r="Q120" s="13">
        <v>-2.6718296224588585</v>
      </c>
      <c r="R120" s="13">
        <v>-3.1274365416269632</v>
      </c>
      <c r="S120" s="13">
        <v>-2.2981881685221595</v>
      </c>
      <c r="Z120" s="8"/>
      <c r="AB120" s="8"/>
    </row>
    <row r="121" spans="1:30" x14ac:dyDescent="0.2">
      <c r="A121" s="2" t="s">
        <v>13</v>
      </c>
      <c r="B121" s="3">
        <v>11111</v>
      </c>
      <c r="C121" s="3">
        <v>3893</v>
      </c>
      <c r="D121" s="3">
        <v>3312</v>
      </c>
      <c r="E121" s="3">
        <v>114</v>
      </c>
      <c r="F121" s="3">
        <v>18430</v>
      </c>
      <c r="G121" s="3">
        <v>4277</v>
      </c>
      <c r="H121" s="3">
        <v>22707</v>
      </c>
      <c r="I121" s="33">
        <v>86243</v>
      </c>
      <c r="K121" s="2" t="s">
        <v>13</v>
      </c>
      <c r="L121" s="13">
        <v>1.8983859134262531</v>
      </c>
      <c r="M121" s="13">
        <v>0.54235537190081118</v>
      </c>
      <c r="N121" s="13">
        <v>-1.7210682492581668</v>
      </c>
      <c r="O121" s="13">
        <v>6.5420560747663501</v>
      </c>
      <c r="P121" s="13">
        <v>0.96970361036541419</v>
      </c>
      <c r="Q121" s="13">
        <v>1.5914489311163749</v>
      </c>
      <c r="R121" s="13">
        <v>1.0862306904687813</v>
      </c>
      <c r="S121" s="13">
        <v>-2.5480801826030017</v>
      </c>
      <c r="U121" s="9"/>
      <c r="V121" s="4"/>
      <c r="W121" s="4"/>
      <c r="X121" s="4"/>
      <c r="Y121" s="4"/>
      <c r="Z121" s="4"/>
      <c r="AA121" s="4"/>
      <c r="AB121" s="11"/>
      <c r="AC121" s="4"/>
    </row>
    <row r="122" spans="1:30" x14ac:dyDescent="0.2">
      <c r="A122" s="10" t="s">
        <v>14</v>
      </c>
      <c r="B122" s="3">
        <v>10507</v>
      </c>
      <c r="C122" s="3">
        <v>3490</v>
      </c>
      <c r="D122" s="3">
        <v>2352</v>
      </c>
      <c r="E122" s="3">
        <v>86</v>
      </c>
      <c r="F122" s="3">
        <v>16435</v>
      </c>
      <c r="G122" s="3">
        <v>3498</v>
      </c>
      <c r="H122" s="3">
        <v>19933</v>
      </c>
      <c r="I122" s="33">
        <v>62555</v>
      </c>
      <c r="K122" s="2" t="s">
        <v>14</v>
      </c>
      <c r="L122" s="13">
        <v>-1.3982732732732757</v>
      </c>
      <c r="M122" s="13">
        <v>-4.5143638850889261</v>
      </c>
      <c r="N122" s="13">
        <v>-7.800862406899256</v>
      </c>
      <c r="O122" s="13">
        <v>4.8780487804878021</v>
      </c>
      <c r="P122" s="13">
        <v>-3.0040132200188907</v>
      </c>
      <c r="Q122" s="13">
        <v>-5.4594594594594525</v>
      </c>
      <c r="R122" s="13">
        <v>-3.4440999806239034</v>
      </c>
      <c r="S122" s="13">
        <v>-11.06640697195013</v>
      </c>
      <c r="U122" s="2"/>
      <c r="V122" s="8"/>
      <c r="W122" s="8"/>
      <c r="X122" s="8"/>
      <c r="Y122" s="8"/>
      <c r="Z122" s="8"/>
      <c r="AA122" s="8"/>
      <c r="AB122" s="8"/>
      <c r="AC122" s="8"/>
    </row>
    <row r="123" spans="1:30" x14ac:dyDescent="0.2">
      <c r="A123" s="31" t="s">
        <v>20</v>
      </c>
      <c r="B123" s="3">
        <v>5518</v>
      </c>
      <c r="C123" s="3">
        <v>2512</v>
      </c>
      <c r="D123" s="3">
        <v>2330</v>
      </c>
      <c r="E123" s="3">
        <v>38</v>
      </c>
      <c r="F123" s="3">
        <v>10398</v>
      </c>
      <c r="G123" s="3">
        <v>1067</v>
      </c>
      <c r="H123" s="3">
        <v>11465</v>
      </c>
      <c r="I123" s="33">
        <v>23552</v>
      </c>
      <c r="K123" s="2" t="s">
        <v>22</v>
      </c>
      <c r="L123" s="13">
        <v>-6.2998811343182126</v>
      </c>
      <c r="M123" s="13">
        <v>1.4129995962858288</v>
      </c>
      <c r="N123" s="13">
        <v>-2.6326786460509766</v>
      </c>
      <c r="O123" s="13">
        <v>-9.5238095238095184</v>
      </c>
      <c r="P123" s="13">
        <v>-3.7311360059253786</v>
      </c>
      <c r="Q123" s="13">
        <v>-2.0202020202020208</v>
      </c>
      <c r="R123" s="13">
        <v>-3.5744322960471067</v>
      </c>
      <c r="S123" s="13">
        <v>-2.0503223123310477</v>
      </c>
      <c r="U123" s="2"/>
      <c r="V123" s="16"/>
      <c r="Z123" s="16"/>
      <c r="AA123" s="16"/>
      <c r="AB123" s="16"/>
    </row>
    <row r="124" spans="1:30" x14ac:dyDescent="0.2">
      <c r="A124" s="2" t="s">
        <v>15</v>
      </c>
      <c r="B124" s="3">
        <v>11054</v>
      </c>
      <c r="C124" s="3">
        <v>2453</v>
      </c>
      <c r="D124" s="3">
        <v>3507</v>
      </c>
      <c r="E124" s="3">
        <v>71</v>
      </c>
      <c r="F124" s="3">
        <v>17085</v>
      </c>
      <c r="G124" s="3">
        <v>2615</v>
      </c>
      <c r="H124" s="3">
        <v>19700</v>
      </c>
      <c r="I124" s="33">
        <v>58730</v>
      </c>
      <c r="K124" t="s">
        <v>15</v>
      </c>
      <c r="L124" s="13">
        <v>20.729576234163389</v>
      </c>
      <c r="M124" s="13">
        <v>25.92402464065708</v>
      </c>
      <c r="N124" s="13">
        <v>40.448538245895065</v>
      </c>
      <c r="O124" s="13">
        <v>121.875</v>
      </c>
      <c r="P124" s="13">
        <v>25.320912491747976</v>
      </c>
      <c r="Q124" s="13">
        <v>22.310570626753972</v>
      </c>
      <c r="R124" s="13">
        <v>24.91281465981865</v>
      </c>
      <c r="S124" s="13">
        <v>19.188229325215616</v>
      </c>
      <c r="U124" s="2"/>
      <c r="V124" s="8"/>
      <c r="W124" s="8"/>
      <c r="X124" s="8"/>
      <c r="Y124" s="8"/>
      <c r="Z124" s="8"/>
      <c r="AA124" s="8"/>
      <c r="AB124" s="8"/>
      <c r="AC124" s="8"/>
    </row>
    <row r="125" spans="1:30" x14ac:dyDescent="0.2">
      <c r="B125" s="12"/>
    </row>
    <row r="126" spans="1:30" x14ac:dyDescent="0.2">
      <c r="F126" s="8"/>
      <c r="H126" s="8"/>
      <c r="K126" s="17" t="s">
        <v>18</v>
      </c>
    </row>
    <row r="127" spans="1:30" x14ac:dyDescent="0.2">
      <c r="A127" s="9" t="s">
        <v>44</v>
      </c>
      <c r="B127" s="4" t="s">
        <v>0</v>
      </c>
      <c r="C127" s="4" t="s">
        <v>1</v>
      </c>
      <c r="D127" s="4" t="s">
        <v>2</v>
      </c>
      <c r="E127" s="4" t="s">
        <v>3</v>
      </c>
      <c r="F127" s="4" t="s">
        <v>4</v>
      </c>
      <c r="G127" s="4" t="s">
        <v>5</v>
      </c>
      <c r="H127" s="11" t="s">
        <v>16</v>
      </c>
      <c r="I127" s="4" t="s">
        <v>6</v>
      </c>
      <c r="K127" s="1" t="s">
        <v>45</v>
      </c>
      <c r="L127" s="2" t="s">
        <v>0</v>
      </c>
      <c r="M127" s="2" t="s">
        <v>1</v>
      </c>
      <c r="N127" s="2" t="s">
        <v>2</v>
      </c>
      <c r="O127" s="2" t="s">
        <v>3</v>
      </c>
      <c r="P127" s="2" t="s">
        <v>4</v>
      </c>
      <c r="Q127" s="2" t="s">
        <v>5</v>
      </c>
      <c r="R127" s="2" t="s">
        <v>16</v>
      </c>
      <c r="S127" s="2" t="s">
        <v>6</v>
      </c>
    </row>
    <row r="128" spans="1:30" x14ac:dyDescent="0.2">
      <c r="A128" s="2" t="s">
        <v>7</v>
      </c>
      <c r="B128" s="3">
        <v>345430</v>
      </c>
      <c r="C128" s="3">
        <v>143412</v>
      </c>
      <c r="D128" s="3">
        <v>118197</v>
      </c>
      <c r="E128" s="3">
        <v>4469</v>
      </c>
      <c r="F128" s="3">
        <v>611508</v>
      </c>
      <c r="G128" s="3">
        <v>160788</v>
      </c>
      <c r="H128" s="3">
        <v>772296</v>
      </c>
      <c r="I128" s="3">
        <v>2624226</v>
      </c>
      <c r="K128" t="s">
        <v>17</v>
      </c>
      <c r="L128" s="16">
        <v>-0.3270267972073917</v>
      </c>
      <c r="M128" s="16">
        <v>-0.11656278830646638</v>
      </c>
      <c r="N128" s="16">
        <v>-8.889117606696928E-2</v>
      </c>
      <c r="O128" s="16">
        <v>-0.70856411449848622</v>
      </c>
      <c r="P128" s="16">
        <v>-0.24790291523207308</v>
      </c>
      <c r="Q128" s="16">
        <v>-0.12670556441609726</v>
      </c>
      <c r="R128" s="16">
        <v>-0.21942599715502809</v>
      </c>
      <c r="S128" s="16">
        <v>-9.9999999999999645E-2</v>
      </c>
    </row>
    <row r="129" spans="1:20" x14ac:dyDescent="0.2">
      <c r="A129" s="2" t="s">
        <v>8</v>
      </c>
      <c r="B129" s="16">
        <v>8.6</v>
      </c>
      <c r="C129" s="16">
        <v>7.3</v>
      </c>
      <c r="D129" s="16">
        <v>8</v>
      </c>
      <c r="E129" s="16">
        <v>4.9000000000000004</v>
      </c>
      <c r="F129" s="16">
        <v>8.1385689148792828</v>
      </c>
      <c r="G129" s="16">
        <v>6.5365574545364087</v>
      </c>
      <c r="H129" s="16">
        <v>7.8050384826543198</v>
      </c>
      <c r="I129" s="16">
        <v>8.6</v>
      </c>
      <c r="K129" s="17" t="s">
        <v>19</v>
      </c>
    </row>
    <row r="130" spans="1:20" x14ac:dyDescent="0.2">
      <c r="A130" s="2" t="s">
        <v>9</v>
      </c>
      <c r="B130" s="3">
        <v>29644</v>
      </c>
      <c r="C130" s="3">
        <v>10443</v>
      </c>
      <c r="D130" s="3">
        <v>9461</v>
      </c>
      <c r="E130" s="3">
        <v>220</v>
      </c>
      <c r="F130" s="3">
        <v>49768</v>
      </c>
      <c r="G130" s="3">
        <v>10510</v>
      </c>
      <c r="H130" s="3">
        <v>60278</v>
      </c>
      <c r="I130" s="3">
        <v>224734</v>
      </c>
      <c r="K130" t="s">
        <v>9</v>
      </c>
      <c r="L130" s="12">
        <v>-2.6309738873378166</v>
      </c>
      <c r="M130" s="12">
        <v>-0.83562814547526898</v>
      </c>
      <c r="N130" s="12">
        <v>0.31809988336337369</v>
      </c>
      <c r="O130" s="12">
        <v>-8.7136929460580888</v>
      </c>
      <c r="P130" s="12">
        <v>-1.7374822302953703</v>
      </c>
      <c r="Q130" s="12">
        <v>-1.7940571855727967</v>
      </c>
      <c r="R130" s="12">
        <v>-1.7473512632436723</v>
      </c>
      <c r="S130" s="12">
        <v>-2.3494292629301157</v>
      </c>
    </row>
    <row r="131" spans="1:20" x14ac:dyDescent="0.2">
      <c r="A131" s="24" t="s">
        <v>10</v>
      </c>
      <c r="B131" s="3">
        <v>13210</v>
      </c>
      <c r="C131" s="3">
        <v>4792</v>
      </c>
      <c r="D131" s="3">
        <v>4260</v>
      </c>
      <c r="E131" s="3">
        <v>91</v>
      </c>
      <c r="F131" s="3">
        <v>22353</v>
      </c>
      <c r="G131" s="3">
        <v>4735</v>
      </c>
      <c r="H131" s="3">
        <v>27088</v>
      </c>
      <c r="I131" s="3">
        <v>97166</v>
      </c>
      <c r="K131" s="25" t="s">
        <v>10</v>
      </c>
      <c r="L131" s="12">
        <v>-2.8676470588235361</v>
      </c>
      <c r="M131" s="12">
        <v>-1.5409903431271772</v>
      </c>
      <c r="N131" s="12">
        <v>-1.0912468075226371</v>
      </c>
      <c r="O131" s="12">
        <v>-20.869565217391312</v>
      </c>
      <c r="P131" s="12">
        <v>-2.3417362051640538</v>
      </c>
      <c r="Q131" s="12">
        <v>-2.1492043810704615</v>
      </c>
      <c r="R131" s="12">
        <v>-2.308136180034623</v>
      </c>
      <c r="S131" s="12">
        <v>-5.2796786960675348</v>
      </c>
    </row>
    <row r="132" spans="1:20" x14ac:dyDescent="0.2">
      <c r="A132" s="24" t="s">
        <v>11</v>
      </c>
      <c r="B132" s="3">
        <v>2006</v>
      </c>
      <c r="C132" s="3">
        <v>803</v>
      </c>
      <c r="D132" s="3">
        <v>1029</v>
      </c>
      <c r="E132" s="3">
        <v>8</v>
      </c>
      <c r="F132" s="3">
        <v>3846</v>
      </c>
      <c r="G132" s="3">
        <v>1260</v>
      </c>
      <c r="H132" s="3">
        <v>5106</v>
      </c>
      <c r="I132" s="3">
        <v>26710</v>
      </c>
      <c r="K132" t="s">
        <v>11</v>
      </c>
      <c r="L132" s="12">
        <v>-12.017543859649123</v>
      </c>
      <c r="M132" s="12">
        <v>-11.855104281009872</v>
      </c>
      <c r="N132" s="12">
        <v>-3.741814780168383</v>
      </c>
      <c r="O132" s="12">
        <v>-38.46153846153846</v>
      </c>
      <c r="P132" s="12">
        <v>-9.9929791715422311</v>
      </c>
      <c r="Q132" s="12">
        <v>-7.2847682119205359</v>
      </c>
      <c r="R132" s="12">
        <v>-9.3394886363636402</v>
      </c>
      <c r="S132" s="12">
        <v>-6.0598600218056475</v>
      </c>
    </row>
    <row r="133" spans="1:20" x14ac:dyDescent="0.2">
      <c r="A133" s="22" t="s">
        <v>21</v>
      </c>
      <c r="B133" s="8">
        <v>2901</v>
      </c>
      <c r="C133" s="8">
        <v>1009</v>
      </c>
      <c r="D133" s="8">
        <v>1047</v>
      </c>
      <c r="E133" s="8">
        <v>19</v>
      </c>
      <c r="F133" s="8">
        <v>4976</v>
      </c>
      <c r="G133" s="8">
        <v>1030</v>
      </c>
      <c r="H133" s="8">
        <v>6006</v>
      </c>
      <c r="I133" s="8">
        <v>23493</v>
      </c>
      <c r="K133" t="s">
        <v>21</v>
      </c>
      <c r="L133" s="12">
        <v>-11.823708206686931</v>
      </c>
      <c r="M133" s="12">
        <v>-3.2598274209012459</v>
      </c>
      <c r="N133" s="12">
        <v>5.0150451354062255</v>
      </c>
      <c r="O133" s="12">
        <v>5.5555555555555571</v>
      </c>
      <c r="P133" s="12">
        <v>-6.9558713537771126</v>
      </c>
      <c r="Q133" s="12">
        <v>-4.5412418906394834</v>
      </c>
      <c r="R133" s="12">
        <v>-6.5504901198070655</v>
      </c>
      <c r="S133" s="12">
        <v>-3.0416838629797809</v>
      </c>
    </row>
    <row r="134" spans="1:20" x14ac:dyDescent="0.2">
      <c r="A134" s="24" t="s">
        <v>12</v>
      </c>
      <c r="B134" s="3">
        <v>16707</v>
      </c>
      <c r="C134" s="3">
        <v>5849</v>
      </c>
      <c r="D134" s="3">
        <v>5242</v>
      </c>
      <c r="E134" s="3">
        <v>107</v>
      </c>
      <c r="F134" s="3">
        <v>27905</v>
      </c>
      <c r="G134" s="3">
        <v>5015</v>
      </c>
      <c r="H134" s="3">
        <v>32920</v>
      </c>
      <c r="I134" s="3">
        <v>111866</v>
      </c>
      <c r="K134" s="2" t="s">
        <v>12</v>
      </c>
      <c r="L134" s="12">
        <v>-3.5949221004039202</v>
      </c>
      <c r="M134" s="12">
        <v>1.1937716262975755</v>
      </c>
      <c r="N134" s="12">
        <v>2.2230889235569435</v>
      </c>
      <c r="O134" s="12">
        <v>-10.833333333333329</v>
      </c>
      <c r="P134" s="12">
        <v>-1.597432823189223</v>
      </c>
      <c r="Q134" s="12">
        <v>-3.0168245987236588</v>
      </c>
      <c r="R134" s="12">
        <v>-1.816338095380118</v>
      </c>
      <c r="S134" s="12">
        <v>-1.1828099465571285</v>
      </c>
    </row>
    <row r="135" spans="1:20" x14ac:dyDescent="0.2">
      <c r="A135" s="24" t="s">
        <v>13</v>
      </c>
      <c r="B135" s="3">
        <v>10931</v>
      </c>
      <c r="C135" s="3">
        <v>3791</v>
      </c>
      <c r="D135" s="3">
        <v>3190</v>
      </c>
      <c r="E135" s="3">
        <v>105</v>
      </c>
      <c r="F135" s="3">
        <v>18017</v>
      </c>
      <c r="G135" s="3">
        <v>4235</v>
      </c>
      <c r="H135" s="3">
        <v>22252</v>
      </c>
      <c r="I135" s="3">
        <v>86158</v>
      </c>
      <c r="K135" s="2" t="s">
        <v>13</v>
      </c>
      <c r="L135" s="12">
        <v>0.88601753576374165</v>
      </c>
      <c r="M135" s="12">
        <v>-1.2760416666666714</v>
      </c>
      <c r="N135" s="12">
        <v>-1.3605442176870781</v>
      </c>
      <c r="O135" s="12">
        <v>-2.7777777777777857</v>
      </c>
      <c r="P135" s="12">
        <v>0</v>
      </c>
      <c r="Q135" s="12">
        <v>1.5100671140939568</v>
      </c>
      <c r="R135" s="12">
        <v>0.28392446707827901</v>
      </c>
      <c r="S135" s="12">
        <v>-2.6496276962362941</v>
      </c>
    </row>
    <row r="136" spans="1:20" x14ac:dyDescent="0.2">
      <c r="A136" s="25" t="s">
        <v>14</v>
      </c>
      <c r="B136" s="3">
        <v>10305</v>
      </c>
      <c r="C136" s="3">
        <v>3437</v>
      </c>
      <c r="D136" s="3">
        <v>2290</v>
      </c>
      <c r="E136" s="3">
        <v>84</v>
      </c>
      <c r="F136" s="3">
        <v>16116</v>
      </c>
      <c r="G136" s="3">
        <v>3489</v>
      </c>
      <c r="H136" s="3">
        <v>19605</v>
      </c>
      <c r="I136" s="3">
        <v>61305</v>
      </c>
      <c r="K136" s="2" t="s">
        <v>14</v>
      </c>
      <c r="L136" s="12">
        <v>-2.9203956665096626</v>
      </c>
      <c r="M136" s="12">
        <v>-3.3464566929133923</v>
      </c>
      <c r="N136" s="12">
        <v>-5.7613168724279831</v>
      </c>
      <c r="O136" s="12">
        <v>-3.448275862068968</v>
      </c>
      <c r="P136" s="12">
        <v>-3.4276126558005728</v>
      </c>
      <c r="Q136" s="12">
        <v>-3.7782680639823525</v>
      </c>
      <c r="R136" s="12">
        <v>-3.49020380033474</v>
      </c>
      <c r="S136" s="12">
        <v>-10.326921670445401</v>
      </c>
    </row>
    <row r="137" spans="1:20" x14ac:dyDescent="0.2">
      <c r="A137" s="25" t="s">
        <v>20</v>
      </c>
      <c r="B137" s="3">
        <v>5239</v>
      </c>
      <c r="C137" s="3">
        <v>2358</v>
      </c>
      <c r="D137" s="3">
        <v>2230</v>
      </c>
      <c r="E137" s="3">
        <v>30</v>
      </c>
      <c r="F137" s="3">
        <v>9857</v>
      </c>
      <c r="G137" s="3">
        <v>1081</v>
      </c>
      <c r="H137" s="3">
        <v>10938</v>
      </c>
      <c r="I137" s="3">
        <v>22446</v>
      </c>
      <c r="K137" s="2" t="s">
        <v>22</v>
      </c>
      <c r="L137" s="12">
        <v>-6.1447509853099263</v>
      </c>
      <c r="M137" s="12">
        <v>-1.7090454355981706</v>
      </c>
      <c r="N137" s="12">
        <v>-1.7188188629352084</v>
      </c>
      <c r="O137" s="12">
        <v>-23.076923076923066</v>
      </c>
      <c r="P137" s="12">
        <v>-4.1986587617844293</v>
      </c>
      <c r="Q137" s="12">
        <v>-3.6541889483065972</v>
      </c>
      <c r="R137" s="12">
        <v>-4.1451231268074764</v>
      </c>
      <c r="S137" s="12">
        <v>-2.2642166681180953</v>
      </c>
    </row>
    <row r="138" spans="1:20" x14ac:dyDescent="0.2">
      <c r="A138" s="2" t="s">
        <v>15</v>
      </c>
      <c r="B138" s="3">
        <v>10583</v>
      </c>
      <c r="C138" s="3">
        <v>2166</v>
      </c>
      <c r="D138" s="3">
        <v>2973</v>
      </c>
      <c r="E138" s="3">
        <v>48</v>
      </c>
      <c r="F138" s="3">
        <v>15770</v>
      </c>
      <c r="G138" s="3">
        <v>2431</v>
      </c>
      <c r="H138" s="3">
        <v>18201</v>
      </c>
      <c r="I138" s="3">
        <v>55470</v>
      </c>
      <c r="K138" t="s">
        <v>15</v>
      </c>
      <c r="L138" s="12">
        <v>23.215741064151828</v>
      </c>
      <c r="M138" s="12">
        <v>24.769585253456228</v>
      </c>
      <c r="N138" s="12">
        <v>21.794346579270794</v>
      </c>
      <c r="O138" s="12">
        <v>-9.4339622641509351</v>
      </c>
      <c r="P138" s="12">
        <v>23.531254895817028</v>
      </c>
      <c r="Q138" s="12">
        <v>19.990128331688055</v>
      </c>
      <c r="R138" s="12">
        <v>23.046241211465656</v>
      </c>
      <c r="S138" s="12">
        <v>19.429014339232651</v>
      </c>
      <c r="T138" s="12"/>
    </row>
    <row r="139" spans="1:20" x14ac:dyDescent="0.2">
      <c r="B139" s="12"/>
    </row>
    <row r="140" spans="1:20" x14ac:dyDescent="0.2">
      <c r="B140" s="16"/>
      <c r="C140" s="12"/>
      <c r="F140" s="8"/>
      <c r="H140" s="8"/>
      <c r="K140" s="17" t="s">
        <v>18</v>
      </c>
    </row>
    <row r="141" spans="1:20" x14ac:dyDescent="0.2">
      <c r="A141" s="9" t="s">
        <v>46</v>
      </c>
      <c r="B141" s="4" t="s">
        <v>0</v>
      </c>
      <c r="C141" s="4" t="s">
        <v>1</v>
      </c>
      <c r="D141" s="4" t="s">
        <v>2</v>
      </c>
      <c r="E141" s="4" t="s">
        <v>3</v>
      </c>
      <c r="F141" s="4" t="s">
        <v>4</v>
      </c>
      <c r="G141" s="4" t="s">
        <v>5</v>
      </c>
      <c r="H141" s="11" t="s">
        <v>16</v>
      </c>
      <c r="I141" s="4" t="s">
        <v>6</v>
      </c>
      <c r="K141" s="1" t="s">
        <v>47</v>
      </c>
      <c r="L141" s="2" t="s">
        <v>0</v>
      </c>
      <c r="M141" s="2" t="s">
        <v>1</v>
      </c>
      <c r="N141" s="2" t="s">
        <v>2</v>
      </c>
      <c r="O141" s="2" t="s">
        <v>3</v>
      </c>
      <c r="P141" s="2" t="s">
        <v>4</v>
      </c>
      <c r="Q141" s="2" t="s">
        <v>5</v>
      </c>
      <c r="R141" s="2" t="s">
        <v>16</v>
      </c>
      <c r="S141" s="2" t="s">
        <v>6</v>
      </c>
    </row>
    <row r="142" spans="1:20" x14ac:dyDescent="0.2">
      <c r="A142" s="2" t="s">
        <v>7</v>
      </c>
      <c r="B142" s="3">
        <v>345430</v>
      </c>
      <c r="C142" s="3">
        <v>143412</v>
      </c>
      <c r="D142" s="3">
        <v>118197</v>
      </c>
      <c r="E142" s="3">
        <v>4469</v>
      </c>
      <c r="F142" s="3">
        <v>611508</v>
      </c>
      <c r="G142" s="3">
        <v>160788</v>
      </c>
      <c r="H142" s="3">
        <v>772296</v>
      </c>
      <c r="I142" s="3">
        <v>2624226</v>
      </c>
      <c r="K142" t="s">
        <v>17</v>
      </c>
      <c r="L142" s="16">
        <v>-0.17601944622818877</v>
      </c>
      <c r="M142" s="16">
        <v>-0.18416682512518268</v>
      </c>
      <c r="N142" s="16">
        <v>-2.1133525456292546E-2</v>
      </c>
      <c r="O142" s="16">
        <v>-0.72929951128694448</v>
      </c>
      <c r="P142" s="16">
        <v>-0.15678609598041682</v>
      </c>
      <c r="Q142" s="16">
        <v>7.4916506779163505E-2</v>
      </c>
      <c r="R142" s="16">
        <v>-0.10530888749263223</v>
      </c>
      <c r="S142" s="16">
        <v>-1.5964485870503253E-2</v>
      </c>
    </row>
    <row r="143" spans="1:20" x14ac:dyDescent="0.2">
      <c r="A143" s="2" t="s">
        <v>8</v>
      </c>
      <c r="B143" s="6">
        <v>8.6</v>
      </c>
      <c r="C143" s="6">
        <v>7.2</v>
      </c>
      <c r="D143" s="6">
        <v>8</v>
      </c>
      <c r="E143" s="6">
        <v>4.5999999999999996</v>
      </c>
      <c r="F143" s="6">
        <v>8.121725308581409</v>
      </c>
      <c r="G143" s="6">
        <v>6.6335796203696802</v>
      </c>
      <c r="H143" s="6">
        <v>7.8119011363518647</v>
      </c>
      <c r="I143" s="16">
        <v>8.6999999999999993</v>
      </c>
      <c r="K143" s="17" t="s">
        <v>19</v>
      </c>
    </row>
    <row r="144" spans="1:20" x14ac:dyDescent="0.2">
      <c r="A144" s="2" t="s">
        <v>9</v>
      </c>
      <c r="B144" s="3">
        <v>29636</v>
      </c>
      <c r="C144" s="3">
        <v>10372</v>
      </c>
      <c r="D144" s="3">
        <v>9451</v>
      </c>
      <c r="E144" s="3">
        <v>206</v>
      </c>
      <c r="F144" s="3">
        <v>49665</v>
      </c>
      <c r="G144" s="3">
        <v>10666</v>
      </c>
      <c r="H144" s="3">
        <v>60331</v>
      </c>
      <c r="I144" s="3">
        <v>228581</v>
      </c>
      <c r="K144" t="s">
        <v>9</v>
      </c>
      <c r="L144" s="12">
        <v>-0.98229201470097394</v>
      </c>
      <c r="M144" s="12">
        <v>-1.0777300906056269</v>
      </c>
      <c r="N144" s="12">
        <v>1.0585970915312259</v>
      </c>
      <c r="O144" s="12">
        <v>-10.043668122270745</v>
      </c>
      <c r="P144" s="12">
        <v>-0.66205296423713378</v>
      </c>
      <c r="Q144" s="12">
        <v>1.2530852477691212</v>
      </c>
      <c r="R144" s="12">
        <v>-0.32876259705930977</v>
      </c>
      <c r="S144" s="12">
        <v>-0.34050976186115633</v>
      </c>
    </row>
    <row r="145" spans="1:19" x14ac:dyDescent="0.2">
      <c r="A145" s="24" t="s">
        <v>10</v>
      </c>
      <c r="B145" s="3">
        <v>13057</v>
      </c>
      <c r="C145" s="3">
        <v>4691</v>
      </c>
      <c r="D145" s="3">
        <v>4122</v>
      </c>
      <c r="E145" s="3">
        <v>87</v>
      </c>
      <c r="F145" s="3">
        <v>21957</v>
      </c>
      <c r="G145" s="3">
        <v>4750</v>
      </c>
      <c r="H145" s="3">
        <v>26707</v>
      </c>
      <c r="I145" s="3">
        <v>95770</v>
      </c>
      <c r="K145" s="25" t="s">
        <v>10</v>
      </c>
      <c r="L145" s="12">
        <v>-1.6940219846408695</v>
      </c>
      <c r="M145" s="12">
        <v>-2.897950734837508</v>
      </c>
      <c r="N145" s="12">
        <v>-1.7869907076483145</v>
      </c>
      <c r="O145" s="12">
        <v>-19.444444444444443</v>
      </c>
      <c r="P145" s="12">
        <v>-2.0563832634490069</v>
      </c>
      <c r="Q145" s="12">
        <v>0.80645161290323131</v>
      </c>
      <c r="R145" s="12">
        <v>-1.55915960191669</v>
      </c>
      <c r="S145" s="12">
        <v>-3.7022885412058173</v>
      </c>
    </row>
    <row r="146" spans="1:19" x14ac:dyDescent="0.2">
      <c r="A146" s="24" t="s">
        <v>11</v>
      </c>
      <c r="B146" s="3">
        <v>1997</v>
      </c>
      <c r="C146" s="3">
        <v>776</v>
      </c>
      <c r="D146" s="3">
        <v>1014</v>
      </c>
      <c r="E146" s="3">
        <v>5</v>
      </c>
      <c r="F146" s="3">
        <v>3792</v>
      </c>
      <c r="G146" s="3">
        <v>1255</v>
      </c>
      <c r="H146" s="3">
        <v>5047</v>
      </c>
      <c r="I146" s="3">
        <v>26648</v>
      </c>
      <c r="K146" t="s">
        <v>11</v>
      </c>
      <c r="L146" s="12">
        <v>-4.9952426260704073</v>
      </c>
      <c r="M146" s="12">
        <v>-10.495963091118796</v>
      </c>
      <c r="N146" s="12">
        <v>-2.2179363548698205</v>
      </c>
      <c r="O146" s="12">
        <v>-58.333333333333329</v>
      </c>
      <c r="P146" s="12">
        <v>-5.6246888999502289</v>
      </c>
      <c r="Q146" s="12">
        <v>-0.55467511885895249</v>
      </c>
      <c r="R146" s="12">
        <v>-4.4128787878787961</v>
      </c>
      <c r="S146" s="12">
        <v>-3.5750470400926417</v>
      </c>
    </row>
    <row r="147" spans="1:19" x14ac:dyDescent="0.2">
      <c r="A147" s="22" t="s">
        <v>21</v>
      </c>
      <c r="B147" s="3">
        <v>2942</v>
      </c>
      <c r="C147" s="3">
        <v>980</v>
      </c>
      <c r="D147" s="3">
        <v>1041</v>
      </c>
      <c r="E147" s="3">
        <v>13</v>
      </c>
      <c r="F147" s="3">
        <v>4976</v>
      </c>
      <c r="G147" s="3">
        <v>1048</v>
      </c>
      <c r="H147" s="3">
        <v>6024</v>
      </c>
      <c r="I147" s="8">
        <v>23903</v>
      </c>
      <c r="K147" t="s">
        <v>21</v>
      </c>
      <c r="L147" s="12">
        <v>-8.5767557489123618</v>
      </c>
      <c r="M147" s="12">
        <v>-5.1306873184898336</v>
      </c>
      <c r="N147" s="12">
        <v>2.1589793915603508</v>
      </c>
      <c r="O147" s="12">
        <v>-13.333333333333329</v>
      </c>
      <c r="P147" s="12">
        <v>-5.8467360454115322</v>
      </c>
      <c r="Q147" s="12">
        <v>-3.3210332103321036</v>
      </c>
      <c r="R147" s="12">
        <v>-5.416862929816304</v>
      </c>
      <c r="S147" s="12">
        <v>-0.75977746408702274</v>
      </c>
    </row>
    <row r="148" spans="1:19" x14ac:dyDescent="0.2">
      <c r="A148" s="24" t="s">
        <v>12</v>
      </c>
      <c r="B148" s="3">
        <v>16716</v>
      </c>
      <c r="C148" s="3">
        <v>5844</v>
      </c>
      <c r="D148" s="3">
        <v>5250</v>
      </c>
      <c r="E148" s="3">
        <v>100</v>
      </c>
      <c r="F148" s="3">
        <v>27910</v>
      </c>
      <c r="G148" s="3">
        <v>5131</v>
      </c>
      <c r="H148" s="3">
        <v>33041</v>
      </c>
      <c r="I148" s="3">
        <v>114018</v>
      </c>
      <c r="K148" s="2" t="s">
        <v>12</v>
      </c>
      <c r="L148" s="12">
        <v>-2.0967553004568344</v>
      </c>
      <c r="M148" s="12">
        <v>0.70653110460105495</v>
      </c>
      <c r="N148" s="12">
        <v>2.6392961876832857</v>
      </c>
      <c r="O148" s="12">
        <v>-8.2568807339449535</v>
      </c>
      <c r="P148" s="12">
        <v>-0.67969111419522221</v>
      </c>
      <c r="Q148" s="12">
        <v>0.33242080563159959</v>
      </c>
      <c r="R148" s="12">
        <v>-0.52385970194190179</v>
      </c>
      <c r="S148" s="12">
        <v>0.74397398741783149</v>
      </c>
    </row>
    <row r="149" spans="1:19" x14ac:dyDescent="0.2">
      <c r="A149" s="24" t="s">
        <v>13</v>
      </c>
      <c r="B149" s="3">
        <v>10923</v>
      </c>
      <c r="C149" s="3">
        <v>3752</v>
      </c>
      <c r="D149" s="3">
        <v>3187</v>
      </c>
      <c r="E149" s="3">
        <v>101</v>
      </c>
      <c r="F149" s="3">
        <v>17963</v>
      </c>
      <c r="G149" s="3">
        <v>4280</v>
      </c>
      <c r="H149" s="3">
        <v>22243</v>
      </c>
      <c r="I149" s="3">
        <v>87915</v>
      </c>
      <c r="K149" s="2" t="s">
        <v>13</v>
      </c>
      <c r="L149" s="12">
        <v>1.5715082759903254</v>
      </c>
      <c r="M149" s="12">
        <v>-1.6513761467889907</v>
      </c>
      <c r="N149" s="12">
        <v>-0.40625</v>
      </c>
      <c r="O149" s="12">
        <v>-6.481481481481481</v>
      </c>
      <c r="P149" s="12">
        <v>0.48106505565810664</v>
      </c>
      <c r="Q149" s="12">
        <v>2.9341029341029383</v>
      </c>
      <c r="R149" s="12">
        <v>0.94395280235988821</v>
      </c>
      <c r="S149" s="12">
        <v>-0.71710897797854045</v>
      </c>
    </row>
    <row r="150" spans="1:19" x14ac:dyDescent="0.2">
      <c r="A150" s="25" t="s">
        <v>14</v>
      </c>
      <c r="B150" s="3">
        <v>10273</v>
      </c>
      <c r="C150" s="3">
        <v>3376</v>
      </c>
      <c r="D150" s="3">
        <v>2276</v>
      </c>
      <c r="E150" s="3">
        <v>82</v>
      </c>
      <c r="F150" s="3">
        <v>16007</v>
      </c>
      <c r="G150" s="3">
        <v>3517</v>
      </c>
      <c r="H150" s="3">
        <v>19524</v>
      </c>
      <c r="I150" s="3">
        <v>61106</v>
      </c>
      <c r="K150" s="2" t="s">
        <v>14</v>
      </c>
      <c r="L150" s="12">
        <v>-2.1432653838826354</v>
      </c>
      <c r="M150" s="12">
        <v>-3.2387503582688453</v>
      </c>
      <c r="N150" s="12">
        <v>-2.6518391787852806</v>
      </c>
      <c r="O150" s="12">
        <v>7.8947368421052602</v>
      </c>
      <c r="P150" s="12">
        <v>-2.4022925431376194</v>
      </c>
      <c r="Q150" s="12">
        <v>0.88927137119907229</v>
      </c>
      <c r="R150" s="12">
        <v>-1.8253130185548372</v>
      </c>
      <c r="S150" s="12">
        <v>-7.7798403283983077</v>
      </c>
    </row>
    <row r="151" spans="1:19" x14ac:dyDescent="0.2">
      <c r="A151" s="25" t="s">
        <v>20</v>
      </c>
      <c r="B151" s="3">
        <v>5344</v>
      </c>
      <c r="C151" s="3">
        <v>2376</v>
      </c>
      <c r="D151" s="3">
        <v>2264</v>
      </c>
      <c r="E151" s="3">
        <v>31</v>
      </c>
      <c r="F151" s="3">
        <v>10015</v>
      </c>
      <c r="G151" s="3">
        <v>1061</v>
      </c>
      <c r="H151" s="3">
        <v>11076</v>
      </c>
      <c r="I151" s="3">
        <v>22837</v>
      </c>
      <c r="K151" s="2" t="s">
        <v>22</v>
      </c>
      <c r="L151" s="12">
        <v>-2.9246139872842889</v>
      </c>
      <c r="M151" s="12">
        <v>-3.1784841075794645</v>
      </c>
      <c r="N151" s="12">
        <v>-8.8261253309795507E-2</v>
      </c>
      <c r="O151" s="12">
        <v>-16.21621621621621</v>
      </c>
      <c r="P151" s="12">
        <v>-2.406938218670831</v>
      </c>
      <c r="Q151" s="12">
        <v>0.75973409306742212</v>
      </c>
      <c r="R151" s="12">
        <v>-2.1122403888643362</v>
      </c>
      <c r="S151" s="12">
        <v>0.14032010524007887</v>
      </c>
    </row>
    <row r="152" spans="1:19" x14ac:dyDescent="0.2">
      <c r="A152" s="2" t="s">
        <v>15</v>
      </c>
      <c r="B152" s="3">
        <v>9499</v>
      </c>
      <c r="C152" s="3">
        <v>2295</v>
      </c>
      <c r="D152" s="3">
        <v>2946</v>
      </c>
      <c r="E152" s="3">
        <v>57</v>
      </c>
      <c r="F152" s="3">
        <v>14797</v>
      </c>
      <c r="G152" s="3">
        <v>2171</v>
      </c>
      <c r="H152" s="3">
        <v>16968</v>
      </c>
      <c r="I152" s="3">
        <v>51128</v>
      </c>
      <c r="J152" s="8"/>
      <c r="K152" t="s">
        <v>15</v>
      </c>
      <c r="L152" s="12">
        <v>17.025994825674502</v>
      </c>
      <c r="M152" s="12">
        <v>24.322860238353201</v>
      </c>
      <c r="N152" s="12">
        <v>22.954924874791317</v>
      </c>
      <c r="O152" s="12">
        <v>54.054054054054063</v>
      </c>
      <c r="P152" s="12">
        <v>19.369151339141652</v>
      </c>
      <c r="Q152" s="12">
        <v>10.708822029576751</v>
      </c>
      <c r="R152" s="12">
        <v>18.186250609458796</v>
      </c>
      <c r="S152" s="12">
        <v>17.530228495241602</v>
      </c>
    </row>
    <row r="154" spans="1:19" x14ac:dyDescent="0.2">
      <c r="A154" s="9"/>
      <c r="B154" s="4"/>
      <c r="C154" s="4"/>
      <c r="D154" s="4"/>
      <c r="E154" s="4"/>
      <c r="F154" s="4"/>
      <c r="G154" s="4"/>
      <c r="H154" s="11"/>
      <c r="I154" s="4"/>
      <c r="K154" s="17" t="s">
        <v>18</v>
      </c>
    </row>
    <row r="155" spans="1:19" x14ac:dyDescent="0.2">
      <c r="A155" s="9" t="s">
        <v>50</v>
      </c>
      <c r="B155" s="8" t="s">
        <v>0</v>
      </c>
      <c r="C155" s="8" t="s">
        <v>1</v>
      </c>
      <c r="D155" s="8" t="s">
        <v>2</v>
      </c>
      <c r="E155" s="8" t="s">
        <v>3</v>
      </c>
      <c r="F155" s="8" t="s">
        <v>4</v>
      </c>
      <c r="G155" s="8" t="s">
        <v>5</v>
      </c>
      <c r="H155" s="8" t="s">
        <v>16</v>
      </c>
      <c r="I155" s="8" t="s">
        <v>6</v>
      </c>
      <c r="K155" s="1" t="s">
        <v>51</v>
      </c>
      <c r="L155" t="s">
        <v>0</v>
      </c>
      <c r="M155" t="s">
        <v>1</v>
      </c>
      <c r="N155" t="s">
        <v>2</v>
      </c>
      <c r="O155" t="s">
        <v>3</v>
      </c>
      <c r="P155" t="s">
        <v>4</v>
      </c>
      <c r="Q155" t="s">
        <v>5</v>
      </c>
      <c r="R155" t="s">
        <v>16</v>
      </c>
      <c r="S155" t="s">
        <v>6</v>
      </c>
    </row>
    <row r="156" spans="1:19" x14ac:dyDescent="0.2">
      <c r="A156" s="2" t="s">
        <v>7</v>
      </c>
      <c r="B156" s="3">
        <v>345430</v>
      </c>
      <c r="C156" s="3">
        <v>143412</v>
      </c>
      <c r="D156" s="3">
        <v>118197</v>
      </c>
      <c r="E156" s="3">
        <v>4469</v>
      </c>
      <c r="F156" s="3">
        <v>611508</v>
      </c>
      <c r="G156" s="3">
        <v>160788</v>
      </c>
      <c r="H156" s="3">
        <v>772296</v>
      </c>
      <c r="I156" s="3">
        <v>2624226</v>
      </c>
      <c r="K156" t="s">
        <v>17</v>
      </c>
      <c r="L156" s="16">
        <v>-0.10000000000000142</v>
      </c>
      <c r="M156" s="16">
        <v>-0.20000000000000018</v>
      </c>
      <c r="N156" s="16">
        <v>0.20000000000000107</v>
      </c>
      <c r="O156" s="16">
        <v>-0.90000000000000036</v>
      </c>
      <c r="P156" s="16">
        <v>-0.10742617549438549</v>
      </c>
      <c r="Q156" s="16">
        <v>8.1621895808202893E-2</v>
      </c>
      <c r="R156" s="16">
        <v>-6.5036503496452625E-2</v>
      </c>
      <c r="S156" s="16">
        <v>5.2614842547034968E-2</v>
      </c>
    </row>
    <row r="157" spans="1:19" x14ac:dyDescent="0.2">
      <c r="A157" s="2" t="s">
        <v>8</v>
      </c>
      <c r="B157" s="6">
        <v>9.1999999999999993</v>
      </c>
      <c r="C157" s="6">
        <v>7.7</v>
      </c>
      <c r="D157" s="6">
        <v>8.9</v>
      </c>
      <c r="E157" s="6">
        <v>5</v>
      </c>
      <c r="F157" s="6">
        <v>8.7534423098307794</v>
      </c>
      <c r="G157" s="6">
        <v>7.3326367639376073</v>
      </c>
      <c r="H157" s="6">
        <v>8.4576380040813373</v>
      </c>
      <c r="I157" s="16">
        <v>9.8000000000000007</v>
      </c>
      <c r="K157" s="17" t="s">
        <v>19</v>
      </c>
    </row>
    <row r="158" spans="1:19" x14ac:dyDescent="0.2">
      <c r="A158" s="24" t="s">
        <v>9</v>
      </c>
      <c r="B158" s="3">
        <v>31715</v>
      </c>
      <c r="C158" s="3">
        <v>11074</v>
      </c>
      <c r="D158" s="3">
        <v>10516</v>
      </c>
      <c r="E158" s="3">
        <v>223</v>
      </c>
      <c r="F158" s="3">
        <v>53528</v>
      </c>
      <c r="G158" s="3">
        <v>11790</v>
      </c>
      <c r="H158" s="3">
        <v>65318</v>
      </c>
      <c r="I158" s="3">
        <v>257694</v>
      </c>
      <c r="K158" t="s">
        <v>9</v>
      </c>
      <c r="L158" s="12">
        <v>-0.36129437637448802</v>
      </c>
      <c r="M158" s="12">
        <v>-1.4330218068535885</v>
      </c>
      <c r="N158" s="12">
        <v>3.1587208161663654</v>
      </c>
      <c r="O158" s="12">
        <v>-12.204724409448815</v>
      </c>
      <c r="P158" s="12">
        <v>2.8030572010521837E-2</v>
      </c>
      <c r="Q158" s="12">
        <v>1.2364760432766531</v>
      </c>
      <c r="R158" s="12">
        <v>0.24401847787717657</v>
      </c>
      <c r="S158" s="12">
        <v>0.46393038705051026</v>
      </c>
    </row>
    <row r="159" spans="1:19" x14ac:dyDescent="0.2">
      <c r="A159" s="24" t="s">
        <v>10</v>
      </c>
      <c r="B159" s="3">
        <v>14091</v>
      </c>
      <c r="C159" s="3">
        <v>5058</v>
      </c>
      <c r="D159" s="3">
        <v>4656</v>
      </c>
      <c r="E159" s="3">
        <v>93</v>
      </c>
      <c r="F159" s="3">
        <v>23898</v>
      </c>
      <c r="G159" s="3">
        <v>5199</v>
      </c>
      <c r="H159" s="3">
        <v>29097</v>
      </c>
      <c r="I159" s="3">
        <v>107433</v>
      </c>
      <c r="K159" t="s">
        <v>10</v>
      </c>
      <c r="L159" s="12">
        <v>-1.1712722682003118</v>
      </c>
      <c r="M159" s="12">
        <v>-3.2517214996174459</v>
      </c>
      <c r="N159" s="12">
        <v>0.77922077922076483</v>
      </c>
      <c r="O159" s="12">
        <v>-23.140495867768593</v>
      </c>
      <c r="P159" s="12">
        <v>-1.3579890205143101</v>
      </c>
      <c r="Q159" s="12">
        <v>-0.5547054322876761</v>
      </c>
      <c r="R159" s="12">
        <v>-1.2154133423866966</v>
      </c>
      <c r="S159" s="12">
        <v>-3.2170011891463446</v>
      </c>
    </row>
    <row r="160" spans="1:19" x14ac:dyDescent="0.2">
      <c r="A160" s="26" t="s">
        <v>11</v>
      </c>
      <c r="B160" s="3">
        <v>2301</v>
      </c>
      <c r="C160" s="3">
        <v>922</v>
      </c>
      <c r="D160" s="3">
        <v>1171</v>
      </c>
      <c r="E160" s="3">
        <v>6</v>
      </c>
      <c r="F160" s="3">
        <v>4400</v>
      </c>
      <c r="G160" s="3">
        <v>1467</v>
      </c>
      <c r="H160" s="3">
        <v>5867</v>
      </c>
      <c r="I160" s="3">
        <v>32802</v>
      </c>
      <c r="K160" t="s">
        <v>11</v>
      </c>
      <c r="L160" s="12">
        <v>-2.911392405063296</v>
      </c>
      <c r="M160" s="12">
        <v>-4.3568464730290373</v>
      </c>
      <c r="N160" s="12">
        <v>0.68787618228718372</v>
      </c>
      <c r="O160" s="12">
        <v>-62.5</v>
      </c>
      <c r="P160" s="12">
        <v>-2.5038776866829267</v>
      </c>
      <c r="Q160" s="12">
        <v>-2.2000000000000028</v>
      </c>
      <c r="R160" s="12">
        <v>-2.428072509562611</v>
      </c>
      <c r="S160" s="12">
        <v>-1.8345054616190311</v>
      </c>
    </row>
    <row r="161" spans="1:20" x14ac:dyDescent="0.2">
      <c r="A161" s="24" t="s">
        <v>21</v>
      </c>
      <c r="B161" s="3">
        <v>3273</v>
      </c>
      <c r="C161" s="3">
        <v>1059</v>
      </c>
      <c r="D161" s="3">
        <v>1210</v>
      </c>
      <c r="E161" s="3">
        <v>15</v>
      </c>
      <c r="F161" s="3">
        <v>5557</v>
      </c>
      <c r="G161" s="3">
        <v>1192</v>
      </c>
      <c r="H161" s="3">
        <v>6749</v>
      </c>
      <c r="I161" s="8">
        <v>27560</v>
      </c>
      <c r="K161" t="s">
        <v>21</v>
      </c>
      <c r="L161" s="12">
        <v>-8.8554720133667502</v>
      </c>
      <c r="M161" s="12">
        <v>-6.8601583113456428</v>
      </c>
      <c r="N161" s="12">
        <v>3.6846615252784858</v>
      </c>
      <c r="O161" s="12">
        <v>15.384615384615373</v>
      </c>
      <c r="P161" s="12">
        <v>-5.9410968178740688</v>
      </c>
      <c r="Q161" s="12">
        <v>-2.4549918166939477</v>
      </c>
      <c r="R161" s="12">
        <v>-5.3436185133239746</v>
      </c>
      <c r="S161" s="12">
        <v>-0.54490996355237087</v>
      </c>
    </row>
    <row r="162" spans="1:20" x14ac:dyDescent="0.2">
      <c r="A162" s="24" t="s">
        <v>12</v>
      </c>
      <c r="B162" s="3">
        <v>18058</v>
      </c>
      <c r="C162" s="3">
        <v>6261</v>
      </c>
      <c r="D162" s="3">
        <v>5974</v>
      </c>
      <c r="E162" s="3">
        <v>109</v>
      </c>
      <c r="F162" s="3">
        <v>30402</v>
      </c>
      <c r="G162" s="3">
        <v>5742</v>
      </c>
      <c r="H162" s="3">
        <v>36144</v>
      </c>
      <c r="I162" s="3">
        <v>129826</v>
      </c>
      <c r="K162" t="s">
        <v>12</v>
      </c>
      <c r="L162" s="12">
        <v>-2.0078141957890097</v>
      </c>
      <c r="M162" s="12">
        <v>-1.5256369927650155</v>
      </c>
      <c r="N162" s="12">
        <v>5.0281293952180022</v>
      </c>
      <c r="O162" s="12">
        <v>-12.799999999999997</v>
      </c>
      <c r="P162" s="12">
        <v>-0.64381188927742983</v>
      </c>
      <c r="Q162" s="12">
        <v>0.61328193446644264</v>
      </c>
      <c r="R162" s="12">
        <v>-0.44620723847297938</v>
      </c>
      <c r="S162" s="12">
        <v>1.3189111568957941</v>
      </c>
    </row>
    <row r="163" spans="1:20" x14ac:dyDescent="0.2">
      <c r="A163" s="25" t="s">
        <v>13</v>
      </c>
      <c r="B163" s="3">
        <v>11356</v>
      </c>
      <c r="C163" s="3">
        <v>3891</v>
      </c>
      <c r="D163" s="3">
        <v>3371</v>
      </c>
      <c r="E163" s="3">
        <v>108</v>
      </c>
      <c r="F163" s="3">
        <v>18726</v>
      </c>
      <c r="G163" s="3">
        <v>4581</v>
      </c>
      <c r="H163" s="3">
        <v>23307</v>
      </c>
      <c r="I163" s="3">
        <v>95066</v>
      </c>
      <c r="K163" t="s">
        <v>13</v>
      </c>
      <c r="L163" s="12">
        <v>2.9369108049311023</v>
      </c>
      <c r="M163" s="12">
        <v>-0.56222846920522329</v>
      </c>
      <c r="N163" s="12">
        <v>0.83757104397248838</v>
      </c>
      <c r="O163" s="12">
        <v>-4.424778761061944</v>
      </c>
      <c r="P163" s="12">
        <v>1.7662083582413999</v>
      </c>
      <c r="Q163" s="12">
        <v>3.1989186753773424</v>
      </c>
      <c r="R163" s="12">
        <v>2.0446584938704149</v>
      </c>
      <c r="S163" s="12">
        <v>0.11900624519498137</v>
      </c>
    </row>
    <row r="164" spans="1:20" x14ac:dyDescent="0.2">
      <c r="A164" s="25" t="s">
        <v>14</v>
      </c>
      <c r="B164" s="3">
        <v>10488</v>
      </c>
      <c r="C164" s="3">
        <v>3431</v>
      </c>
      <c r="D164" s="3">
        <v>2314</v>
      </c>
      <c r="E164" s="3">
        <v>83</v>
      </c>
      <c r="F164" s="3">
        <v>16316</v>
      </c>
      <c r="G164" s="3">
        <v>3668</v>
      </c>
      <c r="H164" s="3">
        <v>19984</v>
      </c>
      <c r="I164" s="3">
        <v>62961</v>
      </c>
      <c r="K164" t="s">
        <v>14</v>
      </c>
      <c r="L164" s="12">
        <v>-1.177800810326957</v>
      </c>
      <c r="M164" s="12">
        <v>-2.1670943826632509</v>
      </c>
      <c r="N164" s="12">
        <v>-2.8139437211255824</v>
      </c>
      <c r="O164" s="12">
        <v>5.0632911392405049</v>
      </c>
      <c r="P164" s="12">
        <v>-1.5922798552472841</v>
      </c>
      <c r="Q164" s="12">
        <v>4.3230944254835038</v>
      </c>
      <c r="R164" s="12">
        <v>-0.55732484076432343</v>
      </c>
      <c r="S164" s="12">
        <v>-5.7357168523176369</v>
      </c>
    </row>
    <row r="165" spans="1:20" x14ac:dyDescent="0.2">
      <c r="A165" s="2" t="s">
        <v>20</v>
      </c>
      <c r="B165" s="3">
        <v>6001</v>
      </c>
      <c r="C165" s="3">
        <v>2599</v>
      </c>
      <c r="D165" s="3">
        <v>2739</v>
      </c>
      <c r="E165" s="3">
        <v>33</v>
      </c>
      <c r="F165" s="3">
        <v>11372</v>
      </c>
      <c r="G165" s="3">
        <v>1250</v>
      </c>
      <c r="H165" s="3">
        <v>12622</v>
      </c>
      <c r="I165" s="3">
        <v>27308</v>
      </c>
      <c r="K165" t="s">
        <v>22</v>
      </c>
      <c r="L165" s="12">
        <v>-5.0624901123239994</v>
      </c>
      <c r="M165" s="12">
        <v>-6.5444084861560583</v>
      </c>
      <c r="N165" s="12">
        <v>2.8539241457003328</v>
      </c>
      <c r="O165" s="12">
        <v>-29.787234042553195</v>
      </c>
      <c r="P165" s="12">
        <v>-3.7250253979004384</v>
      </c>
      <c r="Q165" s="12">
        <v>-1.9607843137254974</v>
      </c>
      <c r="R165" s="12">
        <v>-3.5531443417131499</v>
      </c>
      <c r="S165" s="12">
        <v>-1.5360207687315182</v>
      </c>
    </row>
    <row r="166" spans="1:20" x14ac:dyDescent="0.2">
      <c r="A166" t="s">
        <v>15</v>
      </c>
      <c r="B166" s="3">
        <v>8318</v>
      </c>
      <c r="C166" s="3">
        <v>2062</v>
      </c>
      <c r="D166" s="3">
        <v>2757</v>
      </c>
      <c r="E166" s="3">
        <v>25</v>
      </c>
      <c r="F166" s="3">
        <v>13162</v>
      </c>
      <c r="G166" s="3">
        <v>2258</v>
      </c>
      <c r="H166" s="3">
        <v>15420</v>
      </c>
      <c r="I166" s="3">
        <v>54040</v>
      </c>
      <c r="K166" t="s">
        <v>15</v>
      </c>
      <c r="L166" s="12">
        <v>6.490846242478554</v>
      </c>
      <c r="M166" s="12">
        <v>20.796719390743988</v>
      </c>
      <c r="N166" s="12">
        <v>38.26479438314945</v>
      </c>
      <c r="O166" s="12">
        <v>31.578947368421069</v>
      </c>
      <c r="P166" s="12">
        <v>14.144480097129474</v>
      </c>
      <c r="Q166" s="12">
        <v>36.270368135184071</v>
      </c>
      <c r="R166" s="12">
        <v>16.924476797088261</v>
      </c>
      <c r="S166" s="12">
        <v>17.657304593947316</v>
      </c>
    </row>
    <row r="167" spans="1:20" x14ac:dyDescent="0.2">
      <c r="B167" s="8"/>
    </row>
    <row r="168" spans="1:20" x14ac:dyDescent="0.2">
      <c r="K168" s="17" t="s">
        <v>18</v>
      </c>
    </row>
    <row r="169" spans="1:20" x14ac:dyDescent="0.2">
      <c r="A169" s="9" t="s">
        <v>53</v>
      </c>
      <c r="B169" t="s">
        <v>0</v>
      </c>
      <c r="C169" t="s">
        <v>1</v>
      </c>
      <c r="D169" t="s">
        <v>2</v>
      </c>
      <c r="E169" t="s">
        <v>3</v>
      </c>
      <c r="F169" t="s">
        <v>4</v>
      </c>
      <c r="G169" t="s">
        <v>5</v>
      </c>
      <c r="H169" t="s">
        <v>16</v>
      </c>
      <c r="I169" t="s">
        <v>6</v>
      </c>
      <c r="K169" s="9" t="s">
        <v>52</v>
      </c>
      <c r="L169" t="s">
        <v>0</v>
      </c>
      <c r="M169" t="s">
        <v>1</v>
      </c>
      <c r="N169" t="s">
        <v>2</v>
      </c>
      <c r="O169" t="s">
        <v>3</v>
      </c>
      <c r="P169" t="s">
        <v>4</v>
      </c>
      <c r="Q169" t="s">
        <v>5</v>
      </c>
      <c r="R169" t="s">
        <v>16</v>
      </c>
      <c r="S169" t="s">
        <v>6</v>
      </c>
    </row>
    <row r="170" spans="1:20" x14ac:dyDescent="0.2">
      <c r="A170" t="s">
        <v>7</v>
      </c>
      <c r="B170" s="3">
        <v>345430</v>
      </c>
      <c r="C170" s="3">
        <v>143412</v>
      </c>
      <c r="D170" s="3">
        <v>118197</v>
      </c>
      <c r="E170" s="3">
        <v>4469</v>
      </c>
      <c r="F170" s="3">
        <v>611508</v>
      </c>
      <c r="G170" s="3">
        <v>160788</v>
      </c>
      <c r="H170" s="3">
        <v>772296</v>
      </c>
      <c r="I170" s="3">
        <v>2624226</v>
      </c>
      <c r="K170" t="s">
        <v>17</v>
      </c>
      <c r="L170" s="16">
        <v>-0.58484905011628996</v>
      </c>
      <c r="M170" s="16">
        <v>-0.32771434119798393</v>
      </c>
      <c r="N170" s="16">
        <v>-0.47152527169407499</v>
      </c>
      <c r="O170" s="16">
        <v>-0.37622930955990963</v>
      </c>
      <c r="P170" s="16">
        <v>-0.49766602434053198</v>
      </c>
      <c r="Q170" s="16">
        <v>-0.29060266115976319</v>
      </c>
      <c r="R170" s="16">
        <v>-0.45104960450083631</v>
      </c>
      <c r="S170" s="16">
        <v>-0.56380948264173902</v>
      </c>
    </row>
    <row r="171" spans="1:20" x14ac:dyDescent="0.2">
      <c r="A171" t="s">
        <v>8</v>
      </c>
      <c r="B171" s="6">
        <v>9.0495421165889844</v>
      </c>
      <c r="C171" s="6">
        <v>7.7341854238139067</v>
      </c>
      <c r="D171" s="6">
        <v>8.5157265694842792</v>
      </c>
      <c r="E171" s="6">
        <v>5.4747519952263746</v>
      </c>
      <c r="F171" s="6">
        <v>8.6117570552361276</v>
      </c>
      <c r="G171" s="6">
        <v>6.9561057624532516</v>
      </c>
      <c r="H171" s="6">
        <v>8.2670590896064038</v>
      </c>
      <c r="I171" s="16">
        <v>9.1599897773032257</v>
      </c>
      <c r="K171" s="17" t="s">
        <v>19</v>
      </c>
    </row>
    <row r="172" spans="1:20" x14ac:dyDescent="0.2">
      <c r="A172" t="s">
        <v>9</v>
      </c>
      <c r="B172" s="3">
        <v>31259.833333333332</v>
      </c>
      <c r="C172" s="3">
        <v>11091.75</v>
      </c>
      <c r="D172" s="3">
        <v>10065.333333333334</v>
      </c>
      <c r="E172" s="3">
        <v>244.66666666666666</v>
      </c>
      <c r="F172" s="3">
        <v>52661.583333333336</v>
      </c>
      <c r="G172" s="3">
        <v>11184.583333333334</v>
      </c>
      <c r="H172" s="3">
        <v>63846.166666666664</v>
      </c>
      <c r="I172" s="3">
        <v>240378.83333333334</v>
      </c>
      <c r="K172" t="s">
        <v>9</v>
      </c>
      <c r="L172" s="12">
        <v>-4.8621696268473187</v>
      </c>
      <c r="M172" s="12">
        <v>-3.1062547318152696</v>
      </c>
      <c r="N172" s="12">
        <v>-3.9422304578458807</v>
      </c>
      <c r="O172" s="12">
        <v>-2.6847862114683494</v>
      </c>
      <c r="P172" s="12">
        <v>-4.2761777666021885</v>
      </c>
      <c r="Q172" s="12">
        <v>-3.9049466954012644</v>
      </c>
      <c r="R172" s="12">
        <v>-4.2113527989417889</v>
      </c>
      <c r="S172" s="12">
        <v>-6.0592066697062421</v>
      </c>
      <c r="T172" s="12"/>
    </row>
    <row r="173" spans="1:20" x14ac:dyDescent="0.2">
      <c r="A173" t="s">
        <v>10</v>
      </c>
      <c r="B173" s="3">
        <v>14130.833333333334</v>
      </c>
      <c r="C173" s="3">
        <v>5165.25</v>
      </c>
      <c r="D173" s="3">
        <v>4614.166666666667</v>
      </c>
      <c r="E173" s="3">
        <v>113.41666666666667</v>
      </c>
      <c r="F173" s="3">
        <v>24023.666666666668</v>
      </c>
      <c r="G173" s="3">
        <v>5101.833333333333</v>
      </c>
      <c r="H173" s="3">
        <v>29125.5</v>
      </c>
      <c r="I173" s="3">
        <v>105030.08333333333</v>
      </c>
      <c r="K173" t="s">
        <v>10</v>
      </c>
      <c r="L173" s="12">
        <v>-5.2591586910488672</v>
      </c>
      <c r="M173" s="12">
        <v>-4.0258272300760325</v>
      </c>
      <c r="N173" s="12">
        <v>-4.5591657330000714</v>
      </c>
      <c r="O173" s="12">
        <v>-4.1549295774647845</v>
      </c>
      <c r="P173" s="12">
        <v>-4.8237838194753948</v>
      </c>
      <c r="Q173" s="12">
        <v>-5.7731673156542058</v>
      </c>
      <c r="R173" s="12">
        <v>-4.9914643295964822</v>
      </c>
      <c r="S173" s="12">
        <v>-8.3962746859473754</v>
      </c>
      <c r="T173" s="12"/>
    </row>
    <row r="174" spans="1:20" x14ac:dyDescent="0.2">
      <c r="A174" t="s">
        <v>11</v>
      </c>
      <c r="B174" s="3">
        <v>2339.1666666666665</v>
      </c>
      <c r="C174" s="3">
        <v>954.58333333333337</v>
      </c>
      <c r="D174" s="3">
        <v>1120.0833333333333</v>
      </c>
      <c r="E174" s="3">
        <v>15.666666666666666</v>
      </c>
      <c r="F174" s="3">
        <v>4429.5</v>
      </c>
      <c r="G174" s="3">
        <v>1409</v>
      </c>
      <c r="H174" s="3">
        <v>5838.5</v>
      </c>
      <c r="I174" s="3">
        <v>30386</v>
      </c>
      <c r="K174" t="s">
        <v>11</v>
      </c>
      <c r="L174" s="12">
        <v>-10.101204201895982</v>
      </c>
      <c r="M174" s="12">
        <v>-8.3453352536405703</v>
      </c>
      <c r="N174" s="12">
        <v>-4.8559496000566327</v>
      </c>
      <c r="O174" s="12">
        <v>-18.965517241379303</v>
      </c>
      <c r="P174" s="12">
        <v>-8.4561862772113585</v>
      </c>
      <c r="Q174" s="12">
        <v>-6.6784413290650093</v>
      </c>
      <c r="R174" s="12">
        <v>-8.0333937150507921</v>
      </c>
      <c r="S174" s="12">
        <v>-6.3422753285181557</v>
      </c>
      <c r="T174" s="12"/>
    </row>
    <row r="175" spans="1:20" x14ac:dyDescent="0.2">
      <c r="A175" t="s">
        <v>21</v>
      </c>
      <c r="B175" s="3">
        <v>3288.9166666666665</v>
      </c>
      <c r="C175" s="3">
        <v>1123.75</v>
      </c>
      <c r="D175" s="3">
        <v>1153.5</v>
      </c>
      <c r="E175" s="3">
        <v>15.666666666666666</v>
      </c>
      <c r="F175" s="3">
        <v>5581.833333333333</v>
      </c>
      <c r="G175" s="3">
        <v>1131.6666666666667</v>
      </c>
      <c r="H175" s="3">
        <v>6713.5</v>
      </c>
      <c r="I175" s="8">
        <v>25817.416666666668</v>
      </c>
      <c r="K175" t="s">
        <v>21</v>
      </c>
      <c r="L175" s="12">
        <v>-11.661481299102448</v>
      </c>
      <c r="M175" s="12">
        <v>-6.9358178053830244</v>
      </c>
      <c r="N175" s="12">
        <v>-1.0296010296010394</v>
      </c>
      <c r="O175" s="12">
        <v>-8.7378640776699115</v>
      </c>
      <c r="P175" s="12">
        <v>-8.692866587603433</v>
      </c>
      <c r="Q175" s="12">
        <v>-4.9552071668532989</v>
      </c>
      <c r="R175" s="12">
        <v>-8.083562472189584</v>
      </c>
      <c r="S175" s="12">
        <v>-6.6741975810702883</v>
      </c>
      <c r="T175" s="12"/>
    </row>
    <row r="176" spans="1:20" x14ac:dyDescent="0.2">
      <c r="A176" t="s">
        <v>12</v>
      </c>
      <c r="B176" s="3">
        <v>17831.75</v>
      </c>
      <c r="C176" s="3">
        <v>6251.833333333333</v>
      </c>
      <c r="D176" s="3">
        <v>5605.083333333333</v>
      </c>
      <c r="E176" s="3">
        <v>115.83333333333333</v>
      </c>
      <c r="F176" s="3">
        <v>29804.5</v>
      </c>
      <c r="G176" s="3">
        <v>5406.166666666667</v>
      </c>
      <c r="H176" s="3">
        <v>35210.666666666664</v>
      </c>
      <c r="I176" s="3">
        <v>120351.25</v>
      </c>
      <c r="K176" t="s">
        <v>12</v>
      </c>
      <c r="L176" s="12">
        <v>-5.7460378987428697</v>
      </c>
      <c r="M176" s="12">
        <v>-1.8743051468183864</v>
      </c>
      <c r="N176" s="12">
        <v>-2.1587024510873505</v>
      </c>
      <c r="O176" s="12">
        <v>-4.0717736369910256</v>
      </c>
      <c r="P176" s="12">
        <v>-4.2559001156465541</v>
      </c>
      <c r="Q176" s="12">
        <v>-3.9870944825953103</v>
      </c>
      <c r="R176" s="12">
        <v>-4.214726151614073</v>
      </c>
      <c r="S176" s="12">
        <v>-5.2905455475476941</v>
      </c>
      <c r="T176" s="12"/>
    </row>
    <row r="177" spans="1:23" x14ac:dyDescent="0.2">
      <c r="A177" t="s">
        <v>13</v>
      </c>
      <c r="B177" s="3">
        <v>11088.916666666666</v>
      </c>
      <c r="C177" s="3">
        <v>3885.3333333333335</v>
      </c>
      <c r="D177" s="3">
        <v>3340.1666666666665</v>
      </c>
      <c r="E177" s="3">
        <v>113.16666666666667</v>
      </c>
      <c r="F177" s="3">
        <v>18427.583333333332</v>
      </c>
      <c r="G177" s="3">
        <v>4369.416666666667</v>
      </c>
      <c r="H177" s="3">
        <v>22797</v>
      </c>
      <c r="I177" s="3">
        <v>89641.583333333328</v>
      </c>
      <c r="K177" t="s">
        <v>13</v>
      </c>
      <c r="L177" s="12">
        <v>-2.1846676320761134</v>
      </c>
      <c r="M177" s="12">
        <v>-3.6992667561706014</v>
      </c>
      <c r="N177" s="12">
        <v>-6.5012013342975195</v>
      </c>
      <c r="O177" s="12">
        <v>1.6467065868263546</v>
      </c>
      <c r="P177" s="12">
        <v>-3.2473868205623972</v>
      </c>
      <c r="Q177" s="12">
        <v>-2.8712742900542594</v>
      </c>
      <c r="R177" s="12">
        <v>-3.175524534926538</v>
      </c>
      <c r="S177" s="12">
        <v>-6.9775144285731585</v>
      </c>
      <c r="T177" s="12"/>
    </row>
    <row r="178" spans="1:23" x14ac:dyDescent="0.2">
      <c r="A178" t="s">
        <v>14</v>
      </c>
      <c r="B178" s="3">
        <v>10420.583333333334</v>
      </c>
      <c r="C178" s="3">
        <v>3452.8333333333335</v>
      </c>
      <c r="D178" s="3">
        <v>2324</v>
      </c>
      <c r="E178" s="3">
        <v>86.583333333333329</v>
      </c>
      <c r="F178" s="3">
        <v>16284</v>
      </c>
      <c r="G178" s="3">
        <v>3484.3333333333335</v>
      </c>
      <c r="H178" s="3">
        <v>19768.333333333332</v>
      </c>
      <c r="I178" s="3">
        <v>63329.833333333336</v>
      </c>
      <c r="K178" t="s">
        <v>14</v>
      </c>
      <c r="L178" s="12">
        <v>-7.2420443587270853</v>
      </c>
      <c r="M178" s="12">
        <v>-9.2811945788540271</v>
      </c>
      <c r="N178" s="12">
        <v>-17.797559393975121</v>
      </c>
      <c r="O178" s="12">
        <v>1.2670565302144183</v>
      </c>
      <c r="P178" s="12">
        <v>-9.2606953299497263</v>
      </c>
      <c r="Q178" s="12">
        <v>-7.2431617010892353</v>
      </c>
      <c r="R178" s="12">
        <v>-8.91148417220883</v>
      </c>
      <c r="S178" s="12">
        <v>-17.032163822495789</v>
      </c>
      <c r="T178" s="12"/>
    </row>
    <row r="179" spans="1:23" x14ac:dyDescent="0.2">
      <c r="A179" t="s">
        <v>20</v>
      </c>
      <c r="B179" s="3">
        <v>5901.833333333333</v>
      </c>
      <c r="C179" s="3">
        <v>2649.8333333333335</v>
      </c>
      <c r="D179" s="3">
        <v>2570.9166666666665</v>
      </c>
      <c r="E179" s="3">
        <v>38.666666666666664</v>
      </c>
      <c r="F179" s="3">
        <v>11161.25</v>
      </c>
      <c r="G179" s="3">
        <v>1205.5833333333333</v>
      </c>
      <c r="H179" s="3">
        <v>12366.833333333334</v>
      </c>
      <c r="I179" s="3">
        <v>25545</v>
      </c>
      <c r="K179" t="s">
        <v>22</v>
      </c>
      <c r="L179" s="12">
        <v>-4.63610045108733</v>
      </c>
      <c r="M179" s="12">
        <v>0.50889780952682884</v>
      </c>
      <c r="N179" s="12">
        <v>1.4868910161518443</v>
      </c>
      <c r="O179" s="12">
        <v>-9.1976516634051109</v>
      </c>
      <c r="P179" s="12">
        <v>-2.1028857117796633</v>
      </c>
      <c r="Q179" s="12">
        <v>-1.1884434123352321</v>
      </c>
      <c r="R179" s="12">
        <v>-2.0144863422976016</v>
      </c>
      <c r="S179" s="12">
        <v>-3.2068608381539292</v>
      </c>
      <c r="T179" s="12"/>
    </row>
    <row r="180" spans="1:23" x14ac:dyDescent="0.2">
      <c r="A180" t="s">
        <v>15</v>
      </c>
      <c r="B180" s="3">
        <v>10305.583333333334</v>
      </c>
      <c r="C180" s="3">
        <v>2528.3333333333335</v>
      </c>
      <c r="D180" s="3">
        <v>3154.6666666666665</v>
      </c>
      <c r="E180" s="3">
        <v>55.083333333333336</v>
      </c>
      <c r="F180" s="3">
        <v>16043.666666666666</v>
      </c>
      <c r="G180" s="3">
        <v>2753.9166666666665</v>
      </c>
      <c r="H180" s="3">
        <v>18797.583333333332</v>
      </c>
      <c r="I180" s="3">
        <v>63583.083333333336</v>
      </c>
      <c r="K180" t="s">
        <v>15</v>
      </c>
      <c r="L180" s="12">
        <v>16.315838976674186</v>
      </c>
      <c r="M180" s="12">
        <v>29.056956910119538</v>
      </c>
      <c r="N180" s="12">
        <v>17.784691972619783</v>
      </c>
      <c r="O180" s="12">
        <v>10.166666666666686</v>
      </c>
      <c r="P180" s="12">
        <v>18.511314111245156</v>
      </c>
      <c r="Q180" s="12">
        <v>22.650682897862225</v>
      </c>
      <c r="R180" s="12">
        <v>19.100192189908967</v>
      </c>
      <c r="S180" s="12">
        <v>17.61395341667567</v>
      </c>
      <c r="T180" s="12"/>
    </row>
    <row r="184" spans="1:23" x14ac:dyDescent="0.2">
      <c r="A184" s="35" t="s">
        <v>48</v>
      </c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33"/>
      <c r="W184" s="33"/>
    </row>
    <row r="185" spans="1:23" x14ac:dyDescent="0.2">
      <c r="A185" s="40" t="s">
        <v>49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</row>
    <row r="186" spans="1:23" x14ac:dyDescent="0.2"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33"/>
      <c r="W186" s="33"/>
    </row>
    <row r="187" spans="1:23" x14ac:dyDescent="0.2">
      <c r="A187" s="2" t="s">
        <v>54</v>
      </c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</row>
    <row r="188" spans="1:23" x14ac:dyDescent="0.2">
      <c r="A188" s="24" t="s">
        <v>41</v>
      </c>
    </row>
  </sheetData>
  <hyperlinks>
    <hyperlink ref="A184" r:id="rId1" display="http://www.ely-keskus.fi/web/ely/uusimaa-nuorisotakuun-seuranta" xr:uid="{00000000-0004-0000-0600-000000000000}"/>
    <hyperlink ref="A185" r:id="rId2" display="Uudenmaan ELY-keskuksen kuntatason tiedot ulkomaalaisista ja vieraskielisistä työttömistä TÄÄLTÄ." xr:uid="{00000000-0004-0000-0600-000001000000}"/>
  </hyperlinks>
  <pageMargins left="0.25" right="0.25" top="0.75" bottom="0.75" header="0.3" footer="0.3"/>
  <pageSetup paperSize="9" scale="64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D267"/>
  <sheetViews>
    <sheetView topLeftCell="D206" workbookViewId="0">
      <selection activeCell="M217" sqref="M217"/>
    </sheetView>
  </sheetViews>
  <sheetFormatPr defaultRowHeight="12.75" x14ac:dyDescent="0.2"/>
  <cols>
    <col min="1" max="1" width="27.85546875" customWidth="1"/>
    <col min="2" max="4" width="9" bestFit="1" customWidth="1"/>
    <col min="5" max="5" width="9.7109375" customWidth="1"/>
    <col min="6" max="6" width="9" bestFit="1" customWidth="1"/>
    <col min="7" max="7" width="11.42578125" customWidth="1"/>
    <col min="8" max="8" width="13.28515625" customWidth="1"/>
    <col min="9" max="9" width="9.28515625" bestFit="1" customWidth="1"/>
    <col min="10" max="10" width="5.140625" customWidth="1"/>
    <col min="11" max="11" width="38.85546875" customWidth="1"/>
    <col min="15" max="15" width="10.28515625" customWidth="1"/>
    <col min="17" max="17" width="11.5703125" customWidth="1"/>
    <col min="18" max="18" width="14.140625" customWidth="1"/>
  </cols>
  <sheetData>
    <row r="1" spans="1:30" x14ac:dyDescent="0.2">
      <c r="A1" t="s">
        <v>55</v>
      </c>
    </row>
    <row r="2" spans="1:30" x14ac:dyDescent="0.2">
      <c r="A2" s="21"/>
      <c r="B2" s="2"/>
      <c r="C2" s="2"/>
      <c r="D2" s="2"/>
      <c r="E2" s="2"/>
      <c r="F2" s="2"/>
      <c r="G2" s="2"/>
      <c r="H2" s="3"/>
      <c r="I2" s="2"/>
      <c r="J2" s="2"/>
      <c r="K2" s="21" t="s">
        <v>18</v>
      </c>
      <c r="U2" s="21"/>
      <c r="V2" s="2"/>
      <c r="W2" s="2"/>
      <c r="X2" s="2"/>
      <c r="Y2" s="2"/>
      <c r="Z2" s="2"/>
      <c r="AA2" s="2"/>
      <c r="AB2" s="3"/>
      <c r="AC2" s="2"/>
      <c r="AD2" s="2"/>
    </row>
    <row r="3" spans="1:30" x14ac:dyDescent="0.2">
      <c r="A3" s="14" t="s">
        <v>56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16</v>
      </c>
      <c r="I3" s="19" t="s">
        <v>6</v>
      </c>
      <c r="J3" s="19"/>
      <c r="K3" s="14" t="s">
        <v>57</v>
      </c>
      <c r="L3" s="2" t="s">
        <v>0</v>
      </c>
      <c r="M3" s="2" t="s">
        <v>1</v>
      </c>
      <c r="N3" s="2" t="s">
        <v>2</v>
      </c>
      <c r="O3" s="2" t="s">
        <v>3</v>
      </c>
      <c r="P3" s="2" t="s">
        <v>4</v>
      </c>
      <c r="Q3" s="2" t="s">
        <v>5</v>
      </c>
      <c r="R3" s="2" t="s">
        <v>16</v>
      </c>
      <c r="S3" s="2" t="s">
        <v>6</v>
      </c>
      <c r="U3" s="14"/>
      <c r="V3" s="4"/>
      <c r="W3" s="4"/>
      <c r="X3" s="4"/>
      <c r="Y3" s="4"/>
      <c r="Z3" s="4"/>
      <c r="AA3" s="4"/>
      <c r="AB3" s="4"/>
      <c r="AC3" s="19"/>
      <c r="AD3" s="19"/>
    </row>
    <row r="4" spans="1:30" x14ac:dyDescent="0.2">
      <c r="A4" s="2" t="s">
        <v>97</v>
      </c>
      <c r="B4" s="3">
        <v>345430</v>
      </c>
      <c r="C4" s="3">
        <v>143412</v>
      </c>
      <c r="D4" s="3">
        <v>118197</v>
      </c>
      <c r="E4" s="3">
        <v>4469</v>
      </c>
      <c r="F4" s="3">
        <v>611508</v>
      </c>
      <c r="G4" s="3">
        <v>160788</v>
      </c>
      <c r="H4" s="3">
        <v>772296</v>
      </c>
      <c r="I4" s="3">
        <v>2624226</v>
      </c>
      <c r="J4" s="23"/>
      <c r="K4" s="2" t="s">
        <v>17</v>
      </c>
      <c r="L4" s="7">
        <v>0</v>
      </c>
      <c r="M4" s="7">
        <v>-0.20000000000000018</v>
      </c>
      <c r="N4" s="7">
        <v>0.40000000000000036</v>
      </c>
      <c r="O4" s="7">
        <v>-0.60000000000000053</v>
      </c>
      <c r="P4" s="7">
        <v>1.2264761867383456E-2</v>
      </c>
      <c r="Q4" s="7">
        <v>0.13060676169863417</v>
      </c>
      <c r="R4" s="7">
        <v>3.6902949128313267E-2</v>
      </c>
      <c r="S4" s="7">
        <v>0</v>
      </c>
      <c r="U4" s="2"/>
      <c r="V4" s="8"/>
      <c r="W4" s="8"/>
      <c r="X4" s="8"/>
      <c r="Y4" s="8"/>
      <c r="Z4" s="8"/>
      <c r="AA4" s="8"/>
      <c r="AB4" s="8"/>
      <c r="AC4" s="23"/>
      <c r="AD4" s="23"/>
    </row>
    <row r="5" spans="1:30" x14ac:dyDescent="0.2">
      <c r="A5" s="2" t="s">
        <v>8</v>
      </c>
      <c r="B5" s="6">
        <v>9.1</v>
      </c>
      <c r="C5" s="6">
        <v>7.7</v>
      </c>
      <c r="D5" s="6">
        <v>9</v>
      </c>
      <c r="E5" s="6">
        <v>5.0999999999999996</v>
      </c>
      <c r="F5" s="6">
        <v>8.7014397195130719</v>
      </c>
      <c r="G5" s="6">
        <v>7.2213100480135335</v>
      </c>
      <c r="H5" s="6">
        <v>8.393284440162839</v>
      </c>
      <c r="I5" s="16">
        <v>9.6</v>
      </c>
      <c r="J5" s="16"/>
      <c r="K5" s="2" t="s">
        <v>19</v>
      </c>
      <c r="U5" s="2"/>
      <c r="V5" s="16"/>
      <c r="W5" s="16"/>
      <c r="X5" s="16"/>
      <c r="Y5" s="16"/>
      <c r="Z5" s="16"/>
      <c r="AA5" s="16"/>
      <c r="AB5" s="16"/>
      <c r="AC5" s="16"/>
      <c r="AD5" s="16"/>
    </row>
    <row r="6" spans="1:30" x14ac:dyDescent="0.2">
      <c r="A6" s="2" t="s">
        <v>9</v>
      </c>
      <c r="B6" s="3">
        <v>31305</v>
      </c>
      <c r="C6" s="3">
        <v>11092</v>
      </c>
      <c r="D6" s="3">
        <v>10583</v>
      </c>
      <c r="E6" s="3">
        <v>230</v>
      </c>
      <c r="F6" s="3">
        <v>53210</v>
      </c>
      <c r="G6" s="3">
        <v>11611</v>
      </c>
      <c r="H6" s="3">
        <v>64821</v>
      </c>
      <c r="I6" s="3">
        <v>251682</v>
      </c>
      <c r="J6" s="8"/>
      <c r="K6" s="2" t="s">
        <v>9</v>
      </c>
      <c r="L6" s="42">
        <v>-0.48636276940682421</v>
      </c>
      <c r="M6" s="42">
        <v>-1.5794143744454345</v>
      </c>
      <c r="N6" s="42">
        <v>4.235201418300008</v>
      </c>
      <c r="O6" s="42">
        <v>-9.4488188976378069</v>
      </c>
      <c r="P6" s="42">
        <v>0.14114990119506388</v>
      </c>
      <c r="Q6" s="42">
        <v>1.8419436891500709</v>
      </c>
      <c r="R6" s="42">
        <v>0.44161398289325859</v>
      </c>
      <c r="S6" s="42">
        <v>9.385713035800336E-2</v>
      </c>
      <c r="U6" s="2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">
      <c r="A7" s="24" t="s">
        <v>10</v>
      </c>
      <c r="B7" s="3">
        <v>13739</v>
      </c>
      <c r="C7" s="3">
        <v>5000</v>
      </c>
      <c r="D7" s="3">
        <v>4591</v>
      </c>
      <c r="E7" s="3">
        <v>95</v>
      </c>
      <c r="F7" s="3">
        <v>23425</v>
      </c>
      <c r="G7" s="3">
        <v>4993</v>
      </c>
      <c r="H7" s="3">
        <v>28418</v>
      </c>
      <c r="I7" s="3">
        <v>103636</v>
      </c>
      <c r="J7" s="8"/>
      <c r="K7" s="24" t="s">
        <v>10</v>
      </c>
      <c r="L7" s="42">
        <v>-2.0741268709907388</v>
      </c>
      <c r="M7" s="42">
        <v>-2.9314696175499932</v>
      </c>
      <c r="N7" s="42">
        <v>1.7508865248226897</v>
      </c>
      <c r="O7" s="42">
        <v>-19.491525423728817</v>
      </c>
      <c r="P7" s="42">
        <v>-1.6210994918315009</v>
      </c>
      <c r="Q7" s="42">
        <v>-0.19988007195682655</v>
      </c>
      <c r="R7" s="42">
        <v>-1.3743319219823746</v>
      </c>
      <c r="S7" s="42">
        <v>-2.8998135499526967</v>
      </c>
      <c r="U7" s="24"/>
      <c r="V7" s="8"/>
      <c r="W7" s="8"/>
      <c r="X7" s="8"/>
      <c r="Y7" s="8"/>
      <c r="Z7" s="8"/>
      <c r="AA7" s="8"/>
      <c r="AB7" s="8"/>
      <c r="AC7" s="8"/>
      <c r="AD7" s="8"/>
    </row>
    <row r="8" spans="1:30" x14ac:dyDescent="0.2">
      <c r="A8" s="24" t="s">
        <v>11</v>
      </c>
      <c r="B8" s="3">
        <v>2231</v>
      </c>
      <c r="C8" s="3">
        <v>915</v>
      </c>
      <c r="D8" s="3">
        <v>1143</v>
      </c>
      <c r="E8" s="32" t="s">
        <v>58</v>
      </c>
      <c r="F8" s="3">
        <v>4289</v>
      </c>
      <c r="G8" s="3">
        <v>1425</v>
      </c>
      <c r="H8" s="3">
        <v>5714</v>
      </c>
      <c r="I8" s="3">
        <v>30763</v>
      </c>
      <c r="J8" s="8"/>
      <c r="K8" s="24" t="s">
        <v>11</v>
      </c>
      <c r="L8" s="42">
        <v>-5.1848703782405465</v>
      </c>
      <c r="M8" s="42">
        <v>-1.8240343347639509</v>
      </c>
      <c r="N8" s="42">
        <v>3.2520325203252014</v>
      </c>
      <c r="O8" s="42" t="s">
        <v>58</v>
      </c>
      <c r="P8" s="42">
        <v>-2.7878513145965513</v>
      </c>
      <c r="Q8" s="42">
        <v>-0.83507306889353572</v>
      </c>
      <c r="R8" s="42">
        <v>-2.3080868524533997</v>
      </c>
      <c r="S8" s="42">
        <v>-3.6156280352163463</v>
      </c>
      <c r="U8" s="24"/>
      <c r="V8" s="8"/>
      <c r="W8" s="8"/>
      <c r="X8" s="8"/>
      <c r="Y8" s="8"/>
      <c r="Z8" s="8"/>
      <c r="AA8" s="8"/>
      <c r="AB8" s="8"/>
      <c r="AC8" s="8"/>
      <c r="AD8" s="8"/>
    </row>
    <row r="9" spans="1:30" x14ac:dyDescent="0.2">
      <c r="A9" s="26" t="s">
        <v>21</v>
      </c>
      <c r="B9" s="3">
        <v>3221</v>
      </c>
      <c r="C9" s="3">
        <v>1116</v>
      </c>
      <c r="D9" s="3">
        <v>1264</v>
      </c>
      <c r="E9" s="3">
        <v>22</v>
      </c>
      <c r="F9" s="3">
        <v>5623</v>
      </c>
      <c r="G9" s="3">
        <v>1174</v>
      </c>
      <c r="H9" s="3">
        <v>6797</v>
      </c>
      <c r="I9" s="8">
        <v>27343</v>
      </c>
      <c r="J9" s="8"/>
      <c r="K9" s="26" t="s">
        <v>21</v>
      </c>
      <c r="L9" s="42">
        <v>-9.5224719101123583</v>
      </c>
      <c r="M9" s="42">
        <v>-5.1020408163265216</v>
      </c>
      <c r="N9" s="42">
        <v>3.4369885433715268</v>
      </c>
      <c r="O9" s="42">
        <v>69.230769230769226</v>
      </c>
      <c r="P9" s="42">
        <v>-5.8281694858482638</v>
      </c>
      <c r="Q9" s="42">
        <v>-1.5100671140939568</v>
      </c>
      <c r="R9" s="42">
        <v>-5.1095909535111019</v>
      </c>
      <c r="S9" s="42">
        <v>-0.49492339604788071</v>
      </c>
    </row>
    <row r="10" spans="1:30" x14ac:dyDescent="0.2">
      <c r="A10" s="24" t="s">
        <v>12</v>
      </c>
      <c r="B10" s="3">
        <v>17807</v>
      </c>
      <c r="C10" s="3">
        <v>6252</v>
      </c>
      <c r="D10" s="3">
        <v>5937</v>
      </c>
      <c r="E10" s="3">
        <v>120</v>
      </c>
      <c r="F10" s="3">
        <v>30116</v>
      </c>
      <c r="G10" s="3">
        <v>5650</v>
      </c>
      <c r="H10" s="3">
        <v>35766</v>
      </c>
      <c r="I10" s="3">
        <v>126530</v>
      </c>
      <c r="J10" s="8"/>
      <c r="K10" s="24" t="s">
        <v>12</v>
      </c>
      <c r="L10" s="42">
        <v>-1.7978271659405465</v>
      </c>
      <c r="M10" s="42">
        <v>-2.3582695611432172</v>
      </c>
      <c r="N10" s="42">
        <v>4.3959908563390115</v>
      </c>
      <c r="O10" s="42">
        <v>0.84033613445377853</v>
      </c>
      <c r="P10" s="42">
        <v>-0.74484213301694524</v>
      </c>
      <c r="Q10" s="42">
        <v>1.5639043681466802</v>
      </c>
      <c r="R10" s="42">
        <v>-0.38713271132154148</v>
      </c>
      <c r="S10" s="42">
        <v>0.86813721191636262</v>
      </c>
      <c r="U10" s="24"/>
      <c r="V10" s="8"/>
      <c r="W10" s="8"/>
      <c r="X10" s="8"/>
      <c r="Y10" s="8"/>
      <c r="Z10" s="8"/>
      <c r="AA10" s="8"/>
      <c r="AB10" s="8"/>
      <c r="AC10" s="8"/>
      <c r="AD10" s="8"/>
    </row>
    <row r="11" spans="1:30" x14ac:dyDescent="0.2">
      <c r="A11" s="24" t="s">
        <v>13</v>
      </c>
      <c r="B11" s="3">
        <v>11267</v>
      </c>
      <c r="C11" s="3">
        <v>3925</v>
      </c>
      <c r="D11" s="3">
        <v>3503</v>
      </c>
      <c r="E11" s="3">
        <v>110</v>
      </c>
      <c r="F11" s="3">
        <v>18805</v>
      </c>
      <c r="G11" s="3">
        <v>4536</v>
      </c>
      <c r="H11" s="3">
        <v>23341</v>
      </c>
      <c r="I11" s="3">
        <v>94389</v>
      </c>
      <c r="J11" s="8"/>
      <c r="K11" s="24" t="s">
        <v>13</v>
      </c>
      <c r="L11" s="42">
        <v>2.6886620488516257</v>
      </c>
      <c r="M11" s="42">
        <v>-0.25412960609911295</v>
      </c>
      <c r="N11" s="42">
        <v>4.2869901756475031</v>
      </c>
      <c r="O11" s="42">
        <v>-4.3478260869565162</v>
      </c>
      <c r="P11" s="42">
        <v>2.3067297753114531</v>
      </c>
      <c r="Q11" s="42">
        <v>3.0674846625766889</v>
      </c>
      <c r="R11" s="42">
        <v>2.4536915108418924</v>
      </c>
      <c r="S11" s="42">
        <v>0.31991327268090686</v>
      </c>
      <c r="U11" s="24"/>
      <c r="V11" s="8"/>
      <c r="W11" s="8"/>
      <c r="X11" s="8"/>
      <c r="Y11" s="8"/>
      <c r="Z11" s="8"/>
      <c r="AA11" s="8"/>
      <c r="AB11" s="8"/>
      <c r="AC11" s="8"/>
      <c r="AD11" s="8"/>
    </row>
    <row r="12" spans="1:30" x14ac:dyDescent="0.2">
      <c r="A12" s="25" t="s">
        <v>14</v>
      </c>
      <c r="B12" s="3">
        <v>10561</v>
      </c>
      <c r="C12" s="3">
        <v>3453</v>
      </c>
      <c r="D12" s="3">
        <v>2373</v>
      </c>
      <c r="E12" s="3">
        <v>84</v>
      </c>
      <c r="F12" s="3">
        <v>16471</v>
      </c>
      <c r="G12" s="3">
        <v>3644</v>
      </c>
      <c r="H12" s="3">
        <v>20115</v>
      </c>
      <c r="I12" s="3">
        <v>63420</v>
      </c>
      <c r="J12" s="8"/>
      <c r="K12" s="25" t="s">
        <v>14</v>
      </c>
      <c r="L12" s="42">
        <v>-0.18901805122388282</v>
      </c>
      <c r="M12" s="42">
        <v>-0.86132644272178993</v>
      </c>
      <c r="N12" s="42">
        <v>1.8892228424216313</v>
      </c>
      <c r="O12" s="42">
        <v>-2.3255813953488484</v>
      </c>
      <c r="P12" s="42">
        <v>-4.8546635111364367E-2</v>
      </c>
      <c r="Q12" s="42">
        <v>4.4425336772714275</v>
      </c>
      <c r="R12" s="42">
        <v>0.73617788461537259</v>
      </c>
      <c r="S12" s="42">
        <v>-3.7296780363404594</v>
      </c>
      <c r="U12" s="25"/>
      <c r="V12" s="8"/>
      <c r="W12" s="8"/>
      <c r="X12" s="8"/>
      <c r="Y12" s="8"/>
      <c r="Z12" s="8"/>
      <c r="AA12" s="8"/>
      <c r="AB12" s="8"/>
      <c r="AC12" s="8"/>
      <c r="AD12" s="8"/>
    </row>
    <row r="13" spans="1:30" x14ac:dyDescent="0.2">
      <c r="A13" s="25" t="s">
        <v>22</v>
      </c>
      <c r="B13" s="3">
        <v>5628</v>
      </c>
      <c r="C13" s="3">
        <v>2599</v>
      </c>
      <c r="D13" s="3">
        <v>2739</v>
      </c>
      <c r="E13" s="3">
        <v>33</v>
      </c>
      <c r="F13" s="3">
        <v>10999</v>
      </c>
      <c r="G13" s="3">
        <v>1228</v>
      </c>
      <c r="H13" s="3">
        <v>12227</v>
      </c>
      <c r="I13" s="3">
        <v>25383</v>
      </c>
      <c r="J13" s="8"/>
      <c r="K13" s="25" t="s">
        <v>22</v>
      </c>
      <c r="L13" s="42">
        <v>-6.5892116182572664</v>
      </c>
      <c r="M13" s="42">
        <v>-8.2274011299435017</v>
      </c>
      <c r="N13" s="42">
        <v>2.7381845461365231</v>
      </c>
      <c r="O13" s="42">
        <v>-34</v>
      </c>
      <c r="P13" s="42">
        <v>-4.9598202713211776</v>
      </c>
      <c r="Q13" s="42">
        <v>3.0201342281879135</v>
      </c>
      <c r="R13" s="42">
        <v>-4.2146494320407442</v>
      </c>
      <c r="S13" s="42">
        <v>-1.8255656546122623</v>
      </c>
      <c r="U13" s="25"/>
      <c r="V13" s="8"/>
      <c r="W13" s="8"/>
      <c r="X13" s="8"/>
      <c r="Y13" s="8"/>
      <c r="Z13" s="8"/>
      <c r="AA13" s="8"/>
      <c r="AB13" s="8"/>
      <c r="AC13" s="8"/>
      <c r="AD13" s="8"/>
    </row>
    <row r="14" spans="1:30" x14ac:dyDescent="0.2">
      <c r="A14" s="2" t="s">
        <v>15</v>
      </c>
      <c r="B14" s="3">
        <v>12815</v>
      </c>
      <c r="C14" s="3">
        <v>3270</v>
      </c>
      <c r="D14" s="3">
        <v>4091</v>
      </c>
      <c r="E14" s="3">
        <v>81</v>
      </c>
      <c r="F14" s="3">
        <v>20257</v>
      </c>
      <c r="G14" s="3">
        <v>3638</v>
      </c>
      <c r="H14" s="3">
        <v>23895</v>
      </c>
      <c r="I14" s="3">
        <v>91661</v>
      </c>
      <c r="J14" s="8"/>
      <c r="K14" s="2" t="s">
        <v>15</v>
      </c>
      <c r="L14" s="42">
        <v>10.378983634797592</v>
      </c>
      <c r="M14" s="42">
        <v>7.3891625615763559</v>
      </c>
      <c r="N14" s="42">
        <v>19.340723453908979</v>
      </c>
      <c r="O14" s="42">
        <v>88.372093023255815</v>
      </c>
      <c r="P14" s="42">
        <v>11.756592739710896</v>
      </c>
      <c r="Q14" s="42">
        <v>16.453265044814344</v>
      </c>
      <c r="R14" s="42">
        <v>12.447058823529417</v>
      </c>
      <c r="S14" s="42">
        <v>8.867509947146516</v>
      </c>
      <c r="U14" s="2"/>
      <c r="V14" s="8"/>
      <c r="W14" s="8"/>
      <c r="X14" s="8"/>
      <c r="Y14" s="8"/>
      <c r="Z14" s="8"/>
      <c r="AA14" s="8"/>
      <c r="AB14" s="8"/>
      <c r="AC14" s="8"/>
      <c r="AD14" s="8"/>
    </row>
    <row r="15" spans="1:30" x14ac:dyDescent="0.2">
      <c r="L15" s="5"/>
      <c r="M15" s="5"/>
      <c r="N15" s="5"/>
      <c r="O15" s="5"/>
      <c r="P15" s="5"/>
      <c r="Q15" s="5"/>
      <c r="R15" s="5"/>
      <c r="S15" s="5"/>
    </row>
    <row r="16" spans="1:30" x14ac:dyDescent="0.2">
      <c r="B16" s="3"/>
      <c r="C16" s="7"/>
      <c r="D16" s="3"/>
      <c r="E16" s="3"/>
      <c r="F16" s="3"/>
      <c r="G16" s="8"/>
      <c r="H16" s="8"/>
      <c r="I16" s="8"/>
      <c r="J16" s="8"/>
      <c r="K16" s="15" t="s">
        <v>18</v>
      </c>
      <c r="L16" s="3"/>
      <c r="M16" s="3"/>
      <c r="N16" s="3"/>
      <c r="O16" s="3"/>
      <c r="P16" s="3"/>
      <c r="Q16" s="3"/>
      <c r="R16" s="3"/>
      <c r="S16" s="3"/>
    </row>
    <row r="17" spans="1:19" x14ac:dyDescent="0.2">
      <c r="A17" s="1" t="s">
        <v>59</v>
      </c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16</v>
      </c>
      <c r="I17" s="19" t="s">
        <v>6</v>
      </c>
      <c r="J17" s="19"/>
      <c r="K17" s="14" t="s">
        <v>60</v>
      </c>
      <c r="L17" s="2" t="s">
        <v>0</v>
      </c>
      <c r="M17" s="2" t="s">
        <v>1</v>
      </c>
      <c r="N17" s="2" t="s">
        <v>2</v>
      </c>
      <c r="O17" s="2" t="s">
        <v>3</v>
      </c>
      <c r="P17" s="2" t="s">
        <v>4</v>
      </c>
      <c r="Q17" s="2" t="s">
        <v>5</v>
      </c>
      <c r="R17" s="2" t="s">
        <v>16</v>
      </c>
      <c r="S17" s="2" t="s">
        <v>6</v>
      </c>
    </row>
    <row r="18" spans="1:19" x14ac:dyDescent="0.2">
      <c r="A18" s="2" t="s">
        <v>97</v>
      </c>
      <c r="B18" s="3">
        <v>345430</v>
      </c>
      <c r="C18" s="3">
        <v>143412</v>
      </c>
      <c r="D18" s="3">
        <v>118197</v>
      </c>
      <c r="E18" s="3">
        <v>4469</v>
      </c>
      <c r="F18" s="3">
        <v>611508</v>
      </c>
      <c r="G18" s="3">
        <v>160788</v>
      </c>
      <c r="H18" s="3">
        <v>772296</v>
      </c>
      <c r="I18" s="33">
        <v>2624226</v>
      </c>
      <c r="J18" s="23"/>
      <c r="K18" s="2" t="s">
        <v>17</v>
      </c>
      <c r="L18" s="7">
        <v>-9.9999999999999645E-2</v>
      </c>
      <c r="M18" s="7">
        <v>0</v>
      </c>
      <c r="N18" s="7">
        <v>0.30000000000000071</v>
      </c>
      <c r="O18" s="7">
        <v>-0.29999999999999982</v>
      </c>
      <c r="P18" s="7">
        <v>5.5600253798806065E-2</v>
      </c>
      <c r="Q18" s="7">
        <v>0.15921586188023973</v>
      </c>
      <c r="R18" s="7">
        <v>7.717248308938629E-2</v>
      </c>
      <c r="S18" s="7">
        <v>9.9999999999999645E-2</v>
      </c>
    </row>
    <row r="19" spans="1:19" x14ac:dyDescent="0.2">
      <c r="A19" s="2" t="s">
        <v>8</v>
      </c>
      <c r="B19" s="6">
        <v>8.9</v>
      </c>
      <c r="C19" s="6">
        <v>7.7</v>
      </c>
      <c r="D19" s="6">
        <v>8.8000000000000007</v>
      </c>
      <c r="E19" s="6">
        <v>5.3</v>
      </c>
      <c r="F19" s="6">
        <v>8.5993969007764424</v>
      </c>
      <c r="G19" s="6">
        <v>7.1273975669826104</v>
      </c>
      <c r="H19" s="6">
        <v>8.2929343153402328</v>
      </c>
      <c r="I19" s="34">
        <v>9.5</v>
      </c>
      <c r="J19" s="16"/>
      <c r="K19" s="15" t="s">
        <v>19</v>
      </c>
      <c r="L19" s="4"/>
      <c r="M19" s="4"/>
      <c r="N19" s="4"/>
      <c r="O19" s="4"/>
      <c r="P19" s="5"/>
      <c r="Q19" s="5"/>
      <c r="R19" s="5"/>
      <c r="S19" s="4"/>
    </row>
    <row r="20" spans="1:19" x14ac:dyDescent="0.2">
      <c r="A20" s="2" t="s">
        <v>9</v>
      </c>
      <c r="B20" s="3">
        <v>30880</v>
      </c>
      <c r="C20" s="3">
        <v>11027</v>
      </c>
      <c r="D20" s="3">
        <v>10442</v>
      </c>
      <c r="E20" s="3">
        <v>237</v>
      </c>
      <c r="F20" s="3">
        <v>52586</v>
      </c>
      <c r="G20" s="3">
        <v>11460</v>
      </c>
      <c r="H20" s="3">
        <v>64046</v>
      </c>
      <c r="I20" s="33">
        <v>248147</v>
      </c>
      <c r="J20" s="8"/>
      <c r="K20" s="2" t="s">
        <v>9</v>
      </c>
      <c r="L20" s="3">
        <v>-0.15842736590255413</v>
      </c>
      <c r="M20" s="3">
        <v>-2.7198549410698547E-2</v>
      </c>
      <c r="N20" s="3">
        <v>4.0247061167563203</v>
      </c>
      <c r="O20" s="3">
        <v>-4.819277108433738</v>
      </c>
      <c r="P20" s="3">
        <v>0.65076752287257023</v>
      </c>
      <c r="Q20" s="3">
        <v>2.2848982506247637</v>
      </c>
      <c r="R20" s="3">
        <v>0.93932230102441849</v>
      </c>
      <c r="S20" s="3">
        <v>0.93841522941751521</v>
      </c>
    </row>
    <row r="21" spans="1:19" x14ac:dyDescent="0.2">
      <c r="A21" s="24" t="s">
        <v>10</v>
      </c>
      <c r="B21" s="3">
        <v>13416</v>
      </c>
      <c r="C21" s="3">
        <v>4947</v>
      </c>
      <c r="D21" s="3">
        <v>4486</v>
      </c>
      <c r="E21" s="3">
        <v>100</v>
      </c>
      <c r="F21" s="3">
        <v>22949</v>
      </c>
      <c r="G21" s="3">
        <v>4973</v>
      </c>
      <c r="H21" s="3">
        <v>27922</v>
      </c>
      <c r="I21" s="33">
        <v>101560</v>
      </c>
      <c r="J21" s="8"/>
      <c r="K21" s="24" t="s">
        <v>10</v>
      </c>
      <c r="L21" s="3">
        <v>-1.8437225636523351</v>
      </c>
      <c r="M21" s="3">
        <v>-1.3755980861243984</v>
      </c>
      <c r="N21" s="3">
        <v>0.76370170709793683</v>
      </c>
      <c r="O21" s="3">
        <v>-15.966386554621849</v>
      </c>
      <c r="P21" s="3">
        <v>-1.3158460546119102</v>
      </c>
      <c r="Q21" s="3">
        <v>1.4483884128926974</v>
      </c>
      <c r="R21" s="3">
        <v>-0.83460595944170279</v>
      </c>
      <c r="S21" s="3">
        <v>-1.7481401220892536</v>
      </c>
    </row>
    <row r="22" spans="1:19" x14ac:dyDescent="0.2">
      <c r="A22" s="24" t="s">
        <v>11</v>
      </c>
      <c r="B22" s="3">
        <v>2172</v>
      </c>
      <c r="C22" s="3">
        <v>928</v>
      </c>
      <c r="D22" s="3">
        <v>1095</v>
      </c>
      <c r="E22" s="32">
        <v>15</v>
      </c>
      <c r="F22" s="3">
        <v>4210</v>
      </c>
      <c r="G22" s="3">
        <v>1392</v>
      </c>
      <c r="H22" s="3">
        <v>5602</v>
      </c>
      <c r="I22" s="33">
        <v>29788</v>
      </c>
      <c r="J22" s="8"/>
      <c r="K22" s="24" t="s">
        <v>11</v>
      </c>
      <c r="L22" s="3">
        <v>-5.8109280138768469</v>
      </c>
      <c r="M22" s="3">
        <v>-1.0660980810234548</v>
      </c>
      <c r="N22" s="3">
        <v>1.2014787430683924</v>
      </c>
      <c r="O22" s="3">
        <v>-6.25</v>
      </c>
      <c r="P22" s="3">
        <v>-3.0400736987563306</v>
      </c>
      <c r="Q22" s="3">
        <v>-0.28653295128940215</v>
      </c>
      <c r="R22" s="3">
        <v>-2.3701638201463879</v>
      </c>
      <c r="S22" s="3">
        <v>-2.295985305694046</v>
      </c>
    </row>
    <row r="23" spans="1:19" x14ac:dyDescent="0.2">
      <c r="A23" s="26" t="s">
        <v>21</v>
      </c>
      <c r="B23" s="3">
        <v>3134</v>
      </c>
      <c r="C23" s="3">
        <v>1134</v>
      </c>
      <c r="D23" s="3">
        <v>1257</v>
      </c>
      <c r="E23" s="3">
        <v>14</v>
      </c>
      <c r="F23" s="3">
        <v>5539</v>
      </c>
      <c r="G23" s="3">
        <v>1171</v>
      </c>
      <c r="H23" s="3">
        <v>6710</v>
      </c>
      <c r="I23" s="33">
        <v>26850</v>
      </c>
      <c r="J23" s="8"/>
      <c r="K23" s="26" t="s">
        <v>21</v>
      </c>
      <c r="L23" s="3">
        <v>-6.5871833084947866</v>
      </c>
      <c r="M23" s="3">
        <v>0.53191489361701372</v>
      </c>
      <c r="N23" s="3">
        <v>4.228855721393046</v>
      </c>
      <c r="O23" s="3">
        <v>0</v>
      </c>
      <c r="P23" s="3">
        <v>-2.8756794669472185</v>
      </c>
      <c r="Q23" s="3">
        <v>0.77452667814112885</v>
      </c>
      <c r="R23" s="3">
        <v>-2.2578295702840592</v>
      </c>
      <c r="S23" s="3">
        <v>1.0424114702893803</v>
      </c>
    </row>
    <row r="24" spans="1:19" x14ac:dyDescent="0.2">
      <c r="A24" s="24" t="s">
        <v>12</v>
      </c>
      <c r="B24" s="3">
        <v>17513</v>
      </c>
      <c r="C24" s="3">
        <v>6207</v>
      </c>
      <c r="D24" s="3">
        <v>5905</v>
      </c>
      <c r="E24" s="3">
        <v>115</v>
      </c>
      <c r="F24" s="3">
        <v>29740</v>
      </c>
      <c r="G24" s="3">
        <v>5570</v>
      </c>
      <c r="H24" s="3">
        <v>35310</v>
      </c>
      <c r="I24" s="3">
        <v>124807</v>
      </c>
      <c r="J24" s="8"/>
      <c r="K24" s="24" t="s">
        <v>12</v>
      </c>
      <c r="L24" s="3">
        <v>-1.0005652911249285</v>
      </c>
      <c r="M24" s="3">
        <v>-0.33718689788054235</v>
      </c>
      <c r="N24" s="3">
        <v>5.3147850900659961</v>
      </c>
      <c r="O24" s="3">
        <v>0</v>
      </c>
      <c r="P24" s="3">
        <v>0.33738191632927794</v>
      </c>
      <c r="Q24" s="3">
        <v>2.164343360234767</v>
      </c>
      <c r="R24" s="3">
        <v>0.62122421064630373</v>
      </c>
      <c r="S24" s="3">
        <v>1.8865922152560017</v>
      </c>
    </row>
    <row r="25" spans="1:19" x14ac:dyDescent="0.2">
      <c r="A25" s="24" t="s">
        <v>13</v>
      </c>
      <c r="B25" s="3">
        <v>11195</v>
      </c>
      <c r="C25" s="3">
        <v>3892</v>
      </c>
      <c r="D25" s="3">
        <v>3442</v>
      </c>
      <c r="E25" s="3">
        <v>107</v>
      </c>
      <c r="F25" s="3">
        <v>18636</v>
      </c>
      <c r="G25" s="3">
        <v>4498</v>
      </c>
      <c r="H25" s="3">
        <v>23134</v>
      </c>
      <c r="I25" s="33">
        <v>93552</v>
      </c>
      <c r="J25" s="8"/>
      <c r="K25" s="24" t="s">
        <v>13</v>
      </c>
      <c r="L25" s="3">
        <v>2.3964145248330766</v>
      </c>
      <c r="M25" s="3">
        <v>0.72463768115942173</v>
      </c>
      <c r="N25" s="3">
        <v>2.7769483427888986</v>
      </c>
      <c r="O25" s="3">
        <v>-9.3220338983050794</v>
      </c>
      <c r="P25" s="3">
        <v>2.0367936925098604</v>
      </c>
      <c r="Q25" s="3">
        <v>3.2598714416896257</v>
      </c>
      <c r="R25" s="3">
        <v>2.2723253757736472</v>
      </c>
      <c r="S25" s="3">
        <v>0.74954768674075467</v>
      </c>
    </row>
    <row r="26" spans="1:19" x14ac:dyDescent="0.2">
      <c r="A26" s="25" t="s">
        <v>14</v>
      </c>
      <c r="B26" s="3">
        <v>10578</v>
      </c>
      <c r="C26" s="3">
        <v>3425</v>
      </c>
      <c r="D26" s="3">
        <v>2415</v>
      </c>
      <c r="E26" s="3">
        <v>86</v>
      </c>
      <c r="F26" s="3">
        <v>16504</v>
      </c>
      <c r="G26" s="3">
        <v>3637</v>
      </c>
      <c r="H26" s="3">
        <v>20141</v>
      </c>
      <c r="I26" s="33">
        <v>63223</v>
      </c>
      <c r="J26" s="8"/>
      <c r="K26" s="25" t="s">
        <v>14</v>
      </c>
      <c r="L26" s="3">
        <v>1.8682588597842766</v>
      </c>
      <c r="M26" s="3">
        <v>-0.37812681791739067</v>
      </c>
      <c r="N26" s="3">
        <v>6.0140474100087715</v>
      </c>
      <c r="O26" s="3">
        <v>2.3809523809523796</v>
      </c>
      <c r="P26" s="3">
        <v>1.9772614928324117</v>
      </c>
      <c r="Q26" s="3">
        <v>6.5319273579379029</v>
      </c>
      <c r="R26" s="3">
        <v>2.7706908868251787</v>
      </c>
      <c r="S26" s="3">
        <v>-2.2450715114031681</v>
      </c>
    </row>
    <row r="27" spans="1:19" s="2" customFormat="1" x14ac:dyDescent="0.2">
      <c r="A27" s="25" t="s">
        <v>22</v>
      </c>
      <c r="B27" s="3">
        <v>5613</v>
      </c>
      <c r="C27" s="3">
        <v>2637</v>
      </c>
      <c r="D27" s="3">
        <v>2693</v>
      </c>
      <c r="E27" s="3">
        <v>36</v>
      </c>
      <c r="F27" s="3">
        <v>10979</v>
      </c>
      <c r="G27" s="3">
        <v>1227</v>
      </c>
      <c r="H27" s="3">
        <v>12206</v>
      </c>
      <c r="I27" s="33">
        <v>24669</v>
      </c>
      <c r="J27" s="8"/>
      <c r="K27" s="25" t="s">
        <v>22</v>
      </c>
      <c r="L27" s="3">
        <v>-2.4674196350999154</v>
      </c>
      <c r="M27" s="3">
        <v>-1.124859392575928</v>
      </c>
      <c r="N27" s="3">
        <v>2.8647822765469897</v>
      </c>
      <c r="O27" s="3">
        <v>-18.181818181818173</v>
      </c>
      <c r="P27" s="3">
        <v>-0.94731143991339195</v>
      </c>
      <c r="Q27" s="3">
        <v>4.3367346938775455</v>
      </c>
      <c r="R27" s="3">
        <v>-0.44045676998368322</v>
      </c>
      <c r="S27" s="3">
        <v>0.45199120449548502</v>
      </c>
    </row>
    <row r="28" spans="1:19" x14ac:dyDescent="0.2">
      <c r="A28" s="2" t="s">
        <v>15</v>
      </c>
      <c r="B28" s="3">
        <v>14172</v>
      </c>
      <c r="C28" s="3">
        <v>3390</v>
      </c>
      <c r="D28" s="3">
        <v>4203</v>
      </c>
      <c r="E28" s="3">
        <v>111</v>
      </c>
      <c r="F28" s="3">
        <v>21876</v>
      </c>
      <c r="G28" s="3">
        <v>3557</v>
      </c>
      <c r="H28" s="3">
        <v>25433</v>
      </c>
      <c r="I28" s="33">
        <v>93997</v>
      </c>
      <c r="J28" s="8"/>
      <c r="K28" s="2" t="s">
        <v>15</v>
      </c>
      <c r="L28" s="3">
        <v>5.6665672532060967</v>
      </c>
      <c r="M28" s="3">
        <v>-1.2237762237762126</v>
      </c>
      <c r="N28" s="3">
        <v>8.7170201758924009</v>
      </c>
      <c r="O28" s="3">
        <v>20.652173913043484</v>
      </c>
      <c r="P28" s="3">
        <v>5.1629650995096625</v>
      </c>
      <c r="Q28" s="3">
        <v>-4.4074173609244838</v>
      </c>
      <c r="R28" s="3">
        <v>3.7108021041471346</v>
      </c>
      <c r="S28" s="3">
        <v>-2.1842740592740597</v>
      </c>
    </row>
    <row r="29" spans="1:19" x14ac:dyDescent="0.2">
      <c r="B29" s="8"/>
    </row>
    <row r="30" spans="1:19" x14ac:dyDescent="0.2">
      <c r="A30" s="2"/>
      <c r="B30" s="3"/>
      <c r="C30" s="3"/>
      <c r="D30" s="3"/>
      <c r="E30" s="3"/>
      <c r="F30" s="3"/>
      <c r="G30" s="8"/>
      <c r="H30" s="8"/>
      <c r="I30" s="8"/>
      <c r="J30" s="8"/>
      <c r="K30" s="15" t="s">
        <v>18</v>
      </c>
      <c r="L30" s="3"/>
      <c r="M30" s="3"/>
      <c r="N30" s="3"/>
      <c r="O30" s="3"/>
      <c r="P30" s="3"/>
      <c r="Q30" s="3"/>
      <c r="R30" s="3"/>
      <c r="S30" s="3"/>
    </row>
    <row r="31" spans="1:19" x14ac:dyDescent="0.2">
      <c r="A31" s="1" t="s">
        <v>61</v>
      </c>
      <c r="B31" s="4" t="s">
        <v>0</v>
      </c>
      <c r="C31" s="4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16</v>
      </c>
      <c r="I31" s="19" t="s">
        <v>6</v>
      </c>
      <c r="J31" s="19"/>
      <c r="K31" s="14" t="s">
        <v>28</v>
      </c>
      <c r="L31" s="2" t="s">
        <v>0</v>
      </c>
      <c r="M31" s="2" t="s">
        <v>1</v>
      </c>
      <c r="N31" s="2" t="s">
        <v>2</v>
      </c>
      <c r="O31" s="2" t="s">
        <v>3</v>
      </c>
      <c r="P31" s="2" t="s">
        <v>4</v>
      </c>
      <c r="Q31" s="2" t="s">
        <v>5</v>
      </c>
      <c r="R31" s="2" t="s">
        <v>16</v>
      </c>
      <c r="S31" s="2" t="s">
        <v>6</v>
      </c>
    </row>
    <row r="32" spans="1:19" x14ac:dyDescent="0.2">
      <c r="A32" s="2" t="s">
        <v>97</v>
      </c>
      <c r="B32" s="3">
        <v>345430</v>
      </c>
      <c r="C32" s="3">
        <v>143412</v>
      </c>
      <c r="D32" s="3">
        <v>118197</v>
      </c>
      <c r="E32" s="3">
        <v>4469</v>
      </c>
      <c r="F32" s="3">
        <v>611508</v>
      </c>
      <c r="G32" s="3">
        <v>160788</v>
      </c>
      <c r="H32" s="3">
        <v>772296</v>
      </c>
      <c r="I32" s="3">
        <v>2624226</v>
      </c>
      <c r="J32" s="23"/>
      <c r="K32" s="2" t="s">
        <v>17</v>
      </c>
      <c r="L32" s="7">
        <v>3.2999999999999989</v>
      </c>
      <c r="M32" s="7">
        <v>2.5999999999999996</v>
      </c>
      <c r="N32" s="7">
        <v>3.6999999999999993</v>
      </c>
      <c r="O32" s="7">
        <v>1.7000000000000002</v>
      </c>
      <c r="P32" s="7">
        <v>3.2225252981154799</v>
      </c>
      <c r="Q32" s="7">
        <v>2.3590068910615223</v>
      </c>
      <c r="R32" s="7">
        <v>3.0427452686534711</v>
      </c>
      <c r="S32" s="7">
        <v>2.7000000000000011</v>
      </c>
    </row>
    <row r="33" spans="1:19" x14ac:dyDescent="0.2">
      <c r="A33" s="2" t="s">
        <v>8</v>
      </c>
      <c r="B33" s="16">
        <v>12.1</v>
      </c>
      <c r="C33" s="16">
        <v>10.1</v>
      </c>
      <c r="D33" s="16">
        <v>12</v>
      </c>
      <c r="E33" s="16">
        <v>7.2</v>
      </c>
      <c r="F33" s="16">
        <v>11.580551685341812</v>
      </c>
      <c r="G33" s="16">
        <v>9.1710824190860016</v>
      </c>
      <c r="H33" s="16">
        <v>11.078912748479858</v>
      </c>
      <c r="I33" s="16">
        <v>11.8</v>
      </c>
      <c r="J33" s="16"/>
      <c r="K33" s="15" t="s">
        <v>19</v>
      </c>
      <c r="L33" s="4"/>
      <c r="M33" s="4"/>
      <c r="N33" s="4"/>
      <c r="O33" s="4"/>
      <c r="P33" s="5"/>
      <c r="Q33" s="5"/>
      <c r="R33" s="3"/>
      <c r="S33" s="3"/>
    </row>
    <row r="34" spans="1:19" x14ac:dyDescent="0.2">
      <c r="A34" s="2" t="s">
        <v>9</v>
      </c>
      <c r="B34" s="3">
        <v>41793</v>
      </c>
      <c r="C34" s="3">
        <v>14486</v>
      </c>
      <c r="D34" s="3">
        <v>14213</v>
      </c>
      <c r="E34" s="3">
        <v>324</v>
      </c>
      <c r="F34" s="3">
        <v>70816</v>
      </c>
      <c r="G34" s="3">
        <v>14746</v>
      </c>
      <c r="H34" s="3">
        <v>85562</v>
      </c>
      <c r="I34" s="3">
        <v>309059</v>
      </c>
      <c r="J34" s="8"/>
      <c r="K34" s="2" t="s">
        <v>9</v>
      </c>
      <c r="L34" s="3">
        <v>37.935245387636542</v>
      </c>
      <c r="M34" s="3">
        <v>34.929210134128169</v>
      </c>
      <c r="N34" s="3">
        <v>44.587995930824007</v>
      </c>
      <c r="O34" s="3">
        <v>32.244897959183675</v>
      </c>
      <c r="P34" s="3">
        <v>38.556055566425357</v>
      </c>
      <c r="Q34" s="3">
        <v>34.629781794942033</v>
      </c>
      <c r="R34" s="3">
        <v>37.863139068366024</v>
      </c>
      <c r="S34" s="3">
        <v>29.686713216287899</v>
      </c>
    </row>
    <row r="35" spans="1:19" x14ac:dyDescent="0.2">
      <c r="A35" s="24" t="s">
        <v>10</v>
      </c>
      <c r="B35" s="3">
        <v>19126</v>
      </c>
      <c r="C35" s="3">
        <v>6713</v>
      </c>
      <c r="D35" s="3">
        <v>6637</v>
      </c>
      <c r="E35" s="3">
        <v>154</v>
      </c>
      <c r="F35" s="3">
        <v>32630</v>
      </c>
      <c r="G35" s="3">
        <v>6829</v>
      </c>
      <c r="H35" s="3">
        <v>39459</v>
      </c>
      <c r="I35" s="3">
        <v>136373</v>
      </c>
      <c r="J35" s="8"/>
      <c r="K35" s="2" t="s">
        <v>10</v>
      </c>
      <c r="L35" s="3">
        <v>43.685673503117727</v>
      </c>
      <c r="M35" s="3">
        <v>37.617876178761776</v>
      </c>
      <c r="N35" s="3">
        <v>53.208679593721143</v>
      </c>
      <c r="O35" s="3">
        <v>24.193548387096769</v>
      </c>
      <c r="P35" s="3">
        <v>44.093618900419528</v>
      </c>
      <c r="Q35" s="3">
        <v>43.677677256469593</v>
      </c>
      <c r="R35" s="3">
        <v>44.021461420541641</v>
      </c>
      <c r="S35" s="3">
        <v>37.889787664307363</v>
      </c>
    </row>
    <row r="36" spans="1:19" x14ac:dyDescent="0.2">
      <c r="A36" s="24" t="s">
        <v>11</v>
      </c>
      <c r="B36" s="3">
        <v>4215</v>
      </c>
      <c r="C36" s="3">
        <v>1584</v>
      </c>
      <c r="D36" s="3">
        <v>1869</v>
      </c>
      <c r="E36" s="3">
        <v>28</v>
      </c>
      <c r="F36" s="3">
        <v>7696</v>
      </c>
      <c r="G36" s="3">
        <v>2024</v>
      </c>
      <c r="H36" s="3">
        <v>9720</v>
      </c>
      <c r="I36" s="3">
        <v>41081</v>
      </c>
      <c r="J36" s="8"/>
      <c r="K36" s="2" t="s">
        <v>11</v>
      </c>
      <c r="L36" s="3">
        <v>85.030728709394197</v>
      </c>
      <c r="M36" s="3">
        <v>73.493975903614455</v>
      </c>
      <c r="N36" s="3">
        <v>79.711538461538453</v>
      </c>
      <c r="O36" s="3">
        <v>55.555555555555571</v>
      </c>
      <c r="P36" s="3">
        <v>81.124970581313249</v>
      </c>
      <c r="Q36" s="3">
        <v>46.560463432295421</v>
      </c>
      <c r="R36" s="3">
        <v>72.646536412078149</v>
      </c>
      <c r="S36" s="3">
        <v>39.271790351561179</v>
      </c>
    </row>
    <row r="37" spans="1:19" s="2" customFormat="1" x14ac:dyDescent="0.2">
      <c r="A37" s="26" t="s">
        <v>21</v>
      </c>
      <c r="B37" s="3">
        <v>5286</v>
      </c>
      <c r="C37" s="3">
        <v>1723</v>
      </c>
      <c r="D37" s="3">
        <v>1838</v>
      </c>
      <c r="E37" s="3">
        <v>29</v>
      </c>
      <c r="F37" s="3">
        <v>8876</v>
      </c>
      <c r="G37" s="3">
        <v>1591</v>
      </c>
      <c r="H37" s="3">
        <v>10467</v>
      </c>
      <c r="I37" s="3">
        <v>36193</v>
      </c>
      <c r="J37" s="8"/>
      <c r="K37" s="26" t="s">
        <v>21</v>
      </c>
      <c r="L37" s="3">
        <v>65.342508601814217</v>
      </c>
      <c r="M37" s="3">
        <v>56.210335448776078</v>
      </c>
      <c r="N37" s="3">
        <v>59.272097053726185</v>
      </c>
      <c r="O37" s="3">
        <v>163.63636363636363</v>
      </c>
      <c r="P37" s="3">
        <v>62.415370539798715</v>
      </c>
      <c r="Q37" s="3">
        <v>45.164233576642346</v>
      </c>
      <c r="R37" s="3">
        <v>59.533607681755853</v>
      </c>
      <c r="S37" s="3">
        <v>41.578000312940077</v>
      </c>
    </row>
    <row r="38" spans="1:19" x14ac:dyDescent="0.2">
      <c r="A38" s="24" t="s">
        <v>12</v>
      </c>
      <c r="B38" s="3">
        <v>24614</v>
      </c>
      <c r="C38" s="3">
        <v>8302</v>
      </c>
      <c r="D38" s="3">
        <v>8121</v>
      </c>
      <c r="E38" s="3">
        <v>163</v>
      </c>
      <c r="F38" s="3">
        <v>41200</v>
      </c>
      <c r="G38" s="3">
        <v>7362</v>
      </c>
      <c r="H38" s="3">
        <v>48562</v>
      </c>
      <c r="I38" s="3">
        <v>160658</v>
      </c>
      <c r="J38" s="8"/>
      <c r="K38" s="2" t="s">
        <v>12</v>
      </c>
      <c r="L38" s="3">
        <v>42.880362222093225</v>
      </c>
      <c r="M38" s="3">
        <v>37.587006960556835</v>
      </c>
      <c r="N38" s="3">
        <v>48.54582037680629</v>
      </c>
      <c r="O38" s="3">
        <v>49.541284403669721</v>
      </c>
      <c r="P38" s="3">
        <v>42.872004716163246</v>
      </c>
      <c r="Q38" s="3">
        <v>40.201866311178804</v>
      </c>
      <c r="R38" s="3">
        <v>42.460689978878207</v>
      </c>
      <c r="S38" s="3">
        <v>35.908975551983758</v>
      </c>
    </row>
    <row r="39" spans="1:19" x14ac:dyDescent="0.2">
      <c r="A39" s="24" t="s">
        <v>13</v>
      </c>
      <c r="B39" s="3">
        <v>12964</v>
      </c>
      <c r="C39" s="3">
        <v>4600</v>
      </c>
      <c r="D39" s="3">
        <v>4223</v>
      </c>
      <c r="E39" s="3">
        <v>133</v>
      </c>
      <c r="F39" s="3">
        <v>21920</v>
      </c>
      <c r="G39" s="3">
        <v>5360</v>
      </c>
      <c r="H39" s="3">
        <v>27280</v>
      </c>
      <c r="I39" s="3">
        <v>107320</v>
      </c>
      <c r="J39" s="8"/>
      <c r="K39" s="2" t="s">
        <v>13</v>
      </c>
      <c r="L39" s="3">
        <v>20.103761348897535</v>
      </c>
      <c r="M39" s="3">
        <v>21.404064396938509</v>
      </c>
      <c r="N39" s="3">
        <v>27.083960276858264</v>
      </c>
      <c r="O39" s="3">
        <v>12.711864406779668</v>
      </c>
      <c r="P39" s="3">
        <v>21.615623612960505</v>
      </c>
      <c r="Q39" s="3">
        <v>24.045359870400375</v>
      </c>
      <c r="R39" s="3">
        <v>22.085477735511304</v>
      </c>
      <c r="S39" s="3">
        <v>18.448209259974618</v>
      </c>
    </row>
    <row r="40" spans="1:19" x14ac:dyDescent="0.2">
      <c r="A40" s="25" t="s">
        <v>14</v>
      </c>
      <c r="B40" s="3">
        <v>10785</v>
      </c>
      <c r="C40" s="3">
        <v>3506</v>
      </c>
      <c r="D40" s="3">
        <v>2479</v>
      </c>
      <c r="E40" s="3">
        <v>90</v>
      </c>
      <c r="F40" s="3">
        <v>16860</v>
      </c>
      <c r="G40" s="3">
        <v>3709</v>
      </c>
      <c r="H40" s="3">
        <v>20569</v>
      </c>
      <c r="I40" s="3">
        <v>64877</v>
      </c>
      <c r="J40" s="8"/>
      <c r="K40" s="2" t="s">
        <v>14</v>
      </c>
      <c r="L40" s="3">
        <v>5.0146056475170298</v>
      </c>
      <c r="M40" s="3">
        <v>3.6664695446481375</v>
      </c>
      <c r="N40" s="3">
        <v>9.2070484581497709</v>
      </c>
      <c r="O40" s="3">
        <v>2.2727272727272663</v>
      </c>
      <c r="P40" s="3">
        <v>5.3091817613991168</v>
      </c>
      <c r="Q40" s="3">
        <v>8.672721945502488</v>
      </c>
      <c r="R40" s="3">
        <v>5.9002213870154065</v>
      </c>
      <c r="S40" s="3">
        <v>1.8061701660232927</v>
      </c>
    </row>
    <row r="41" spans="1:19" x14ac:dyDescent="0.2">
      <c r="A41" s="25" t="s">
        <v>20</v>
      </c>
      <c r="B41" s="3">
        <v>7665</v>
      </c>
      <c r="C41" s="3">
        <v>3232</v>
      </c>
      <c r="D41" s="3">
        <v>3314</v>
      </c>
      <c r="E41" s="3">
        <v>54</v>
      </c>
      <c r="F41" s="3">
        <v>14265</v>
      </c>
      <c r="G41" s="3">
        <v>1501</v>
      </c>
      <c r="H41" s="3">
        <v>15766</v>
      </c>
      <c r="I41" s="3">
        <v>30591</v>
      </c>
      <c r="J41" s="8"/>
      <c r="K41" s="25" t="s">
        <v>22</v>
      </c>
      <c r="L41" s="3">
        <v>36.412172984516815</v>
      </c>
      <c r="M41" s="3">
        <v>23.736600306278717</v>
      </c>
      <c r="N41" s="3">
        <v>28.699029126213588</v>
      </c>
      <c r="O41" s="3">
        <v>22.727272727272734</v>
      </c>
      <c r="P41" s="3">
        <v>31.474654377880171</v>
      </c>
      <c r="Q41" s="3">
        <v>33.185448092280382</v>
      </c>
      <c r="R41" s="3">
        <v>31.635634967020138</v>
      </c>
      <c r="S41" s="3">
        <v>28.140577221128495</v>
      </c>
    </row>
    <row r="42" spans="1:19" x14ac:dyDescent="0.2">
      <c r="A42" s="2" t="s">
        <v>15</v>
      </c>
      <c r="B42" s="3">
        <v>9720</v>
      </c>
      <c r="C42" s="3">
        <v>2496</v>
      </c>
      <c r="D42" s="3">
        <v>2879</v>
      </c>
      <c r="E42" s="3">
        <v>23</v>
      </c>
      <c r="F42" s="3">
        <v>15118</v>
      </c>
      <c r="G42" s="3">
        <v>2585</v>
      </c>
      <c r="H42" s="3">
        <v>17703</v>
      </c>
      <c r="I42" s="3">
        <v>64743</v>
      </c>
      <c r="J42" s="8"/>
      <c r="K42" s="2" t="s">
        <v>15</v>
      </c>
      <c r="L42" s="3">
        <v>-23.931757708561591</v>
      </c>
      <c r="M42" s="3">
        <v>-26.219331953887078</v>
      </c>
      <c r="N42" s="3">
        <v>-28.222388431812519</v>
      </c>
      <c r="O42" s="3">
        <v>-73.86363636363636</v>
      </c>
      <c r="P42" s="3">
        <v>-25.380059230009877</v>
      </c>
      <c r="Q42" s="3">
        <v>-25.994846836530201</v>
      </c>
      <c r="R42" s="3">
        <v>-25.470466888393034</v>
      </c>
      <c r="S42" s="3">
        <v>-19.291181530329851</v>
      </c>
    </row>
    <row r="44" spans="1:19" x14ac:dyDescent="0.2">
      <c r="A44" s="43" t="s">
        <v>63</v>
      </c>
      <c r="B44" s="44">
        <v>41793</v>
      </c>
      <c r="C44" s="44">
        <v>14486</v>
      </c>
      <c r="D44" s="44">
        <v>14213</v>
      </c>
      <c r="E44" s="44">
        <v>324</v>
      </c>
      <c r="F44" s="44">
        <v>70816</v>
      </c>
      <c r="G44" s="44">
        <v>14746</v>
      </c>
      <c r="H44" s="44">
        <v>85562</v>
      </c>
      <c r="I44" s="44">
        <v>309059</v>
      </c>
    </row>
    <row r="45" spans="1:19" x14ac:dyDescent="0.2">
      <c r="A45" s="45" t="s">
        <v>64</v>
      </c>
      <c r="B45" s="44">
        <v>32701</v>
      </c>
      <c r="C45" s="44">
        <v>11589</v>
      </c>
      <c r="D45" s="44">
        <v>10642</v>
      </c>
      <c r="E45" s="44">
        <v>266</v>
      </c>
      <c r="F45" s="44">
        <v>55198</v>
      </c>
      <c r="G45" s="44">
        <v>11583</v>
      </c>
      <c r="H45" s="44">
        <v>66781</v>
      </c>
      <c r="I45" s="44">
        <v>243761</v>
      </c>
    </row>
    <row r="46" spans="1:19" x14ac:dyDescent="0.2">
      <c r="A46" s="45" t="s">
        <v>62</v>
      </c>
      <c r="B46" s="44">
        <v>9092</v>
      </c>
      <c r="C46" s="44">
        <v>2897</v>
      </c>
      <c r="D46" s="44">
        <v>3571</v>
      </c>
      <c r="E46" s="44">
        <v>58</v>
      </c>
      <c r="F46" s="44">
        <v>15618</v>
      </c>
      <c r="G46" s="44">
        <v>3163</v>
      </c>
      <c r="H46" s="44">
        <v>18781</v>
      </c>
      <c r="I46" s="44">
        <v>65296</v>
      </c>
    </row>
    <row r="47" spans="1:19" x14ac:dyDescent="0.2">
      <c r="A47" s="46" t="s">
        <v>65</v>
      </c>
      <c r="B47" s="41"/>
      <c r="C47" s="41"/>
      <c r="D47" s="41"/>
      <c r="E47" s="41"/>
      <c r="F47" s="41"/>
      <c r="G47" s="41"/>
      <c r="H47" s="41"/>
      <c r="I47" s="41"/>
    </row>
    <row r="48" spans="1:19" x14ac:dyDescent="0.2">
      <c r="A48" s="46" t="s">
        <v>66</v>
      </c>
      <c r="B48" s="47">
        <v>21.754839327160049</v>
      </c>
      <c r="C48" s="47">
        <v>19.998619356620186</v>
      </c>
      <c r="D48" s="47">
        <v>25.124885668050378</v>
      </c>
      <c r="E48" s="47">
        <v>17.901234567901234</v>
      </c>
      <c r="F48" s="47">
        <v>22.054338002711251</v>
      </c>
      <c r="G48" s="47">
        <v>21.449884714498847</v>
      </c>
      <c r="H48" s="47">
        <v>21.950164792781841</v>
      </c>
      <c r="I48" s="47">
        <v>21.127357559559826</v>
      </c>
    </row>
    <row r="49" spans="1:30" x14ac:dyDescent="0.2">
      <c r="A49" s="51"/>
      <c r="B49" s="52"/>
      <c r="C49" s="51"/>
      <c r="D49" s="51"/>
      <c r="E49" s="51"/>
      <c r="F49" s="51"/>
      <c r="G49" s="51"/>
      <c r="H49" s="51"/>
      <c r="I49" s="51"/>
      <c r="J49" s="51"/>
      <c r="K49" s="51"/>
    </row>
    <row r="50" spans="1:30" x14ac:dyDescent="0.2">
      <c r="B50" s="12"/>
      <c r="K50" s="15" t="s">
        <v>18</v>
      </c>
      <c r="U50" s="2"/>
      <c r="V50" s="8"/>
      <c r="W50" s="8"/>
      <c r="X50" s="8"/>
      <c r="Y50" s="8"/>
      <c r="Z50" s="8"/>
      <c r="AA50" s="8"/>
      <c r="AB50" s="8"/>
      <c r="AC50" s="8"/>
      <c r="AD50" s="8"/>
    </row>
    <row r="51" spans="1:30" x14ac:dyDescent="0.2">
      <c r="A51" s="1" t="s">
        <v>67</v>
      </c>
      <c r="B51" s="4" t="s">
        <v>0</v>
      </c>
      <c r="C51" s="4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16</v>
      </c>
      <c r="I51" s="4" t="s">
        <v>6</v>
      </c>
      <c r="J51" s="4"/>
      <c r="K51" s="14" t="s">
        <v>68</v>
      </c>
      <c r="L51" s="2" t="s">
        <v>0</v>
      </c>
      <c r="M51" s="2" t="s">
        <v>1</v>
      </c>
      <c r="N51" s="2" t="s">
        <v>2</v>
      </c>
      <c r="O51" s="2" t="s">
        <v>3</v>
      </c>
      <c r="P51" s="2" t="s">
        <v>4</v>
      </c>
      <c r="Q51" s="2" t="s">
        <v>5</v>
      </c>
      <c r="R51" s="2" t="s">
        <v>16</v>
      </c>
      <c r="S51" s="2" t="s">
        <v>6</v>
      </c>
      <c r="U51" s="24"/>
      <c r="V51" s="8"/>
      <c r="W51" s="8"/>
      <c r="X51" s="8"/>
      <c r="Y51" s="8"/>
      <c r="Z51" s="8"/>
      <c r="AA51" s="8"/>
      <c r="AB51" s="8"/>
      <c r="AC51" s="8"/>
      <c r="AD51" s="8"/>
    </row>
    <row r="52" spans="1:30" x14ac:dyDescent="0.2">
      <c r="A52" s="2" t="s">
        <v>98</v>
      </c>
      <c r="B52" s="3">
        <v>350772</v>
      </c>
      <c r="C52" s="3">
        <v>146436</v>
      </c>
      <c r="D52" s="3">
        <v>121688</v>
      </c>
      <c r="E52" s="3">
        <v>4428</v>
      </c>
      <c r="F52" s="3">
        <v>623324</v>
      </c>
      <c r="G52" s="3">
        <v>162612</v>
      </c>
      <c r="H52" s="3">
        <v>785936</v>
      </c>
      <c r="I52" s="3">
        <v>2630122</v>
      </c>
      <c r="J52" s="8"/>
      <c r="K52" s="2" t="s">
        <v>17</v>
      </c>
      <c r="L52" s="16">
        <v>9.4</v>
      </c>
      <c r="M52" s="16">
        <v>8</v>
      </c>
      <c r="N52" s="16">
        <v>10.700000000000001</v>
      </c>
      <c r="O52" s="16">
        <v>6.3</v>
      </c>
      <c r="P52" s="16">
        <v>9.289629745615791</v>
      </c>
      <c r="Q52" s="16">
        <v>7.3411784262338253</v>
      </c>
      <c r="R52" s="16">
        <v>8.8885717533989208</v>
      </c>
      <c r="S52" s="16">
        <v>7.6653198596871164</v>
      </c>
      <c r="U52" s="24"/>
      <c r="V52" s="8"/>
      <c r="W52" s="8"/>
      <c r="X52" s="8"/>
      <c r="Y52" s="8"/>
      <c r="Z52" s="8"/>
      <c r="AA52" s="8"/>
      <c r="AB52" s="8"/>
      <c r="AC52" s="8"/>
      <c r="AD52" s="8"/>
    </row>
    <row r="53" spans="1:30" x14ac:dyDescent="0.2">
      <c r="A53" s="2" t="s">
        <v>8</v>
      </c>
      <c r="B53" s="16">
        <v>18</v>
      </c>
      <c r="C53" s="16">
        <v>15.4</v>
      </c>
      <c r="D53" s="16">
        <v>18.600000000000001</v>
      </c>
      <c r="E53" s="16">
        <v>11.6</v>
      </c>
      <c r="F53" s="16">
        <v>17.443897555685325</v>
      </c>
      <c r="G53" s="16">
        <v>13.88519912429587</v>
      </c>
      <c r="H53" s="16">
        <v>16.70759451151239</v>
      </c>
      <c r="I53" s="16">
        <v>16.465319859687117</v>
      </c>
      <c r="K53" s="15" t="s">
        <v>19</v>
      </c>
      <c r="P53" s="16"/>
      <c r="Q53" s="16"/>
      <c r="R53" s="16"/>
      <c r="U53" s="26"/>
      <c r="V53" s="8"/>
      <c r="W53" s="8"/>
      <c r="X53" s="8"/>
      <c r="Y53" s="8"/>
      <c r="Z53" s="8"/>
      <c r="AA53" s="8"/>
      <c r="AB53" s="8"/>
      <c r="AC53" s="8"/>
      <c r="AD53" s="8"/>
    </row>
    <row r="54" spans="1:30" x14ac:dyDescent="0.2">
      <c r="A54" s="2" t="s">
        <v>9</v>
      </c>
      <c r="B54" s="3">
        <v>63069</v>
      </c>
      <c r="C54" s="3">
        <v>22497</v>
      </c>
      <c r="D54" s="3">
        <v>22653</v>
      </c>
      <c r="E54" s="3">
        <v>513</v>
      </c>
      <c r="F54" s="3">
        <v>108732</v>
      </c>
      <c r="G54" s="3">
        <v>22579</v>
      </c>
      <c r="H54" s="3">
        <v>131311</v>
      </c>
      <c r="I54" s="3">
        <v>433058</v>
      </c>
      <c r="J54" s="8"/>
      <c r="K54" s="2" t="s">
        <v>9</v>
      </c>
      <c r="L54" s="8">
        <v>113.07094594594594</v>
      </c>
      <c r="M54" s="8">
        <v>111.59706546275396</v>
      </c>
      <c r="N54" s="8">
        <v>141.16895560523793</v>
      </c>
      <c r="O54" s="8">
        <v>114.64435146443518</v>
      </c>
      <c r="P54" s="8">
        <v>118.05711535376221</v>
      </c>
      <c r="Q54" s="8">
        <v>114.58848127732369</v>
      </c>
      <c r="R54" s="8">
        <v>117.45272082933133</v>
      </c>
      <c r="S54" s="8">
        <v>88.574688218490905</v>
      </c>
      <c r="U54" s="24"/>
      <c r="V54" s="8"/>
      <c r="W54" s="8"/>
      <c r="X54" s="8"/>
      <c r="Y54" s="8"/>
      <c r="Z54" s="8"/>
      <c r="AA54" s="8"/>
      <c r="AB54" s="8"/>
      <c r="AC54" s="8"/>
      <c r="AD54" s="8"/>
    </row>
    <row r="55" spans="1:30" x14ac:dyDescent="0.2">
      <c r="A55" s="24" t="s">
        <v>10</v>
      </c>
      <c r="B55" s="3">
        <v>31035</v>
      </c>
      <c r="C55" s="3">
        <v>11130</v>
      </c>
      <c r="D55" s="3">
        <v>11278</v>
      </c>
      <c r="E55" s="3">
        <v>266</v>
      </c>
      <c r="F55" s="3">
        <v>53709</v>
      </c>
      <c r="G55" s="3">
        <v>10985</v>
      </c>
      <c r="H55" s="3">
        <v>64694</v>
      </c>
      <c r="I55" s="3">
        <v>203005</v>
      </c>
      <c r="J55" s="8"/>
      <c r="K55" s="2" t="s">
        <v>10</v>
      </c>
      <c r="L55" s="8">
        <v>138.05323310577586</v>
      </c>
      <c r="M55" s="8">
        <v>128.16728167281673</v>
      </c>
      <c r="N55" s="8">
        <v>170.4556354916067</v>
      </c>
      <c r="O55" s="8">
        <v>127.35042735042734</v>
      </c>
      <c r="P55" s="8">
        <v>141.91063868119991</v>
      </c>
      <c r="Q55" s="8">
        <v>138.28633405639911</v>
      </c>
      <c r="R55" s="8">
        <v>141.28748321647024</v>
      </c>
      <c r="S55" s="8">
        <v>109.79176355087068</v>
      </c>
      <c r="U55" s="25"/>
      <c r="V55" s="8"/>
      <c r="W55" s="8"/>
      <c r="X55" s="8"/>
      <c r="Y55" s="8"/>
      <c r="Z55" s="8"/>
      <c r="AA55" s="8"/>
      <c r="AB55" s="8"/>
      <c r="AC55" s="8"/>
      <c r="AD55" s="8"/>
    </row>
    <row r="56" spans="1:30" ht="15" x14ac:dyDescent="0.25">
      <c r="A56" s="24" t="s">
        <v>11</v>
      </c>
      <c r="B56" s="3">
        <v>6986</v>
      </c>
      <c r="C56" s="3">
        <v>2631</v>
      </c>
      <c r="D56" s="3">
        <v>3139</v>
      </c>
      <c r="E56" s="3">
        <v>47</v>
      </c>
      <c r="F56" s="3">
        <v>12803</v>
      </c>
      <c r="G56" s="3">
        <v>2848</v>
      </c>
      <c r="H56" s="3">
        <v>15651</v>
      </c>
      <c r="I56" s="3">
        <v>56295</v>
      </c>
      <c r="J56" s="8"/>
      <c r="K56" s="2" t="s">
        <v>11</v>
      </c>
      <c r="L56" s="8">
        <v>219.28702010968919</v>
      </c>
      <c r="M56" s="8">
        <v>191.68514412416852</v>
      </c>
      <c r="N56" s="8">
        <v>219.97961264016311</v>
      </c>
      <c r="O56" s="8">
        <v>104.34782608695653</v>
      </c>
      <c r="P56" s="8">
        <v>212.72594040058618</v>
      </c>
      <c r="Q56" s="8">
        <v>123.89937106918239</v>
      </c>
      <c r="R56" s="8">
        <v>191.66977264256428</v>
      </c>
      <c r="S56" s="8">
        <v>97.887373453318332</v>
      </c>
      <c r="T56" s="28"/>
      <c r="U56" s="28"/>
      <c r="V56" s="28"/>
      <c r="W56" s="28"/>
      <c r="X56" s="28"/>
      <c r="Y56" s="28"/>
      <c r="Z56" s="8"/>
      <c r="AA56" s="8"/>
      <c r="AB56" s="8"/>
      <c r="AC56" s="8"/>
      <c r="AD56" s="8"/>
    </row>
    <row r="57" spans="1:30" x14ac:dyDescent="0.2">
      <c r="A57" s="2" t="s">
        <v>21</v>
      </c>
      <c r="B57" s="3">
        <v>8996</v>
      </c>
      <c r="C57" s="3">
        <v>2652</v>
      </c>
      <c r="D57" s="3">
        <v>3030</v>
      </c>
      <c r="E57" s="3">
        <v>45</v>
      </c>
      <c r="F57" s="3">
        <v>14723</v>
      </c>
      <c r="G57" s="3">
        <v>2287</v>
      </c>
      <c r="H57" s="3">
        <v>17010</v>
      </c>
      <c r="I57" s="3">
        <v>51757</v>
      </c>
      <c r="J57" s="8"/>
      <c r="K57" s="2" t="s">
        <v>21</v>
      </c>
      <c r="L57" s="8">
        <v>198.57285097909056</v>
      </c>
      <c r="M57" s="8">
        <v>141.31028207461327</v>
      </c>
      <c r="N57" s="8">
        <v>180.55555555555554</v>
      </c>
      <c r="O57" s="8">
        <v>246.15384615384619</v>
      </c>
      <c r="P57" s="8">
        <v>182.86263208453408</v>
      </c>
      <c r="Q57" s="8">
        <v>117.8095238095238</v>
      </c>
      <c r="R57" s="8">
        <v>171.94244604316549</v>
      </c>
      <c r="S57" s="8">
        <v>112.69417276239005</v>
      </c>
      <c r="T57" s="12"/>
      <c r="U57" s="12"/>
      <c r="V57" s="12"/>
      <c r="W57" s="12"/>
      <c r="Y57" s="12"/>
    </row>
    <row r="58" spans="1:30" x14ac:dyDescent="0.2">
      <c r="A58" s="24" t="s">
        <v>12</v>
      </c>
      <c r="B58" s="3">
        <v>38514</v>
      </c>
      <c r="C58" s="3">
        <v>13189</v>
      </c>
      <c r="D58" s="3">
        <v>13320</v>
      </c>
      <c r="E58" s="3">
        <v>270</v>
      </c>
      <c r="F58" s="3">
        <v>65293</v>
      </c>
      <c r="G58" s="3">
        <v>11847</v>
      </c>
      <c r="H58" s="3">
        <v>77140</v>
      </c>
      <c r="I58" s="3">
        <v>235224</v>
      </c>
      <c r="J58" s="8"/>
      <c r="K58" s="24" t="s">
        <v>12</v>
      </c>
      <c r="L58" s="8">
        <v>130.2367288378766</v>
      </c>
      <c r="M58" s="8">
        <v>119.74341886037988</v>
      </c>
      <c r="N58" s="8">
        <v>156.54853620955316</v>
      </c>
      <c r="O58" s="8">
        <v>164.70588235294116</v>
      </c>
      <c r="P58" s="8">
        <v>132.9895803596917</v>
      </c>
      <c r="Q58" s="8">
        <v>133.5304553518628</v>
      </c>
      <c r="R58" s="8">
        <v>133.07248391092847</v>
      </c>
      <c r="S58" s="8">
        <v>107.10166492045184</v>
      </c>
      <c r="Z58" s="3"/>
      <c r="AA58" s="3"/>
      <c r="AB58" s="8"/>
      <c r="AC58" s="8"/>
    </row>
    <row r="59" spans="1:30" x14ac:dyDescent="0.2">
      <c r="A59" s="24" t="s">
        <v>13</v>
      </c>
      <c r="B59" s="3">
        <v>17569</v>
      </c>
      <c r="C59" s="3">
        <v>6677</v>
      </c>
      <c r="D59" s="3">
        <v>6194</v>
      </c>
      <c r="E59" s="3">
        <v>196</v>
      </c>
      <c r="F59" s="3">
        <v>30636</v>
      </c>
      <c r="G59" s="3">
        <v>7884</v>
      </c>
      <c r="H59" s="3">
        <v>38520</v>
      </c>
      <c r="I59" s="3">
        <v>141539</v>
      </c>
      <c r="J59" s="8"/>
      <c r="K59" s="26" t="s">
        <v>13</v>
      </c>
      <c r="L59" s="8">
        <v>64.442156495694491</v>
      </c>
      <c r="M59" s="8">
        <v>79.10407725321889</v>
      </c>
      <c r="N59" s="8">
        <v>92.360248447204953</v>
      </c>
      <c r="O59" s="8">
        <v>71.929824561403507</v>
      </c>
      <c r="P59" s="8">
        <v>72.63608700552237</v>
      </c>
      <c r="Q59" s="8">
        <v>88.747905195116118</v>
      </c>
      <c r="R59" s="8">
        <v>75.705879669753216</v>
      </c>
      <c r="S59" s="8">
        <v>61.535476655139746</v>
      </c>
      <c r="U59" s="1"/>
      <c r="V59" s="4"/>
      <c r="W59" s="4"/>
      <c r="X59" s="4"/>
      <c r="Y59" s="4"/>
      <c r="Z59" s="4"/>
      <c r="AA59" s="4"/>
      <c r="AB59" s="4"/>
      <c r="AC59" s="4"/>
    </row>
    <row r="60" spans="1:30" x14ac:dyDescent="0.2">
      <c r="A60" s="25" t="s">
        <v>14</v>
      </c>
      <c r="B60" s="3">
        <v>11139</v>
      </c>
      <c r="C60" s="3">
        <v>3660</v>
      </c>
      <c r="D60" s="3">
        <v>2587</v>
      </c>
      <c r="E60" s="3">
        <v>96</v>
      </c>
      <c r="F60" s="3">
        <v>17482</v>
      </c>
      <c r="G60" s="3">
        <v>3881</v>
      </c>
      <c r="H60" s="3">
        <v>21363</v>
      </c>
      <c r="I60" s="3">
        <v>67396</v>
      </c>
      <c r="J60" s="8"/>
      <c r="K60" s="24" t="s">
        <v>14</v>
      </c>
      <c r="L60" s="8">
        <v>9.1309885372783413</v>
      </c>
      <c r="M60" s="8">
        <v>8.8637715645449191</v>
      </c>
      <c r="N60" s="8">
        <v>13.415168785620352</v>
      </c>
      <c r="O60" s="8">
        <v>14.285714285714278</v>
      </c>
      <c r="P60" s="8">
        <v>9.7150746830676553</v>
      </c>
      <c r="Q60" s="8">
        <v>14.856466410180531</v>
      </c>
      <c r="R60" s="8">
        <v>10.614611919432519</v>
      </c>
      <c r="S60" s="8">
        <v>6.8217840613707068</v>
      </c>
      <c r="U60" s="2"/>
      <c r="V60" s="8"/>
      <c r="W60" s="8"/>
      <c r="X60" s="8"/>
      <c r="Y60" s="8"/>
      <c r="Z60" s="8"/>
      <c r="AA60" s="8"/>
      <c r="AB60" s="8"/>
      <c r="AC60" s="8"/>
    </row>
    <row r="61" spans="1:30" x14ac:dyDescent="0.2">
      <c r="A61" s="25" t="s">
        <v>20</v>
      </c>
      <c r="B61" s="3">
        <v>10171</v>
      </c>
      <c r="C61" s="3">
        <v>4408</v>
      </c>
      <c r="D61" s="3">
        <v>4761</v>
      </c>
      <c r="E61" s="3">
        <v>66</v>
      </c>
      <c r="F61" s="3">
        <v>19406</v>
      </c>
      <c r="G61" s="3">
        <v>2013</v>
      </c>
      <c r="H61" s="3">
        <v>21419</v>
      </c>
      <c r="I61" s="3">
        <v>40546</v>
      </c>
      <c r="J61" s="8"/>
      <c r="K61" s="24" t="s">
        <v>22</v>
      </c>
      <c r="L61" s="8">
        <v>84.692209914654057</v>
      </c>
      <c r="M61" s="8">
        <v>70.588235294117652</v>
      </c>
      <c r="N61" s="8">
        <v>101.90839694656489</v>
      </c>
      <c r="O61" s="8">
        <v>73.684210526315809</v>
      </c>
      <c r="P61" s="8">
        <v>85.048154858396117</v>
      </c>
      <c r="Q61" s="8">
        <v>81.514878268710561</v>
      </c>
      <c r="R61" s="8">
        <v>84.710244912038632</v>
      </c>
      <c r="S61" s="8">
        <v>73.793399057008145</v>
      </c>
      <c r="U61" s="2"/>
      <c r="V61" s="16"/>
      <c r="Z61" s="16"/>
      <c r="AA61" s="16"/>
      <c r="AB61" s="16"/>
    </row>
    <row r="62" spans="1:30" x14ac:dyDescent="0.2">
      <c r="A62" s="2" t="s">
        <v>15</v>
      </c>
      <c r="B62" s="3">
        <v>6130</v>
      </c>
      <c r="C62" s="3">
        <v>1895</v>
      </c>
      <c r="D62" s="3">
        <v>2114</v>
      </c>
      <c r="E62" s="3">
        <v>30</v>
      </c>
      <c r="F62" s="3">
        <v>10169</v>
      </c>
      <c r="G62" s="3">
        <v>2082</v>
      </c>
      <c r="H62" s="3">
        <v>12251</v>
      </c>
      <c r="I62" s="3">
        <v>52384</v>
      </c>
      <c r="J62" s="8"/>
      <c r="K62" s="25" t="s">
        <v>15</v>
      </c>
      <c r="L62" s="8">
        <v>-35.905478879130072</v>
      </c>
      <c r="M62" s="8">
        <v>-25.128407743974719</v>
      </c>
      <c r="N62" s="8">
        <v>-31.005221932114878</v>
      </c>
      <c r="O62" s="8">
        <v>-37.5</v>
      </c>
      <c r="P62" s="8">
        <v>-33.129479844808301</v>
      </c>
      <c r="Q62" s="8">
        <v>-23.173431734317347</v>
      </c>
      <c r="R62" s="8">
        <v>-31.623597700507901</v>
      </c>
      <c r="S62" s="8">
        <v>-18.902684459856957</v>
      </c>
      <c r="U62" s="2"/>
      <c r="V62" s="8"/>
      <c r="W62" s="8"/>
      <c r="X62" s="8"/>
      <c r="Y62" s="8"/>
      <c r="Z62" s="8"/>
      <c r="AA62" s="8"/>
      <c r="AB62" s="8"/>
      <c r="AC62" s="8"/>
    </row>
    <row r="64" spans="1:30" x14ac:dyDescent="0.2">
      <c r="A64" s="43" t="s">
        <v>63</v>
      </c>
      <c r="B64" s="44">
        <v>63069</v>
      </c>
      <c r="C64" s="44">
        <v>22497</v>
      </c>
      <c r="D64" s="44">
        <v>22653</v>
      </c>
      <c r="E64" s="44">
        <v>513</v>
      </c>
      <c r="F64" s="44">
        <v>108732</v>
      </c>
      <c r="G64" s="44">
        <v>22579</v>
      </c>
      <c r="H64" s="44">
        <v>131311</v>
      </c>
      <c r="I64" s="44">
        <v>433058</v>
      </c>
    </row>
    <row r="65" spans="1:30" x14ac:dyDescent="0.2">
      <c r="A65" s="45" t="s">
        <v>69</v>
      </c>
      <c r="B65" s="44">
        <v>36993</v>
      </c>
      <c r="C65" s="44">
        <v>13119</v>
      </c>
      <c r="D65" s="44">
        <v>12019</v>
      </c>
      <c r="E65" s="44">
        <v>302</v>
      </c>
      <c r="F65" s="44">
        <v>62433</v>
      </c>
      <c r="G65" s="44">
        <v>13172</v>
      </c>
      <c r="H65" s="44">
        <v>75605</v>
      </c>
      <c r="I65" s="44">
        <v>269334</v>
      </c>
    </row>
    <row r="66" spans="1:30" x14ac:dyDescent="0.2">
      <c r="A66" s="45" t="s">
        <v>70</v>
      </c>
      <c r="B66" s="44">
        <v>26076</v>
      </c>
      <c r="C66" s="44">
        <v>9378</v>
      </c>
      <c r="D66" s="44">
        <v>10634</v>
      </c>
      <c r="E66" s="44">
        <v>211</v>
      </c>
      <c r="F66" s="44">
        <v>46299</v>
      </c>
      <c r="G66" s="44">
        <v>9407</v>
      </c>
      <c r="H66" s="44">
        <v>55706</v>
      </c>
      <c r="I66" s="44">
        <v>163724</v>
      </c>
    </row>
    <row r="67" spans="1:30" x14ac:dyDescent="0.2">
      <c r="A67" s="46" t="s">
        <v>65</v>
      </c>
      <c r="B67" s="41"/>
      <c r="C67" s="41"/>
      <c r="D67" s="41"/>
      <c r="E67" s="41"/>
      <c r="F67" s="41"/>
      <c r="G67" s="41"/>
      <c r="H67" s="41"/>
      <c r="I67" s="41"/>
    </row>
    <row r="68" spans="1:30" x14ac:dyDescent="0.2">
      <c r="A68" s="46" t="s">
        <v>66</v>
      </c>
      <c r="B68" s="47">
        <v>41.345193359653713</v>
      </c>
      <c r="C68" s="47">
        <v>41.685558074409926</v>
      </c>
      <c r="D68" s="47">
        <v>46.943009755882223</v>
      </c>
      <c r="E68" s="47">
        <v>41.130604288499022</v>
      </c>
      <c r="F68" s="47">
        <v>42.580840966780706</v>
      </c>
      <c r="G68" s="47">
        <v>41.662606847070286</v>
      </c>
      <c r="H68" s="47">
        <v>42.422950095574627</v>
      </c>
      <c r="I68" s="47">
        <v>37.806483196246234</v>
      </c>
    </row>
    <row r="69" spans="1:30" x14ac:dyDescent="0.2">
      <c r="A69" s="2"/>
      <c r="B69" s="60"/>
      <c r="C69" s="56"/>
      <c r="D69" s="56"/>
      <c r="E69" s="56"/>
      <c r="F69" s="56"/>
      <c r="G69" s="56"/>
      <c r="H69" s="56"/>
      <c r="I69" s="56"/>
    </row>
    <row r="70" spans="1:30" x14ac:dyDescent="0.2">
      <c r="B70" s="12"/>
      <c r="K70" s="15" t="s">
        <v>18</v>
      </c>
      <c r="U70" s="2"/>
      <c r="V70" s="8"/>
      <c r="W70" s="8"/>
      <c r="X70" s="8"/>
      <c r="Y70" s="8"/>
      <c r="Z70" s="8"/>
      <c r="AA70" s="8"/>
      <c r="AB70" s="8"/>
      <c r="AC70" s="8"/>
      <c r="AD70" s="8"/>
    </row>
    <row r="71" spans="1:30" x14ac:dyDescent="0.2">
      <c r="A71" s="39" t="s">
        <v>72</v>
      </c>
      <c r="B71" s="4" t="s">
        <v>0</v>
      </c>
      <c r="C71" s="4" t="s">
        <v>1</v>
      </c>
      <c r="D71" s="4" t="s">
        <v>2</v>
      </c>
      <c r="E71" s="4" t="s">
        <v>3</v>
      </c>
      <c r="F71" s="4" t="s">
        <v>4</v>
      </c>
      <c r="G71" s="4" t="s">
        <v>5</v>
      </c>
      <c r="H71" s="4" t="s">
        <v>16</v>
      </c>
      <c r="I71" s="4" t="s">
        <v>6</v>
      </c>
      <c r="J71" s="4"/>
      <c r="K71" s="14" t="s">
        <v>71</v>
      </c>
      <c r="L71" s="2" t="s">
        <v>0</v>
      </c>
      <c r="M71" s="2" t="s">
        <v>1</v>
      </c>
      <c r="N71" s="2" t="s">
        <v>2</v>
      </c>
      <c r="O71" s="2" t="s">
        <v>3</v>
      </c>
      <c r="P71" s="2" t="s">
        <v>4</v>
      </c>
      <c r="Q71" s="2" t="s">
        <v>5</v>
      </c>
      <c r="R71" s="2" t="s">
        <v>16</v>
      </c>
      <c r="S71" s="2" t="s">
        <v>6</v>
      </c>
      <c r="U71" s="24"/>
      <c r="V71" s="8"/>
      <c r="W71" s="8"/>
      <c r="X71" s="8"/>
      <c r="Y71" s="8"/>
      <c r="Z71" s="8"/>
      <c r="AA71" s="8"/>
      <c r="AB71" s="8"/>
      <c r="AC71" s="8"/>
      <c r="AD71" s="8"/>
    </row>
    <row r="72" spans="1:30" x14ac:dyDescent="0.2">
      <c r="A72" s="2" t="s">
        <v>98</v>
      </c>
      <c r="B72" s="3">
        <v>350772</v>
      </c>
      <c r="C72" s="3">
        <v>146436</v>
      </c>
      <c r="D72" s="3">
        <v>121688</v>
      </c>
      <c r="E72" s="3">
        <v>4428</v>
      </c>
      <c r="F72" s="3">
        <v>623324</v>
      </c>
      <c r="G72" s="3">
        <v>162612</v>
      </c>
      <c r="H72" s="3">
        <v>785936</v>
      </c>
      <c r="I72" s="3">
        <v>2630122</v>
      </c>
      <c r="J72" s="8"/>
      <c r="K72" s="2" t="s">
        <v>17</v>
      </c>
      <c r="L72" s="16">
        <v>9.8000000000000007</v>
      </c>
      <c r="M72" s="16">
        <v>8.4</v>
      </c>
      <c r="N72" s="16">
        <v>11.1</v>
      </c>
      <c r="O72" s="16">
        <v>7.2</v>
      </c>
      <c r="P72" s="16">
        <v>9.6994903235847385</v>
      </c>
      <c r="Q72" s="16">
        <v>7.6910223954639072</v>
      </c>
      <c r="R72" s="16">
        <v>9.2861354977634107</v>
      </c>
      <c r="S72" s="16">
        <v>7.9</v>
      </c>
      <c r="U72" s="24"/>
      <c r="V72" s="8"/>
      <c r="W72" s="8"/>
      <c r="X72" s="8"/>
      <c r="Y72" s="8"/>
      <c r="Z72" s="8"/>
      <c r="AA72" s="8"/>
      <c r="AB72" s="8"/>
      <c r="AC72" s="8"/>
      <c r="AD72" s="8"/>
    </row>
    <row r="73" spans="1:30" x14ac:dyDescent="0.2">
      <c r="A73" s="2" t="s">
        <v>8</v>
      </c>
      <c r="B73" s="16">
        <v>18.600000000000001</v>
      </c>
      <c r="C73" s="16">
        <v>15.8</v>
      </c>
      <c r="D73" s="16">
        <v>19.2</v>
      </c>
      <c r="E73" s="16">
        <v>12.4</v>
      </c>
      <c r="F73" s="16">
        <v>18.008130603025073</v>
      </c>
      <c r="G73" s="16">
        <v>14.295992915651981</v>
      </c>
      <c r="H73" s="16">
        <v>17.240080617251277</v>
      </c>
      <c r="I73" s="16">
        <v>16.5</v>
      </c>
      <c r="K73" s="15" t="s">
        <v>19</v>
      </c>
      <c r="P73" s="16"/>
      <c r="Q73" s="16"/>
      <c r="R73" s="16"/>
      <c r="U73" s="26"/>
      <c r="V73" s="8"/>
      <c r="W73" s="8"/>
      <c r="X73" s="8"/>
      <c r="Y73" s="8"/>
      <c r="Z73" s="8"/>
      <c r="AA73" s="8"/>
      <c r="AB73" s="8"/>
      <c r="AC73" s="8"/>
      <c r="AD73" s="8"/>
    </row>
    <row r="74" spans="1:30" x14ac:dyDescent="0.2">
      <c r="A74" s="2" t="s">
        <v>9</v>
      </c>
      <c r="B74" s="3">
        <v>65210</v>
      </c>
      <c r="C74" s="3">
        <v>23177</v>
      </c>
      <c r="D74" s="3">
        <v>23314</v>
      </c>
      <c r="E74" s="3">
        <v>548</v>
      </c>
      <c r="F74" s="3">
        <v>112249</v>
      </c>
      <c r="G74" s="3">
        <v>23247</v>
      </c>
      <c r="H74" s="3">
        <v>135496</v>
      </c>
      <c r="I74" s="3">
        <v>432681</v>
      </c>
      <c r="J74" s="8"/>
      <c r="K74" s="2" t="s">
        <v>9</v>
      </c>
      <c r="L74" s="8">
        <v>115.08674714690943</v>
      </c>
      <c r="M74" s="8">
        <v>117.31833098921703</v>
      </c>
      <c r="N74" s="8">
        <v>143.08205609425505</v>
      </c>
      <c r="O74" s="8">
        <v>134.18803418803421</v>
      </c>
      <c r="P74" s="8">
        <v>120.92780664462288</v>
      </c>
      <c r="Q74" s="8">
        <v>118.89830508474577</v>
      </c>
      <c r="R74" s="8">
        <v>120.57693559940091</v>
      </c>
      <c r="S74" s="8">
        <v>91.00721330001852</v>
      </c>
      <c r="U74" s="24"/>
      <c r="V74" s="8"/>
      <c r="W74" s="8"/>
      <c r="X74" s="8"/>
      <c r="Y74" s="8"/>
      <c r="Z74" s="8"/>
      <c r="AA74" s="8"/>
      <c r="AB74" s="8"/>
      <c r="AC74" s="8"/>
      <c r="AD74" s="8"/>
    </row>
    <row r="75" spans="1:30" x14ac:dyDescent="0.2">
      <c r="A75" s="24" t="s">
        <v>10</v>
      </c>
      <c r="B75" s="3">
        <v>31963</v>
      </c>
      <c r="C75" s="3">
        <v>11379</v>
      </c>
      <c r="D75" s="3">
        <v>11537</v>
      </c>
      <c r="E75" s="3">
        <v>288</v>
      </c>
      <c r="F75" s="3">
        <v>55167</v>
      </c>
      <c r="G75" s="3">
        <v>11067</v>
      </c>
      <c r="H75" s="3">
        <v>66234</v>
      </c>
      <c r="I75" s="3">
        <v>203954</v>
      </c>
      <c r="J75" s="8"/>
      <c r="K75" s="2" t="s">
        <v>10</v>
      </c>
      <c r="L75" s="8">
        <v>135.54163596168016</v>
      </c>
      <c r="M75" s="8">
        <v>129.36907881475511</v>
      </c>
      <c r="N75" s="8">
        <v>162.26415094339626</v>
      </c>
      <c r="O75" s="8">
        <v>159.45945945945948</v>
      </c>
      <c r="P75" s="8">
        <v>139.42971225207242</v>
      </c>
      <c r="Q75" s="8">
        <v>129.93974651984212</v>
      </c>
      <c r="R75" s="8">
        <v>137.7899045020464</v>
      </c>
      <c r="S75" s="8">
        <v>105.8291031295098</v>
      </c>
      <c r="U75" s="25"/>
      <c r="V75" s="8"/>
      <c r="W75" s="8"/>
      <c r="X75" s="8"/>
      <c r="Y75" s="8"/>
      <c r="Z75" s="8"/>
      <c r="AA75" s="8"/>
      <c r="AB75" s="8"/>
      <c r="AC75" s="8"/>
      <c r="AD75" s="8"/>
    </row>
    <row r="76" spans="1:30" ht="15" x14ac:dyDescent="0.25">
      <c r="A76" s="24" t="s">
        <v>11</v>
      </c>
      <c r="B76" s="3">
        <v>7274</v>
      </c>
      <c r="C76" s="3">
        <v>2658</v>
      </c>
      <c r="D76" s="3">
        <v>3181</v>
      </c>
      <c r="E76" s="3">
        <v>55</v>
      </c>
      <c r="F76" s="3">
        <v>13168</v>
      </c>
      <c r="G76" s="3">
        <v>2865</v>
      </c>
      <c r="H76" s="3">
        <v>16033</v>
      </c>
      <c r="I76" s="3">
        <v>56374</v>
      </c>
      <c r="J76" s="8"/>
      <c r="K76" s="2" t="s">
        <v>11</v>
      </c>
      <c r="L76" s="8">
        <v>222.8584110075455</v>
      </c>
      <c r="M76" s="8">
        <v>193.37748344370863</v>
      </c>
      <c r="N76" s="8">
        <v>209.73709834469332</v>
      </c>
      <c r="O76" s="8">
        <v>223.52941176470591</v>
      </c>
      <c r="P76" s="8">
        <v>213.30002379252915</v>
      </c>
      <c r="Q76" s="8">
        <v>116.38972809667675</v>
      </c>
      <c r="R76" s="8">
        <v>190.08503709064593</v>
      </c>
      <c r="S76" s="8">
        <v>96.754153287728599</v>
      </c>
      <c r="T76" s="28"/>
      <c r="U76" s="28"/>
      <c r="V76" s="28"/>
      <c r="W76" s="28"/>
      <c r="X76" s="28"/>
      <c r="Y76" s="28"/>
      <c r="Z76" s="8"/>
      <c r="AA76" s="8"/>
      <c r="AB76" s="8"/>
      <c r="AC76" s="8"/>
      <c r="AD76" s="8"/>
    </row>
    <row r="77" spans="1:30" x14ac:dyDescent="0.2">
      <c r="A77" s="2" t="s">
        <v>21</v>
      </c>
      <c r="B77" s="3">
        <v>9223</v>
      </c>
      <c r="C77" s="3">
        <v>2690</v>
      </c>
      <c r="D77" s="3">
        <v>3054</v>
      </c>
      <c r="E77" s="3">
        <v>45</v>
      </c>
      <c r="F77" s="3">
        <v>15012</v>
      </c>
      <c r="G77" s="3">
        <v>2300</v>
      </c>
      <c r="H77" s="3">
        <v>17312</v>
      </c>
      <c r="I77" s="3">
        <v>50960</v>
      </c>
      <c r="J77" s="8"/>
      <c r="K77" s="2" t="s">
        <v>21</v>
      </c>
      <c r="L77" s="8">
        <v>193.35241730279898</v>
      </c>
      <c r="M77" s="8">
        <v>143.65942028985506</v>
      </c>
      <c r="N77" s="8">
        <v>176.38009049773757</v>
      </c>
      <c r="O77" s="8">
        <v>200</v>
      </c>
      <c r="P77" s="8">
        <v>179.65722801788377</v>
      </c>
      <c r="Q77" s="8">
        <v>110.81576535288727</v>
      </c>
      <c r="R77" s="8">
        <v>168.0291066728596</v>
      </c>
      <c r="S77" s="8">
        <v>110.40462427745666</v>
      </c>
      <c r="T77" s="12"/>
      <c r="U77" s="12"/>
      <c r="V77" s="12"/>
      <c r="W77" s="12"/>
      <c r="Y77" s="12"/>
    </row>
    <row r="78" spans="1:30" x14ac:dyDescent="0.2">
      <c r="A78" s="24" t="s">
        <v>12</v>
      </c>
      <c r="B78" s="3">
        <v>39772</v>
      </c>
      <c r="C78" s="3">
        <v>13617</v>
      </c>
      <c r="D78" s="3">
        <v>13624</v>
      </c>
      <c r="E78" s="3">
        <v>283</v>
      </c>
      <c r="F78" s="3">
        <v>67296</v>
      </c>
      <c r="G78" s="3">
        <v>12211</v>
      </c>
      <c r="H78" s="3">
        <v>79507</v>
      </c>
      <c r="I78" s="3">
        <v>234684</v>
      </c>
      <c r="J78" s="8"/>
      <c r="K78" s="24" t="s">
        <v>12</v>
      </c>
      <c r="L78" s="8">
        <v>131.13849014935784</v>
      </c>
      <c r="M78" s="8">
        <v>126.45933810078165</v>
      </c>
      <c r="N78" s="8">
        <v>154.55904334828102</v>
      </c>
      <c r="O78" s="8">
        <v>166.98113207547169</v>
      </c>
      <c r="P78" s="8">
        <v>134.66071553106912</v>
      </c>
      <c r="Q78" s="8">
        <v>139.47832908413415</v>
      </c>
      <c r="R78" s="8">
        <v>135.38798590757023</v>
      </c>
      <c r="S78" s="8">
        <v>107.94074126580483</v>
      </c>
      <c r="Z78" s="3"/>
      <c r="AA78" s="3"/>
      <c r="AB78" s="8"/>
      <c r="AC78" s="8"/>
    </row>
    <row r="79" spans="1:30" x14ac:dyDescent="0.2">
      <c r="A79" s="24" t="s">
        <v>13</v>
      </c>
      <c r="B79" s="3">
        <v>18164</v>
      </c>
      <c r="C79" s="3">
        <v>6902</v>
      </c>
      <c r="D79" s="3">
        <v>6509</v>
      </c>
      <c r="E79" s="3">
        <v>210</v>
      </c>
      <c r="F79" s="3">
        <v>31785</v>
      </c>
      <c r="G79" s="3">
        <v>8171</v>
      </c>
      <c r="H79" s="3">
        <v>39956</v>
      </c>
      <c r="I79" s="3">
        <v>141623</v>
      </c>
      <c r="J79" s="8"/>
      <c r="K79" s="26" t="s">
        <v>13</v>
      </c>
      <c r="L79" s="8">
        <v>67.286793147909378</v>
      </c>
      <c r="M79" s="8">
        <v>84.249866524292571</v>
      </c>
      <c r="N79" s="8">
        <v>102.6463262764633</v>
      </c>
      <c r="O79" s="8">
        <v>89.189189189189193</v>
      </c>
      <c r="P79" s="8">
        <v>77.30239303843365</v>
      </c>
      <c r="Q79" s="8">
        <v>94.686680962592305</v>
      </c>
      <c r="R79" s="8">
        <v>80.60025311878502</v>
      </c>
      <c r="S79" s="8">
        <v>66.589815675249667</v>
      </c>
      <c r="U79" s="1"/>
      <c r="V79" s="4"/>
      <c r="W79" s="4"/>
      <c r="X79" s="4"/>
      <c r="Y79" s="4"/>
      <c r="Z79" s="4"/>
      <c r="AA79" s="4"/>
      <c r="AB79" s="4"/>
      <c r="AC79" s="4"/>
    </row>
    <row r="80" spans="1:30" x14ac:dyDescent="0.2">
      <c r="A80" s="25" t="s">
        <v>14</v>
      </c>
      <c r="B80" s="3">
        <v>11529</v>
      </c>
      <c r="C80" s="3">
        <v>3820</v>
      </c>
      <c r="D80" s="3">
        <v>2720</v>
      </c>
      <c r="E80" s="3">
        <v>98</v>
      </c>
      <c r="F80" s="3">
        <v>18167</v>
      </c>
      <c r="G80" s="3">
        <v>4026</v>
      </c>
      <c r="H80" s="3">
        <v>22193</v>
      </c>
      <c r="I80" s="3">
        <v>69766</v>
      </c>
      <c r="J80" s="8"/>
      <c r="K80" s="24" t="s">
        <v>14</v>
      </c>
      <c r="L80" s="8">
        <v>12.598886610020514</v>
      </c>
      <c r="M80" s="8">
        <v>12.684365781710909</v>
      </c>
      <c r="N80" s="8">
        <v>18.829183049366534</v>
      </c>
      <c r="O80" s="8">
        <v>12.643678160919535</v>
      </c>
      <c r="P80" s="8">
        <v>13.508278662917832</v>
      </c>
      <c r="Q80" s="8">
        <v>19.465875370919889</v>
      </c>
      <c r="R80" s="8">
        <v>14.544516129032246</v>
      </c>
      <c r="S80" s="8">
        <v>11.829577148719267</v>
      </c>
      <c r="U80" s="2"/>
      <c r="V80" s="8"/>
      <c r="W80" s="8"/>
      <c r="X80" s="8"/>
      <c r="Y80" s="8"/>
      <c r="Z80" s="8"/>
      <c r="AA80" s="8"/>
      <c r="AB80" s="8"/>
      <c r="AC80" s="8"/>
    </row>
    <row r="81" spans="1:29" x14ac:dyDescent="0.2">
      <c r="A81" s="25" t="s">
        <v>20</v>
      </c>
      <c r="B81" s="3">
        <v>10529</v>
      </c>
      <c r="C81" s="3">
        <v>4483</v>
      </c>
      <c r="D81" s="3">
        <v>4938</v>
      </c>
      <c r="E81" s="3">
        <v>76</v>
      </c>
      <c r="F81" s="3">
        <v>20026</v>
      </c>
      <c r="G81" s="3">
        <v>2051</v>
      </c>
      <c r="H81" s="3">
        <v>22077</v>
      </c>
      <c r="I81" s="3">
        <v>41518</v>
      </c>
      <c r="J81" s="8"/>
      <c r="K81" s="24" t="s">
        <v>22</v>
      </c>
      <c r="L81" s="8">
        <v>77.465026125063218</v>
      </c>
      <c r="M81" s="8">
        <v>75.254104769351073</v>
      </c>
      <c r="N81" s="8">
        <v>97.125748502994014</v>
      </c>
      <c r="O81" s="8">
        <v>117.14285714285714</v>
      </c>
      <c r="P81" s="8">
        <v>81.542924485540738</v>
      </c>
      <c r="Q81" s="8">
        <v>70.207468879668056</v>
      </c>
      <c r="R81" s="8">
        <v>80.426610003269047</v>
      </c>
      <c r="S81" s="8">
        <v>63.02666195468646</v>
      </c>
      <c r="U81" s="2"/>
      <c r="V81" s="16"/>
      <c r="Z81" s="16"/>
      <c r="AA81" s="16"/>
      <c r="AB81" s="16"/>
    </row>
    <row r="82" spans="1:29" x14ac:dyDescent="0.2">
      <c r="A82" s="2" t="s">
        <v>15</v>
      </c>
      <c r="B82" s="3">
        <v>5986</v>
      </c>
      <c r="C82" s="3">
        <v>1623</v>
      </c>
      <c r="D82" s="3">
        <v>1893</v>
      </c>
      <c r="E82" s="3">
        <v>38</v>
      </c>
      <c r="F82" s="3">
        <v>9540</v>
      </c>
      <c r="G82" s="3">
        <v>1828</v>
      </c>
      <c r="H82" s="3">
        <v>11368</v>
      </c>
      <c r="I82" s="3">
        <v>47073</v>
      </c>
      <c r="J82" s="8"/>
      <c r="K82" s="25" t="s">
        <v>15</v>
      </c>
      <c r="L82" s="8">
        <v>-34.778818914796247</v>
      </c>
      <c r="M82" s="8">
        <v>-36.25294579732914</v>
      </c>
      <c r="N82" s="8">
        <v>-33.391977480647427</v>
      </c>
      <c r="O82" s="8">
        <v>-46.478873239436624</v>
      </c>
      <c r="P82" s="8">
        <v>-34.822709571633538</v>
      </c>
      <c r="Q82" s="8">
        <v>-37.759618658495064</v>
      </c>
      <c r="R82" s="8">
        <v>-35.313531353135318</v>
      </c>
      <c r="S82" s="8">
        <v>-18.532043405271622</v>
      </c>
      <c r="U82" s="2"/>
      <c r="V82" s="8"/>
      <c r="W82" s="8"/>
      <c r="X82" s="8"/>
      <c r="Y82" s="8"/>
      <c r="Z82" s="8"/>
      <c r="AA82" s="8"/>
      <c r="AB82" s="8"/>
      <c r="AC82" s="8"/>
    </row>
    <row r="83" spans="1:29" x14ac:dyDescent="0.2">
      <c r="L83" s="8"/>
    </row>
    <row r="84" spans="1:29" x14ac:dyDescent="0.2">
      <c r="A84" s="43" t="s">
        <v>63</v>
      </c>
      <c r="B84" s="44">
        <v>65210</v>
      </c>
      <c r="C84" s="44">
        <v>23177</v>
      </c>
      <c r="D84" s="44">
        <v>23314</v>
      </c>
      <c r="E84" s="44">
        <v>548</v>
      </c>
      <c r="F84" s="44">
        <v>112249</v>
      </c>
      <c r="G84" s="44">
        <v>23247</v>
      </c>
      <c r="H84" s="44">
        <v>135496</v>
      </c>
      <c r="I84" s="44">
        <v>432681</v>
      </c>
    </row>
    <row r="85" spans="1:29" x14ac:dyDescent="0.2">
      <c r="A85" s="45" t="s">
        <v>69</v>
      </c>
      <c r="B85" s="53">
        <v>38307</v>
      </c>
      <c r="C85" s="44">
        <v>13455</v>
      </c>
      <c r="D85" s="44">
        <v>12472</v>
      </c>
      <c r="E85" s="44">
        <v>320</v>
      </c>
      <c r="F85" s="44">
        <v>64554</v>
      </c>
      <c r="G85" s="44">
        <v>13454</v>
      </c>
      <c r="H85" s="44">
        <v>78008</v>
      </c>
      <c r="I85" s="44">
        <v>274532</v>
      </c>
    </row>
    <row r="86" spans="1:29" x14ac:dyDescent="0.2">
      <c r="A86" s="45" t="s">
        <v>70</v>
      </c>
      <c r="B86" s="53">
        <v>26903</v>
      </c>
      <c r="C86" s="41">
        <v>9722</v>
      </c>
      <c r="D86" s="41">
        <v>10842</v>
      </c>
      <c r="E86" s="41">
        <v>228</v>
      </c>
      <c r="F86" s="41">
        <v>47695</v>
      </c>
      <c r="G86" s="41">
        <v>9793</v>
      </c>
      <c r="H86" s="41">
        <v>57488</v>
      </c>
      <c r="I86" s="41">
        <v>158149</v>
      </c>
      <c r="K86" s="8"/>
    </row>
    <row r="87" spans="1:29" x14ac:dyDescent="0.2">
      <c r="A87" s="46" t="s">
        <v>65</v>
      </c>
      <c r="B87" s="41"/>
      <c r="C87" s="41"/>
      <c r="D87" s="41"/>
      <c r="E87" s="41"/>
      <c r="F87" s="41"/>
      <c r="G87" s="41"/>
      <c r="H87" s="41"/>
      <c r="I87" s="41"/>
    </row>
    <row r="88" spans="1:29" x14ac:dyDescent="0.2">
      <c r="A88" s="46" t="s">
        <v>66</v>
      </c>
      <c r="B88" s="47">
        <v>41.255942340131881</v>
      </c>
      <c r="C88" s="47">
        <v>41.946757561375506</v>
      </c>
      <c r="D88" s="47">
        <v>46.504246375568329</v>
      </c>
      <c r="E88" s="47">
        <v>41.605839416058394</v>
      </c>
      <c r="F88" s="47">
        <v>42.490356261525712</v>
      </c>
      <c r="G88" s="47">
        <v>42.125865703101475</v>
      </c>
      <c r="H88" s="47">
        <v>42.427820747475941</v>
      </c>
      <c r="I88" s="47">
        <v>36.550946309174662</v>
      </c>
    </row>
    <row r="89" spans="1:29" x14ac:dyDescent="0.2">
      <c r="B89" s="60"/>
    </row>
    <row r="90" spans="1:29" x14ac:dyDescent="0.2">
      <c r="A90" s="24"/>
      <c r="K90" s="15" t="s">
        <v>18</v>
      </c>
      <c r="U90" s="24"/>
      <c r="V90" s="8"/>
      <c r="W90" s="8"/>
      <c r="X90" s="8"/>
      <c r="Y90" s="8"/>
      <c r="Z90" s="8"/>
      <c r="AA90" s="8"/>
      <c r="AB90" s="8"/>
      <c r="AC90" s="8"/>
    </row>
    <row r="91" spans="1:29" x14ac:dyDescent="0.2">
      <c r="A91" s="29" t="s">
        <v>74</v>
      </c>
      <c r="B91" s="4" t="s">
        <v>0</v>
      </c>
      <c r="C91" s="4" t="s">
        <v>1</v>
      </c>
      <c r="D91" s="4" t="s">
        <v>2</v>
      </c>
      <c r="E91" s="4" t="s">
        <v>3</v>
      </c>
      <c r="F91" s="4" t="s">
        <v>4</v>
      </c>
      <c r="G91" s="4" t="s">
        <v>5</v>
      </c>
      <c r="H91" s="4" t="s">
        <v>16</v>
      </c>
      <c r="I91" s="4" t="s">
        <v>6</v>
      </c>
      <c r="K91" s="14" t="s">
        <v>75</v>
      </c>
      <c r="L91" s="2" t="s">
        <v>0</v>
      </c>
      <c r="M91" s="2" t="s">
        <v>1</v>
      </c>
      <c r="N91" s="2" t="s">
        <v>2</v>
      </c>
      <c r="O91" s="2" t="s">
        <v>3</v>
      </c>
      <c r="P91" s="2" t="s">
        <v>4</v>
      </c>
      <c r="Q91" s="2" t="s">
        <v>5</v>
      </c>
      <c r="R91" s="2" t="s">
        <v>16</v>
      </c>
      <c r="S91" s="2" t="s">
        <v>6</v>
      </c>
      <c r="U91" s="22"/>
      <c r="V91" s="8"/>
      <c r="W91" s="8"/>
      <c r="X91" s="8"/>
      <c r="Y91" s="8"/>
      <c r="Z91" s="8"/>
      <c r="AA91" s="8"/>
      <c r="AB91" s="8"/>
      <c r="AC91" s="8"/>
    </row>
    <row r="92" spans="1:29" x14ac:dyDescent="0.2">
      <c r="A92" s="2" t="s">
        <v>98</v>
      </c>
      <c r="B92" s="3">
        <v>350772</v>
      </c>
      <c r="C92" s="3">
        <v>146436</v>
      </c>
      <c r="D92" s="3">
        <v>121688</v>
      </c>
      <c r="E92" s="3">
        <v>4428</v>
      </c>
      <c r="F92" s="3">
        <v>623324</v>
      </c>
      <c r="G92" s="3">
        <v>162612</v>
      </c>
      <c r="H92" s="3">
        <v>785936</v>
      </c>
      <c r="I92" s="3">
        <v>2630122</v>
      </c>
      <c r="K92" s="2" t="s">
        <v>17</v>
      </c>
      <c r="L92" s="16">
        <v>7.9000000000000021</v>
      </c>
      <c r="M92" s="16">
        <v>6.9</v>
      </c>
      <c r="N92" s="16">
        <v>8.8000000000000007</v>
      </c>
      <c r="O92" s="16">
        <v>6.6</v>
      </c>
      <c r="P92" s="16">
        <v>7.8134543251131099</v>
      </c>
      <c r="Q92" s="16">
        <v>6.2187754348282063</v>
      </c>
      <c r="R92" s="16">
        <v>7.4857862952110619</v>
      </c>
      <c r="S92" s="16">
        <v>6.1000000000000014</v>
      </c>
      <c r="U92" s="24"/>
      <c r="V92" s="8"/>
      <c r="W92" s="8"/>
      <c r="X92" s="8"/>
      <c r="Y92" s="8"/>
      <c r="Z92" s="8"/>
      <c r="AA92" s="8"/>
      <c r="AB92" s="8"/>
      <c r="AC92" s="8"/>
    </row>
    <row r="93" spans="1:29" x14ac:dyDescent="0.2">
      <c r="A93" s="2" t="s">
        <v>8</v>
      </c>
      <c r="B93" s="16">
        <v>17.600000000000001</v>
      </c>
      <c r="C93" s="16">
        <v>15.3</v>
      </c>
      <c r="D93" s="16">
        <v>18</v>
      </c>
      <c r="E93" s="16">
        <v>12.7</v>
      </c>
      <c r="F93" s="16">
        <v>17.11325089359627</v>
      </c>
      <c r="G93" s="16">
        <v>13.758517206602219</v>
      </c>
      <c r="H93" s="16">
        <v>16.41914863296757</v>
      </c>
      <c r="I93" s="16">
        <v>15.8</v>
      </c>
      <c r="K93" s="15" t="s">
        <v>19</v>
      </c>
      <c r="L93" s="16"/>
      <c r="M93" s="16"/>
      <c r="N93" s="16"/>
      <c r="O93" s="16"/>
      <c r="P93" s="16"/>
      <c r="Q93" s="16"/>
      <c r="R93" s="16"/>
      <c r="S93" s="16"/>
      <c r="U93" s="24"/>
      <c r="V93" s="8"/>
      <c r="W93" s="8"/>
      <c r="X93" s="8"/>
      <c r="Y93" s="8"/>
      <c r="Z93" s="8"/>
      <c r="AA93" s="8"/>
      <c r="AB93" s="8"/>
      <c r="AC93" s="8"/>
    </row>
    <row r="94" spans="1:29" x14ac:dyDescent="0.2">
      <c r="A94" s="2" t="s">
        <v>9</v>
      </c>
      <c r="B94" s="3">
        <v>61892</v>
      </c>
      <c r="C94" s="3">
        <v>22341</v>
      </c>
      <c r="D94" s="3">
        <v>21874</v>
      </c>
      <c r="E94" s="3">
        <v>564</v>
      </c>
      <c r="F94" s="3">
        <v>106671</v>
      </c>
      <c r="G94" s="3">
        <v>22373</v>
      </c>
      <c r="H94" s="3">
        <v>129044</v>
      </c>
      <c r="I94" s="3">
        <v>416873</v>
      </c>
      <c r="K94" s="2" t="s">
        <v>9</v>
      </c>
      <c r="L94" s="8">
        <v>83.770301968585784</v>
      </c>
      <c r="M94" s="8">
        <v>86.345816998915694</v>
      </c>
      <c r="N94" s="8">
        <v>100.16471449487554</v>
      </c>
      <c r="O94" s="8">
        <v>106.59340659340663</v>
      </c>
      <c r="P94" s="8">
        <v>87.573194534808067</v>
      </c>
      <c r="Q94" s="8">
        <v>84.550028870741556</v>
      </c>
      <c r="R94" s="8">
        <v>87.041975881261578</v>
      </c>
      <c r="S94" s="8">
        <v>64.009583910361329</v>
      </c>
      <c r="U94" s="25"/>
      <c r="V94" s="8"/>
      <c r="W94" s="8"/>
      <c r="X94" s="8"/>
      <c r="Y94" s="8"/>
      <c r="Z94" s="8"/>
      <c r="AA94" s="8"/>
      <c r="AB94" s="8"/>
      <c r="AC94" s="8"/>
    </row>
    <row r="95" spans="1:29" x14ac:dyDescent="0.2">
      <c r="A95" s="24" t="s">
        <v>10</v>
      </c>
      <c r="B95" s="3">
        <v>30487</v>
      </c>
      <c r="C95" s="3">
        <v>11041</v>
      </c>
      <c r="D95" s="3">
        <v>10965</v>
      </c>
      <c r="E95" s="3">
        <v>286</v>
      </c>
      <c r="F95" s="3">
        <v>52779</v>
      </c>
      <c r="G95" s="3">
        <v>11010</v>
      </c>
      <c r="H95" s="3">
        <v>63789</v>
      </c>
      <c r="I95" s="3">
        <v>200378</v>
      </c>
      <c r="K95" s="2" t="s">
        <v>10</v>
      </c>
      <c r="L95" s="8">
        <v>90.782227784730907</v>
      </c>
      <c r="M95" s="8">
        <v>88.47729600546262</v>
      </c>
      <c r="N95" s="8">
        <v>103.8482989403235</v>
      </c>
      <c r="O95" s="8">
        <v>113.43283582089555</v>
      </c>
      <c r="P95" s="8">
        <v>92.969178457826047</v>
      </c>
      <c r="Q95" s="8">
        <v>85.010922534027884</v>
      </c>
      <c r="R95" s="8">
        <v>91.547054230977096</v>
      </c>
      <c r="S95" s="8">
        <v>66.891267230250264</v>
      </c>
      <c r="U95" s="25"/>
      <c r="V95" s="8"/>
      <c r="W95" s="8"/>
      <c r="X95" s="8"/>
      <c r="Y95" s="8"/>
      <c r="Z95" s="8"/>
      <c r="AA95" s="8"/>
      <c r="AB95" s="8"/>
      <c r="AC95" s="8"/>
    </row>
    <row r="96" spans="1:29" x14ac:dyDescent="0.2">
      <c r="A96" s="24" t="s">
        <v>11</v>
      </c>
      <c r="B96" s="3">
        <v>7136</v>
      </c>
      <c r="C96" s="3">
        <v>2638</v>
      </c>
      <c r="D96" s="3">
        <v>3145</v>
      </c>
      <c r="E96" s="3">
        <v>66</v>
      </c>
      <c r="F96" s="3">
        <v>12985</v>
      </c>
      <c r="G96" s="3">
        <v>3080</v>
      </c>
      <c r="H96" s="3">
        <v>16065</v>
      </c>
      <c r="I96" s="3">
        <v>58867</v>
      </c>
      <c r="K96" s="2" t="s">
        <v>11</v>
      </c>
      <c r="L96" s="8">
        <v>157.89663895916152</v>
      </c>
      <c r="M96" s="8">
        <v>122.80405405405403</v>
      </c>
      <c r="N96" s="8">
        <v>133.48181143281366</v>
      </c>
      <c r="O96" s="8">
        <v>186.95652173913044</v>
      </c>
      <c r="P96" s="8">
        <v>144.0330764893817</v>
      </c>
      <c r="Q96" s="8">
        <v>85.207456404088987</v>
      </c>
      <c r="R96" s="8">
        <v>130.02577319587627</v>
      </c>
      <c r="S96" s="8">
        <v>67.083900999091725</v>
      </c>
      <c r="U96" s="2"/>
      <c r="V96" s="8"/>
      <c r="W96" s="8"/>
      <c r="X96" s="8"/>
      <c r="Y96" s="8"/>
      <c r="Z96" s="8"/>
      <c r="AA96" s="8"/>
      <c r="AB96" s="8"/>
      <c r="AC96" s="8"/>
    </row>
    <row r="97" spans="1:30" x14ac:dyDescent="0.2">
      <c r="A97" s="2" t="s">
        <v>21</v>
      </c>
      <c r="B97" s="3">
        <v>8627</v>
      </c>
      <c r="C97" s="3">
        <v>2581</v>
      </c>
      <c r="D97" s="3">
        <v>2898</v>
      </c>
      <c r="E97" s="3">
        <v>43</v>
      </c>
      <c r="F97" s="3">
        <v>14149</v>
      </c>
      <c r="G97" s="3">
        <v>2194</v>
      </c>
      <c r="H97" s="3">
        <v>16343</v>
      </c>
      <c r="I97" s="3">
        <v>48787</v>
      </c>
      <c r="K97" s="2" t="s">
        <v>21</v>
      </c>
      <c r="L97" s="8">
        <v>131.34888710109948</v>
      </c>
      <c r="M97" s="8">
        <v>104.35471100554236</v>
      </c>
      <c r="N97" s="8">
        <v>129.27215189873417</v>
      </c>
      <c r="O97" s="8">
        <v>104.76190476190476</v>
      </c>
      <c r="P97" s="8">
        <v>125.41022781583558</v>
      </c>
      <c r="Q97" s="8">
        <v>74.265289912629072</v>
      </c>
      <c r="R97" s="8">
        <v>116.86571125265394</v>
      </c>
      <c r="S97" s="8">
        <v>73.990727532097026</v>
      </c>
    </row>
    <row r="98" spans="1:30" ht="15" x14ac:dyDescent="0.25">
      <c r="A98" s="24" t="s">
        <v>12</v>
      </c>
      <c r="B98" s="3">
        <v>37473</v>
      </c>
      <c r="C98" s="3">
        <v>13077</v>
      </c>
      <c r="D98" s="3">
        <v>12729</v>
      </c>
      <c r="E98" s="3">
        <v>294</v>
      </c>
      <c r="F98" s="3">
        <v>63573</v>
      </c>
      <c r="G98" s="3">
        <v>11527</v>
      </c>
      <c r="H98" s="3">
        <v>75100</v>
      </c>
      <c r="I98" s="3">
        <v>223361</v>
      </c>
      <c r="K98" s="24" t="s">
        <v>12</v>
      </c>
      <c r="L98" s="8">
        <v>92.119969238656751</v>
      </c>
      <c r="M98" s="8">
        <v>93.018450184501859</v>
      </c>
      <c r="N98" s="8">
        <v>108.16026165167622</v>
      </c>
      <c r="O98" s="8">
        <v>119.40298507462686</v>
      </c>
      <c r="P98" s="8">
        <v>95.434842755694916</v>
      </c>
      <c r="Q98" s="8">
        <v>92.985099614933858</v>
      </c>
      <c r="R98" s="8">
        <v>95.054802347929979</v>
      </c>
      <c r="S98" s="8">
        <v>72.571485965495128</v>
      </c>
      <c r="T98" s="27"/>
    </row>
    <row r="99" spans="1:30" ht="15" x14ac:dyDescent="0.25">
      <c r="A99" s="24" t="s">
        <v>13</v>
      </c>
      <c r="B99" s="3">
        <v>17283</v>
      </c>
      <c r="C99" s="3">
        <v>6626</v>
      </c>
      <c r="D99" s="3">
        <v>6000</v>
      </c>
      <c r="E99" s="3">
        <v>204</v>
      </c>
      <c r="F99" s="3">
        <v>30113</v>
      </c>
      <c r="G99" s="3">
        <v>7766</v>
      </c>
      <c r="H99" s="3">
        <v>37879</v>
      </c>
      <c r="I99" s="3">
        <v>134645</v>
      </c>
      <c r="K99" s="26" t="s">
        <v>36</v>
      </c>
      <c r="L99" s="8">
        <v>51.512229332865786</v>
      </c>
      <c r="M99" s="8">
        <v>64.416873449131515</v>
      </c>
      <c r="N99" s="8">
        <v>73.11021350259665</v>
      </c>
      <c r="O99" s="8">
        <v>75.862068965517238</v>
      </c>
      <c r="P99" s="8">
        <v>58.331142541668868</v>
      </c>
      <c r="Q99" s="8">
        <v>73.077780254067306</v>
      </c>
      <c r="R99" s="8">
        <v>61.146090359908101</v>
      </c>
      <c r="S99" s="8">
        <v>50.419492140806369</v>
      </c>
      <c r="T99" s="27"/>
      <c r="U99" s="1"/>
      <c r="V99" s="4"/>
      <c r="W99" s="4"/>
      <c r="X99" s="4"/>
      <c r="Y99" s="4"/>
      <c r="Z99" s="4"/>
      <c r="AA99" s="4"/>
      <c r="AB99" s="11"/>
      <c r="AC99" s="4"/>
    </row>
    <row r="100" spans="1:30" ht="15" x14ac:dyDescent="0.25">
      <c r="A100" s="25" t="s">
        <v>14</v>
      </c>
      <c r="B100" s="3">
        <v>12381</v>
      </c>
      <c r="C100" s="3">
        <v>4152</v>
      </c>
      <c r="D100" s="3">
        <v>2968</v>
      </c>
      <c r="E100" s="3">
        <v>105</v>
      </c>
      <c r="F100" s="3">
        <v>19606</v>
      </c>
      <c r="G100" s="3">
        <v>4309</v>
      </c>
      <c r="H100" s="3">
        <v>23915</v>
      </c>
      <c r="I100" s="3">
        <v>75153</v>
      </c>
      <c r="K100" s="24" t="s">
        <v>14</v>
      </c>
      <c r="L100" s="8">
        <v>17.757276012935137</v>
      </c>
      <c r="M100" s="8">
        <v>18.968481375358152</v>
      </c>
      <c r="N100" s="8">
        <v>25.603046974185361</v>
      </c>
      <c r="O100" s="8">
        <v>14.130434782608688</v>
      </c>
      <c r="P100" s="8">
        <v>19.120238167567891</v>
      </c>
      <c r="Q100" s="8">
        <v>23.750717978173469</v>
      </c>
      <c r="R100" s="8">
        <v>19.928789930294371</v>
      </c>
      <c r="S100" s="8">
        <v>17.805749757030441</v>
      </c>
      <c r="T100" s="27"/>
      <c r="U100" s="2"/>
      <c r="V100" s="8"/>
      <c r="W100" s="8"/>
      <c r="X100" s="8"/>
      <c r="Y100" s="8"/>
      <c r="Z100" s="8"/>
      <c r="AA100" s="8"/>
      <c r="AB100" s="8"/>
      <c r="AC100" s="8"/>
    </row>
    <row r="101" spans="1:30" ht="15" x14ac:dyDescent="0.25">
      <c r="A101" s="25" t="s">
        <v>20</v>
      </c>
      <c r="B101" s="3">
        <v>10532</v>
      </c>
      <c r="C101" s="3">
        <v>4590</v>
      </c>
      <c r="D101" s="3">
        <v>4940</v>
      </c>
      <c r="E101" s="3">
        <v>77</v>
      </c>
      <c r="F101" s="3">
        <v>20139</v>
      </c>
      <c r="G101" s="3">
        <v>2198</v>
      </c>
      <c r="H101" s="3">
        <v>22337</v>
      </c>
      <c r="I101" s="3">
        <v>42751</v>
      </c>
      <c r="K101" s="24" t="s">
        <v>22</v>
      </c>
      <c r="L101" s="8">
        <v>57.12367596598537</v>
      </c>
      <c r="M101" s="8">
        <v>57.461406518010278</v>
      </c>
      <c r="N101" s="8">
        <v>73.090399439383305</v>
      </c>
      <c r="O101" s="8">
        <v>102.63157894736841</v>
      </c>
      <c r="P101" s="8">
        <v>60.98321342925658</v>
      </c>
      <c r="Q101" s="8">
        <v>52.21606648199446</v>
      </c>
      <c r="R101" s="8">
        <v>60.075963881324355</v>
      </c>
      <c r="S101" s="8">
        <v>44.898996746203892</v>
      </c>
      <c r="T101" s="27"/>
      <c r="U101" s="2"/>
      <c r="V101" s="16"/>
      <c r="Z101" s="16"/>
      <c r="AA101" s="16"/>
      <c r="AB101" s="16"/>
      <c r="AD101" s="18"/>
    </row>
    <row r="102" spans="1:30" x14ac:dyDescent="0.2">
      <c r="A102" s="2" t="s">
        <v>15</v>
      </c>
      <c r="B102" s="3">
        <v>5620</v>
      </c>
      <c r="C102" s="3">
        <v>1255</v>
      </c>
      <c r="D102" s="3">
        <v>1587</v>
      </c>
      <c r="E102" s="3">
        <v>33</v>
      </c>
      <c r="F102" s="3">
        <v>8495</v>
      </c>
      <c r="G102" s="3">
        <v>1671</v>
      </c>
      <c r="H102" s="3">
        <v>10166</v>
      </c>
      <c r="I102" s="3">
        <v>39834</v>
      </c>
      <c r="K102" s="25" t="s">
        <v>15</v>
      </c>
      <c r="L102" s="8">
        <v>-30.574428659666467</v>
      </c>
      <c r="M102" s="8">
        <v>-36.775818639798487</v>
      </c>
      <c r="N102" s="8">
        <v>-38.559814169570274</v>
      </c>
      <c r="O102" s="8">
        <v>26.92307692307692</v>
      </c>
      <c r="P102" s="8">
        <v>-33.052249980297901</v>
      </c>
      <c r="Q102" s="8">
        <v>-32.210953346855987</v>
      </c>
      <c r="R102" s="8">
        <v>-32.915401874092652</v>
      </c>
      <c r="S102" s="8">
        <v>-20.639917121568317</v>
      </c>
      <c r="U102" s="2"/>
      <c r="V102" s="8"/>
      <c r="W102" s="8"/>
      <c r="X102" s="8"/>
      <c r="Y102" s="8"/>
      <c r="Z102" s="8"/>
      <c r="AA102" s="8"/>
      <c r="AB102" s="8"/>
      <c r="AC102" s="8"/>
    </row>
    <row r="103" spans="1:30" x14ac:dyDescent="0.2">
      <c r="B103" s="8"/>
    </row>
    <row r="104" spans="1:30" x14ac:dyDescent="0.2">
      <c r="A104" s="43" t="s">
        <v>63</v>
      </c>
      <c r="B104" s="44">
        <v>61892</v>
      </c>
      <c r="C104" s="44">
        <v>22341</v>
      </c>
      <c r="D104" s="44">
        <v>21874</v>
      </c>
      <c r="E104" s="44">
        <v>564</v>
      </c>
      <c r="F104" s="44">
        <v>106671</v>
      </c>
      <c r="G104" s="44">
        <v>22373</v>
      </c>
      <c r="H104" s="44">
        <v>129044</v>
      </c>
      <c r="I104" s="44">
        <v>416873</v>
      </c>
    </row>
    <row r="105" spans="1:30" x14ac:dyDescent="0.2">
      <c r="A105" s="46" t="s">
        <v>69</v>
      </c>
      <c r="B105" s="44">
        <v>41881</v>
      </c>
      <c r="C105" s="44">
        <v>14917</v>
      </c>
      <c r="D105" s="44">
        <v>13805</v>
      </c>
      <c r="E105" s="44">
        <v>379</v>
      </c>
      <c r="F105" s="44">
        <v>70982</v>
      </c>
      <c r="G105" s="44">
        <v>15132</v>
      </c>
      <c r="H105" s="44">
        <v>86114</v>
      </c>
      <c r="I105" s="44">
        <v>299922</v>
      </c>
    </row>
    <row r="106" spans="1:30" x14ac:dyDescent="0.2">
      <c r="A106" s="46" t="s">
        <v>70</v>
      </c>
      <c r="B106" s="44">
        <v>20011</v>
      </c>
      <c r="C106" s="44">
        <v>7424</v>
      </c>
      <c r="D106" s="44">
        <v>8069</v>
      </c>
      <c r="E106" s="44">
        <v>185</v>
      </c>
      <c r="F106" s="44">
        <v>35689</v>
      </c>
      <c r="G106" s="44">
        <v>7241</v>
      </c>
      <c r="H106" s="44">
        <v>42930</v>
      </c>
      <c r="I106" s="44">
        <v>116951</v>
      </c>
    </row>
    <row r="107" spans="1:30" ht="15" x14ac:dyDescent="0.25">
      <c r="A107" s="46" t="s">
        <v>65</v>
      </c>
      <c r="B107" s="46"/>
      <c r="C107" s="46"/>
      <c r="D107" s="46"/>
      <c r="E107" s="46"/>
      <c r="F107" s="46"/>
      <c r="G107" s="46"/>
      <c r="H107" s="46"/>
      <c r="I107" s="46"/>
      <c r="K107" s="54"/>
    </row>
    <row r="108" spans="1:30" ht="15" x14ac:dyDescent="0.25">
      <c r="A108" s="46" t="s">
        <v>66</v>
      </c>
      <c r="B108" s="47">
        <v>32.332126930782657</v>
      </c>
      <c r="C108" s="47">
        <v>33.230383599659817</v>
      </c>
      <c r="D108" s="47">
        <v>36.888543476273199</v>
      </c>
      <c r="E108" s="47">
        <v>32.801418439716315</v>
      </c>
      <c r="F108" s="47">
        <v>33.457078306193807</v>
      </c>
      <c r="G108" s="47">
        <v>32.364904125508424</v>
      </c>
      <c r="H108" s="47">
        <v>33.267722637240013</v>
      </c>
      <c r="I108" s="47">
        <v>28.054347487124375</v>
      </c>
      <c r="K108" s="54"/>
    </row>
    <row r="109" spans="1:30" x14ac:dyDescent="0.2">
      <c r="B109" s="8"/>
      <c r="L109" s="50"/>
      <c r="M109" s="50"/>
    </row>
    <row r="110" spans="1:30" x14ac:dyDescent="0.2">
      <c r="B110" s="8"/>
      <c r="K110" s="17" t="s">
        <v>18</v>
      </c>
      <c r="U110" s="24"/>
      <c r="V110" s="8"/>
      <c r="W110" s="8"/>
      <c r="X110" s="8"/>
      <c r="Y110" s="8"/>
      <c r="Z110" s="8"/>
      <c r="AA110" s="8"/>
      <c r="AB110" s="8"/>
      <c r="AC110" s="8"/>
    </row>
    <row r="111" spans="1:30" x14ac:dyDescent="0.2">
      <c r="A111" s="39" t="s">
        <v>76</v>
      </c>
      <c r="B111" s="4" t="s">
        <v>0</v>
      </c>
      <c r="C111" s="4" t="s">
        <v>1</v>
      </c>
      <c r="D111" s="4" t="s">
        <v>2</v>
      </c>
      <c r="E111" s="4" t="s">
        <v>3</v>
      </c>
      <c r="F111" s="4" t="s">
        <v>4</v>
      </c>
      <c r="G111" s="4" t="s">
        <v>5</v>
      </c>
      <c r="H111" s="4" t="s">
        <v>16</v>
      </c>
      <c r="I111" s="4" t="s">
        <v>6</v>
      </c>
      <c r="K111" s="14" t="s">
        <v>77</v>
      </c>
      <c r="L111" s="2" t="s">
        <v>0</v>
      </c>
      <c r="M111" s="2" t="s">
        <v>1</v>
      </c>
      <c r="N111" s="2" t="s">
        <v>2</v>
      </c>
      <c r="O111" s="2" t="s">
        <v>3</v>
      </c>
      <c r="P111" s="2" t="s">
        <v>4</v>
      </c>
      <c r="Q111" s="2" t="s">
        <v>5</v>
      </c>
      <c r="R111" s="2" t="s">
        <v>16</v>
      </c>
      <c r="S111" s="2" t="s">
        <v>6</v>
      </c>
      <c r="U111" s="22"/>
      <c r="V111" s="8"/>
      <c r="W111" s="8"/>
      <c r="X111" s="8"/>
      <c r="Y111" s="8"/>
      <c r="Z111" s="8"/>
      <c r="AA111" s="8"/>
      <c r="AB111" s="8"/>
      <c r="AC111" s="8"/>
    </row>
    <row r="112" spans="1:30" x14ac:dyDescent="0.2">
      <c r="A112" s="2" t="s">
        <v>98</v>
      </c>
      <c r="B112" s="3">
        <v>350772</v>
      </c>
      <c r="C112" s="3">
        <v>146436</v>
      </c>
      <c r="D112" s="3">
        <v>121688</v>
      </c>
      <c r="E112" s="3">
        <v>4428</v>
      </c>
      <c r="F112" s="3">
        <v>623324</v>
      </c>
      <c r="G112" s="3">
        <v>162612</v>
      </c>
      <c r="H112" s="3">
        <v>785936</v>
      </c>
      <c r="I112" s="3">
        <v>2630122</v>
      </c>
      <c r="K112" s="2" t="s">
        <v>17</v>
      </c>
      <c r="L112" s="16">
        <v>5.9999999999999982</v>
      </c>
      <c r="M112" s="16">
        <v>5.4</v>
      </c>
      <c r="N112" s="16">
        <v>7</v>
      </c>
      <c r="O112" s="16">
        <v>4.8000000000000007</v>
      </c>
      <c r="P112" s="16">
        <v>6.059313280827455</v>
      </c>
      <c r="Q112" s="16">
        <v>4.6053022914981145</v>
      </c>
      <c r="R112" s="16">
        <v>5.7608877723696867</v>
      </c>
      <c r="S112" s="16">
        <v>4.5</v>
      </c>
      <c r="U112" s="24"/>
      <c r="V112" s="8"/>
      <c r="W112" s="8"/>
      <c r="X112" s="8"/>
      <c r="Y112" s="8"/>
      <c r="Z112" s="8"/>
      <c r="AA112" s="8"/>
      <c r="AB112" s="8"/>
      <c r="AC112" s="8"/>
    </row>
    <row r="113" spans="1:30" x14ac:dyDescent="0.2">
      <c r="A113" t="s">
        <v>8</v>
      </c>
      <c r="B113" s="16">
        <v>16.399999999999999</v>
      </c>
      <c r="C113" s="16">
        <v>14.3</v>
      </c>
      <c r="D113" s="16">
        <v>16.8</v>
      </c>
      <c r="E113" s="16">
        <v>11.4</v>
      </c>
      <c r="F113" s="16">
        <v>15.942912514198074</v>
      </c>
      <c r="G113" s="16">
        <v>12.622069711952378</v>
      </c>
      <c r="H113" s="16">
        <v>15.255822357036704</v>
      </c>
      <c r="I113" s="16">
        <v>14.7</v>
      </c>
      <c r="K113" s="17" t="s">
        <v>19</v>
      </c>
      <c r="L113" s="16"/>
      <c r="M113" s="16"/>
      <c r="N113" s="16"/>
      <c r="O113" s="16"/>
      <c r="P113" s="16"/>
      <c r="Q113" s="16"/>
      <c r="R113" s="16"/>
      <c r="S113" s="16"/>
      <c r="U113" s="24"/>
      <c r="V113" s="8"/>
      <c r="W113" s="8"/>
      <c r="X113" s="8"/>
      <c r="Y113" s="8"/>
      <c r="Z113" s="8"/>
      <c r="AA113" s="8"/>
      <c r="AB113" s="8"/>
      <c r="AC113" s="8"/>
    </row>
    <row r="114" spans="1:30" x14ac:dyDescent="0.2">
      <c r="A114" t="s">
        <v>9</v>
      </c>
      <c r="B114" s="3">
        <v>57529</v>
      </c>
      <c r="C114" s="3">
        <v>20911</v>
      </c>
      <c r="D114" s="3">
        <v>20432</v>
      </c>
      <c r="E114" s="3">
        <v>504</v>
      </c>
      <c r="F114" s="3">
        <v>99376</v>
      </c>
      <c r="G114" s="3">
        <v>20525</v>
      </c>
      <c r="H114" s="3">
        <v>119901</v>
      </c>
      <c r="I114" s="3">
        <v>387465</v>
      </c>
      <c r="K114" s="2" t="s">
        <v>9</v>
      </c>
      <c r="L114" s="8">
        <v>60.812321797953814</v>
      </c>
      <c r="M114" s="8">
        <v>63.546066009698109</v>
      </c>
      <c r="N114" s="8">
        <v>76.381215469613238</v>
      </c>
      <c r="O114" s="8">
        <v>70.847457627118644</v>
      </c>
      <c r="P114" s="8">
        <v>64.423633746422013</v>
      </c>
      <c r="Q114" s="8">
        <v>59.231962761830857</v>
      </c>
      <c r="R114" s="8">
        <v>63.511025651515752</v>
      </c>
      <c r="S114" s="8">
        <v>44.078668481292254</v>
      </c>
      <c r="U114" s="25"/>
      <c r="V114" s="8"/>
      <c r="W114" s="8"/>
      <c r="X114" s="8"/>
      <c r="Y114" s="8"/>
      <c r="Z114" s="8"/>
      <c r="AA114" s="8"/>
      <c r="AB114" s="8"/>
      <c r="AC114" s="8"/>
    </row>
    <row r="115" spans="1:30" x14ac:dyDescent="0.2">
      <c r="A115" t="s">
        <v>10</v>
      </c>
      <c r="B115" s="3">
        <v>28077</v>
      </c>
      <c r="C115" s="3">
        <v>10305</v>
      </c>
      <c r="D115" s="3">
        <v>10200</v>
      </c>
      <c r="E115" s="3">
        <v>248</v>
      </c>
      <c r="F115" s="3">
        <v>48830</v>
      </c>
      <c r="G115" s="3">
        <v>10152</v>
      </c>
      <c r="H115" s="3">
        <v>58982</v>
      </c>
      <c r="I115" s="3">
        <v>185053</v>
      </c>
      <c r="K115" s="2" t="s">
        <v>10</v>
      </c>
      <c r="L115" s="8">
        <v>63.13404218232526</v>
      </c>
      <c r="M115" s="8">
        <v>61.444461851793818</v>
      </c>
      <c r="N115" s="8">
        <v>75.529168817759427</v>
      </c>
      <c r="O115" s="8">
        <v>71.034482758620697</v>
      </c>
      <c r="P115" s="8">
        <v>65.245346869712364</v>
      </c>
      <c r="Q115" s="8">
        <v>55.944700460829495</v>
      </c>
      <c r="R115" s="8">
        <v>63.566278424847468</v>
      </c>
      <c r="S115" s="8">
        <v>41.970601322633627</v>
      </c>
      <c r="U115" s="25"/>
      <c r="V115" s="8"/>
      <c r="W115" s="8"/>
      <c r="X115" s="8"/>
      <c r="Y115" s="8"/>
      <c r="Z115" s="8"/>
      <c r="AA115" s="8"/>
      <c r="AB115" s="8"/>
      <c r="AC115" s="8"/>
    </row>
    <row r="116" spans="1:30" x14ac:dyDescent="0.2">
      <c r="A116" t="s">
        <v>11</v>
      </c>
      <c r="B116" s="3">
        <v>6424</v>
      </c>
      <c r="C116" s="3">
        <v>2480</v>
      </c>
      <c r="D116" s="3">
        <v>2947</v>
      </c>
      <c r="E116" s="3">
        <v>65</v>
      </c>
      <c r="F116" s="3">
        <v>11916</v>
      </c>
      <c r="G116" s="3">
        <v>2860</v>
      </c>
      <c r="H116" s="3">
        <v>14776</v>
      </c>
      <c r="I116" s="3">
        <v>54041</v>
      </c>
      <c r="K116" s="2" t="s">
        <v>11</v>
      </c>
      <c r="L116" s="8">
        <v>108.43608046722909</v>
      </c>
      <c r="M116" s="8">
        <v>93.75</v>
      </c>
      <c r="N116" s="8">
        <v>102.40384615384616</v>
      </c>
      <c r="O116" s="8">
        <v>170.83333333333337</v>
      </c>
      <c r="P116" s="8">
        <v>103.97124272509416</v>
      </c>
      <c r="Q116" s="8">
        <v>62.684869169510819</v>
      </c>
      <c r="R116" s="8">
        <v>94.421052631578931</v>
      </c>
      <c r="S116" s="8">
        <v>47.250681198910058</v>
      </c>
      <c r="U116" s="2"/>
      <c r="V116" s="8"/>
      <c r="W116" s="8"/>
      <c r="X116" s="8"/>
      <c r="Y116" s="8"/>
      <c r="Z116" s="8"/>
      <c r="AA116" s="8"/>
      <c r="AB116" s="8"/>
      <c r="AC116" s="8"/>
    </row>
    <row r="117" spans="1:30" x14ac:dyDescent="0.2">
      <c r="A117" s="2" t="s">
        <v>21</v>
      </c>
      <c r="B117" s="3">
        <v>7883</v>
      </c>
      <c r="C117" s="3">
        <v>2421</v>
      </c>
      <c r="D117" s="3">
        <v>2732</v>
      </c>
      <c r="E117" s="3">
        <v>41</v>
      </c>
      <c r="F117" s="3">
        <v>13077</v>
      </c>
      <c r="G117" s="3">
        <v>2071</v>
      </c>
      <c r="H117" s="3">
        <v>15148</v>
      </c>
      <c r="I117" s="3">
        <v>45953</v>
      </c>
      <c r="K117" s="2" t="s">
        <v>21</v>
      </c>
      <c r="L117" s="8">
        <v>93.590373280943027</v>
      </c>
      <c r="M117" s="8">
        <v>76.973684210526301</v>
      </c>
      <c r="N117" s="8">
        <v>101.17820324005891</v>
      </c>
      <c r="O117" s="8">
        <v>95.238095238095241</v>
      </c>
      <c r="P117" s="8">
        <v>91.772987241531013</v>
      </c>
      <c r="Q117" s="8">
        <v>54.783258594917783</v>
      </c>
      <c r="R117" s="8">
        <v>85.705528993502526</v>
      </c>
      <c r="S117" s="8">
        <v>51.645051645051637</v>
      </c>
    </row>
    <row r="118" spans="1:30" x14ac:dyDescent="0.2">
      <c r="A118" t="s">
        <v>12</v>
      </c>
      <c r="B118" s="3">
        <v>34702</v>
      </c>
      <c r="C118" s="3">
        <v>12273</v>
      </c>
      <c r="D118" s="3">
        <v>11844</v>
      </c>
      <c r="E118" s="3">
        <v>257</v>
      </c>
      <c r="F118" s="3">
        <v>59076</v>
      </c>
      <c r="G118" s="3">
        <v>10447</v>
      </c>
      <c r="H118" s="3">
        <v>69523</v>
      </c>
      <c r="I118" s="3">
        <v>207752</v>
      </c>
      <c r="K118" s="24" t="s">
        <v>12</v>
      </c>
      <c r="L118" s="8">
        <v>65.974746508513505</v>
      </c>
      <c r="M118" s="8">
        <v>68.585164835164846</v>
      </c>
      <c r="N118" s="8">
        <v>82.159335589049533</v>
      </c>
      <c r="O118" s="8">
        <v>71.333333333333343</v>
      </c>
      <c r="P118" s="8">
        <v>69.563719862227344</v>
      </c>
      <c r="Q118" s="8">
        <v>64.003139717425427</v>
      </c>
      <c r="R118" s="8">
        <v>68.704198010191703</v>
      </c>
      <c r="S118" s="8">
        <v>49.722538520301526</v>
      </c>
    </row>
    <row r="119" spans="1:30" x14ac:dyDescent="0.2">
      <c r="A119" t="s">
        <v>13</v>
      </c>
      <c r="B119" s="3">
        <v>16403</v>
      </c>
      <c r="C119" s="3">
        <v>6158</v>
      </c>
      <c r="D119" s="3">
        <v>5641</v>
      </c>
      <c r="E119" s="3">
        <v>182</v>
      </c>
      <c r="F119" s="3">
        <v>28384</v>
      </c>
      <c r="G119" s="3">
        <v>7218</v>
      </c>
      <c r="H119" s="3">
        <v>35602</v>
      </c>
      <c r="I119" s="3">
        <v>125672</v>
      </c>
      <c r="K119" s="26" t="s">
        <v>36</v>
      </c>
      <c r="L119" s="8">
        <v>39.197216564833695</v>
      </c>
      <c r="M119" s="8">
        <v>45.716990061523887</v>
      </c>
      <c r="N119" s="8">
        <v>55.570876999448416</v>
      </c>
      <c r="O119" s="8">
        <v>50.413223140495887</v>
      </c>
      <c r="P119" s="8">
        <v>43.665536265627367</v>
      </c>
      <c r="Q119" s="8">
        <v>51.574968500629979</v>
      </c>
      <c r="R119" s="8">
        <v>45.201680329540352</v>
      </c>
      <c r="S119" s="8">
        <v>34.454572687978782</v>
      </c>
      <c r="U119" s="1"/>
      <c r="V119" s="4"/>
      <c r="W119" s="4"/>
      <c r="X119" s="4"/>
      <c r="Y119" s="4"/>
      <c r="Z119" s="4"/>
      <c r="AA119" s="4"/>
      <c r="AB119" s="11"/>
      <c r="AC119" s="4"/>
    </row>
    <row r="120" spans="1:30" x14ac:dyDescent="0.2">
      <c r="A120" s="30" t="s">
        <v>14</v>
      </c>
      <c r="B120" s="3">
        <v>12795</v>
      </c>
      <c r="C120" s="3">
        <v>4322</v>
      </c>
      <c r="D120" s="3">
        <v>3109</v>
      </c>
      <c r="E120" s="3">
        <v>107</v>
      </c>
      <c r="F120" s="3">
        <v>20333</v>
      </c>
      <c r="G120" s="3">
        <v>4457</v>
      </c>
      <c r="H120" s="3">
        <v>24790</v>
      </c>
      <c r="I120" s="3">
        <v>77696</v>
      </c>
      <c r="K120" s="24" t="s">
        <v>14</v>
      </c>
      <c r="L120" s="8">
        <v>19.367478309543799</v>
      </c>
      <c r="M120" s="8">
        <v>19.722991689750685</v>
      </c>
      <c r="N120" s="8">
        <v>27.470274702747034</v>
      </c>
      <c r="O120" s="8">
        <v>18.888888888888886</v>
      </c>
      <c r="P120" s="8">
        <v>20.613358642780867</v>
      </c>
      <c r="Q120" s="8">
        <v>24.462440659033774</v>
      </c>
      <c r="R120" s="8">
        <v>21.287734233573062</v>
      </c>
      <c r="S120" s="8">
        <v>19.385371850030737</v>
      </c>
      <c r="U120" s="2"/>
      <c r="V120" s="8"/>
      <c r="W120" s="8"/>
      <c r="X120" s="8"/>
      <c r="Y120" s="8"/>
      <c r="Z120" s="8"/>
      <c r="AA120" s="8"/>
      <c r="AB120" s="8"/>
      <c r="AC120" s="8"/>
      <c r="AD120" s="8"/>
    </row>
    <row r="121" spans="1:30" x14ac:dyDescent="0.2">
      <c r="A121" s="30" t="s">
        <v>20</v>
      </c>
      <c r="B121" s="3">
        <v>10417</v>
      </c>
      <c r="C121" s="3">
        <v>4681</v>
      </c>
      <c r="D121" s="3">
        <v>4895</v>
      </c>
      <c r="E121" s="3">
        <v>76</v>
      </c>
      <c r="F121" s="3">
        <v>20069</v>
      </c>
      <c r="G121" s="3">
        <v>2167</v>
      </c>
      <c r="H121" s="3">
        <v>22236</v>
      </c>
      <c r="I121" s="3">
        <v>42842</v>
      </c>
      <c r="K121" s="24" t="s">
        <v>22</v>
      </c>
      <c r="L121" s="8">
        <v>45.692307692307708</v>
      </c>
      <c r="M121" s="8">
        <v>48.179803735359286</v>
      </c>
      <c r="N121" s="8">
        <v>58.158319870759271</v>
      </c>
      <c r="O121" s="8">
        <v>58.333333333333314</v>
      </c>
      <c r="P121" s="8">
        <v>49.189711567053223</v>
      </c>
      <c r="Q121" s="8">
        <v>38.732394366197184</v>
      </c>
      <c r="R121" s="8">
        <v>48.101771679765534</v>
      </c>
      <c r="S121" s="8">
        <v>33.634860725537294</v>
      </c>
      <c r="U121" s="2"/>
      <c r="V121" s="16"/>
      <c r="Z121" s="16"/>
      <c r="AA121" s="16"/>
      <c r="AB121" s="16"/>
      <c r="AD121" s="8"/>
    </row>
    <row r="122" spans="1:30" x14ac:dyDescent="0.2">
      <c r="A122" t="s">
        <v>15</v>
      </c>
      <c r="B122" s="3">
        <v>6640</v>
      </c>
      <c r="C122" s="3">
        <v>1540</v>
      </c>
      <c r="D122" s="3">
        <v>1856</v>
      </c>
      <c r="E122" s="3">
        <v>21</v>
      </c>
      <c r="F122" s="3">
        <v>10057</v>
      </c>
      <c r="G122" s="3">
        <v>1787</v>
      </c>
      <c r="H122" s="3">
        <v>11844</v>
      </c>
      <c r="I122" s="3">
        <v>43645</v>
      </c>
      <c r="K122" s="25" t="s">
        <v>15</v>
      </c>
      <c r="L122" s="8">
        <v>-24.339106654512307</v>
      </c>
      <c r="M122" s="8">
        <v>-27.801218940459449</v>
      </c>
      <c r="N122" s="8">
        <v>-30.330330330330341</v>
      </c>
      <c r="O122" s="8">
        <v>-4.5454545454545467</v>
      </c>
      <c r="P122" s="8">
        <v>-26.024273630011024</v>
      </c>
      <c r="Q122" s="8">
        <v>-27.534468775344692</v>
      </c>
      <c r="R122" s="8">
        <v>-26.25614843409501</v>
      </c>
      <c r="S122" s="8">
        <v>-14.423246603007783</v>
      </c>
      <c r="U122" s="2"/>
      <c r="V122" s="8"/>
      <c r="W122" s="8"/>
      <c r="X122" s="8"/>
      <c r="Y122" s="8"/>
      <c r="Z122" s="8"/>
      <c r="AA122" s="8"/>
      <c r="AB122" s="8"/>
      <c r="AC122" s="8"/>
      <c r="AD122" s="8"/>
    </row>
    <row r="123" spans="1:30" x14ac:dyDescent="0.2">
      <c r="B123" s="8"/>
    </row>
    <row r="124" spans="1:30" x14ac:dyDescent="0.2">
      <c r="A124" s="43" t="s">
        <v>63</v>
      </c>
      <c r="B124" s="44">
        <v>57529</v>
      </c>
      <c r="C124" s="44">
        <v>20911</v>
      </c>
      <c r="D124" s="44">
        <v>20432</v>
      </c>
      <c r="E124" s="44">
        <v>504</v>
      </c>
      <c r="F124" s="44">
        <v>99376</v>
      </c>
      <c r="G124" s="44">
        <v>20525</v>
      </c>
      <c r="H124" s="44">
        <v>119901</v>
      </c>
      <c r="I124" s="44">
        <v>387465</v>
      </c>
    </row>
    <row r="125" spans="1:30" x14ac:dyDescent="0.2">
      <c r="A125" s="46" t="s">
        <v>69</v>
      </c>
      <c r="B125" s="44">
        <v>43184</v>
      </c>
      <c r="C125" s="44">
        <v>15532</v>
      </c>
      <c r="D125" s="44">
        <v>14361</v>
      </c>
      <c r="E125" s="44">
        <v>383</v>
      </c>
      <c r="F125" s="44">
        <v>73460</v>
      </c>
      <c r="G125" s="44">
        <v>15436</v>
      </c>
      <c r="H125" s="44">
        <v>88896</v>
      </c>
      <c r="I125" s="44">
        <v>305488</v>
      </c>
    </row>
    <row r="126" spans="1:30" x14ac:dyDescent="0.2">
      <c r="A126" s="46" t="s">
        <v>70</v>
      </c>
      <c r="B126" s="44">
        <v>14345</v>
      </c>
      <c r="C126" s="44">
        <v>5379</v>
      </c>
      <c r="D126" s="44">
        <v>6071</v>
      </c>
      <c r="E126" s="44">
        <v>121</v>
      </c>
      <c r="F126" s="44">
        <v>25916</v>
      </c>
      <c r="G126" s="44">
        <v>5089</v>
      </c>
      <c r="H126" s="44">
        <v>31005</v>
      </c>
      <c r="I126" s="44">
        <v>81977</v>
      </c>
      <c r="L126" s="50"/>
      <c r="M126" s="50"/>
      <c r="N126" s="50"/>
      <c r="O126" s="50"/>
      <c r="P126" s="50"/>
      <c r="Q126" s="50"/>
      <c r="R126" s="50"/>
      <c r="S126" s="50"/>
      <c r="T126" s="50"/>
    </row>
    <row r="127" spans="1:30" x14ac:dyDescent="0.2">
      <c r="A127" s="46" t="s">
        <v>65</v>
      </c>
      <c r="B127" s="46"/>
      <c r="C127" s="46"/>
      <c r="D127" s="46"/>
      <c r="E127" s="46"/>
      <c r="F127" s="46"/>
      <c r="G127" s="46"/>
      <c r="H127" s="46"/>
      <c r="I127" s="46"/>
      <c r="L127" s="50"/>
      <c r="M127" s="50"/>
      <c r="N127" s="50"/>
      <c r="O127" s="50"/>
      <c r="P127" s="50"/>
      <c r="Q127" s="50"/>
      <c r="R127" s="50"/>
      <c r="S127" s="50"/>
      <c r="T127" s="50"/>
    </row>
    <row r="128" spans="1:30" x14ac:dyDescent="0.2">
      <c r="A128" s="46" t="s">
        <v>66</v>
      </c>
      <c r="B128" s="47">
        <v>24.935250047801979</v>
      </c>
      <c r="C128" s="47">
        <v>25.72330352446081</v>
      </c>
      <c r="D128" s="47">
        <v>29.713194988253722</v>
      </c>
      <c r="E128" s="47">
        <v>24.00793650793651</v>
      </c>
      <c r="F128" s="47">
        <v>26.078731283207212</v>
      </c>
      <c r="G128" s="47">
        <v>24.794153471376372</v>
      </c>
      <c r="H128" s="47">
        <v>25.858833537668573</v>
      </c>
      <c r="I128" s="47">
        <v>21.157265817557715</v>
      </c>
      <c r="L128" s="50"/>
      <c r="M128" s="50"/>
      <c r="N128" s="50"/>
      <c r="O128" s="50"/>
      <c r="P128" s="50"/>
      <c r="Q128" s="50"/>
      <c r="R128" s="50"/>
      <c r="S128" s="50"/>
      <c r="T128" s="50"/>
    </row>
    <row r="129" spans="1:20" x14ac:dyDescent="0.2">
      <c r="A129" s="2"/>
      <c r="B129" s="56"/>
      <c r="C129" s="56"/>
      <c r="D129" s="56"/>
      <c r="E129" s="56"/>
      <c r="F129" s="56"/>
      <c r="G129" s="56"/>
      <c r="H129" s="56"/>
      <c r="I129" s="56"/>
      <c r="L129" s="50"/>
      <c r="M129" s="50"/>
      <c r="N129" s="50"/>
      <c r="O129" s="50"/>
      <c r="P129" s="50"/>
      <c r="Q129" s="50"/>
      <c r="R129" s="50"/>
      <c r="S129" s="50"/>
      <c r="T129" s="50"/>
    </row>
    <row r="130" spans="1:20" x14ac:dyDescent="0.2">
      <c r="A130" s="2"/>
      <c r="K130" s="17" t="s">
        <v>18</v>
      </c>
      <c r="T130" s="50"/>
    </row>
    <row r="131" spans="1:20" x14ac:dyDescent="0.2">
      <c r="A131" s="39" t="s">
        <v>78</v>
      </c>
      <c r="B131" s="55" t="s">
        <v>0</v>
      </c>
      <c r="C131" s="50" t="s">
        <v>1</v>
      </c>
      <c r="D131" s="50" t="s">
        <v>2</v>
      </c>
      <c r="E131" s="50" t="s">
        <v>3</v>
      </c>
      <c r="F131" s="50" t="s">
        <v>4</v>
      </c>
      <c r="G131" s="50" t="s">
        <v>5</v>
      </c>
      <c r="H131" s="50" t="s">
        <v>16</v>
      </c>
      <c r="I131" s="50" t="s">
        <v>6</v>
      </c>
      <c r="J131" s="50"/>
      <c r="K131" s="1" t="s">
        <v>79</v>
      </c>
      <c r="L131" t="s">
        <v>0</v>
      </c>
      <c r="M131" t="s">
        <v>1</v>
      </c>
      <c r="N131" t="s">
        <v>2</v>
      </c>
      <c r="O131" t="s">
        <v>3</v>
      </c>
      <c r="P131" t="s">
        <v>4</v>
      </c>
      <c r="Q131" t="s">
        <v>5</v>
      </c>
      <c r="R131" t="s">
        <v>16</v>
      </c>
      <c r="S131" t="s">
        <v>6</v>
      </c>
      <c r="T131" s="50"/>
    </row>
    <row r="132" spans="1:20" x14ac:dyDescent="0.2">
      <c r="A132" s="2" t="s">
        <v>98</v>
      </c>
      <c r="B132" s="3">
        <v>350772</v>
      </c>
      <c r="C132" s="3">
        <v>146436</v>
      </c>
      <c r="D132" s="3">
        <v>121688</v>
      </c>
      <c r="E132" s="3">
        <v>4428</v>
      </c>
      <c r="F132" s="3">
        <v>623324</v>
      </c>
      <c r="G132" s="3">
        <v>162612</v>
      </c>
      <c r="H132" s="3">
        <v>785936</v>
      </c>
      <c r="I132" s="3">
        <v>2630122</v>
      </c>
      <c r="J132" s="50"/>
      <c r="K132" t="s">
        <v>17</v>
      </c>
      <c r="L132" s="16">
        <v>5.1000000000000014</v>
      </c>
      <c r="M132" s="16">
        <v>4.4000000000000004</v>
      </c>
      <c r="N132" s="16">
        <v>6.1</v>
      </c>
      <c r="O132" s="16">
        <v>4.0000000000000009</v>
      </c>
      <c r="P132" s="16">
        <v>5.1593506663038955</v>
      </c>
      <c r="Q132" s="16">
        <v>4.1774686849760689</v>
      </c>
      <c r="R132" s="16">
        <v>4.9587091504228624</v>
      </c>
      <c r="S132" s="16">
        <v>3.5999999999999996</v>
      </c>
      <c r="T132" s="50"/>
    </row>
    <row r="133" spans="1:20" x14ac:dyDescent="0.2">
      <c r="A133" t="s">
        <v>8</v>
      </c>
      <c r="B133" s="16">
        <v>14.3</v>
      </c>
      <c r="C133" s="16">
        <v>12.3</v>
      </c>
      <c r="D133" s="16">
        <v>14.7</v>
      </c>
      <c r="E133" s="16">
        <v>9.8000000000000007</v>
      </c>
      <c r="F133" s="16">
        <v>13.89774820157735</v>
      </c>
      <c r="G133" s="16">
        <v>10.972129978107397</v>
      </c>
      <c r="H133" s="16">
        <v>13.292430935852284</v>
      </c>
      <c r="I133" s="16">
        <v>12.5</v>
      </c>
      <c r="K133" t="s">
        <v>19</v>
      </c>
      <c r="L133" s="16"/>
      <c r="M133" s="16"/>
      <c r="N133" s="16"/>
      <c r="O133" s="16"/>
      <c r="P133" s="16"/>
      <c r="Q133" s="16"/>
      <c r="R133" s="16"/>
      <c r="S133" s="16"/>
      <c r="T133" s="50"/>
    </row>
    <row r="134" spans="1:20" x14ac:dyDescent="0.2">
      <c r="A134" t="s">
        <v>9</v>
      </c>
      <c r="B134" s="3">
        <v>50230</v>
      </c>
      <c r="C134" s="3">
        <v>18022</v>
      </c>
      <c r="D134" s="3">
        <v>17943</v>
      </c>
      <c r="E134" s="3">
        <v>433</v>
      </c>
      <c r="F134" s="3">
        <v>86628</v>
      </c>
      <c r="G134" s="3">
        <v>17842</v>
      </c>
      <c r="H134" s="3">
        <v>104470</v>
      </c>
      <c r="I134" s="3">
        <v>329719</v>
      </c>
      <c r="K134" s="24" t="s">
        <v>9</v>
      </c>
      <c r="L134" s="8">
        <v>58.399293620510235</v>
      </c>
      <c r="M134" s="8">
        <v>59.741180641730182</v>
      </c>
      <c r="N134" s="8">
        <v>76.153544080109953</v>
      </c>
      <c r="O134" s="8">
        <v>68.482490272373553</v>
      </c>
      <c r="P134" s="8">
        <v>62.115427801482127</v>
      </c>
      <c r="Q134" s="8">
        <v>63.313501144164775</v>
      </c>
      <c r="R134" s="8">
        <v>62.318795543885273</v>
      </c>
      <c r="S134" s="8">
        <v>41.740857446232269</v>
      </c>
      <c r="T134" s="50"/>
    </row>
    <row r="135" spans="1:20" x14ac:dyDescent="0.2">
      <c r="A135" t="s">
        <v>10</v>
      </c>
      <c r="B135" s="3">
        <v>23494</v>
      </c>
      <c r="C135" s="3">
        <v>8478</v>
      </c>
      <c r="D135" s="3">
        <v>8499</v>
      </c>
      <c r="E135" s="3">
        <v>203</v>
      </c>
      <c r="F135" s="3">
        <v>40674</v>
      </c>
      <c r="G135" s="3">
        <v>8319</v>
      </c>
      <c r="H135" s="3">
        <v>48993</v>
      </c>
      <c r="I135" s="3">
        <v>146775</v>
      </c>
      <c r="K135" t="s">
        <v>10</v>
      </c>
      <c r="L135" s="8">
        <v>59.997275946608539</v>
      </c>
      <c r="M135" s="8">
        <v>59.992451405925635</v>
      </c>
      <c r="N135" s="8">
        <v>76.694386694386679</v>
      </c>
      <c r="O135" s="8">
        <v>75</v>
      </c>
      <c r="P135" s="8">
        <v>63.290376972178734</v>
      </c>
      <c r="Q135" s="8">
        <v>62.543962485345844</v>
      </c>
      <c r="R135" s="8">
        <v>63.16315316215406</v>
      </c>
      <c r="S135" s="8">
        <v>39.630126430548813</v>
      </c>
    </row>
    <row r="136" spans="1:20" x14ac:dyDescent="0.2">
      <c r="A136" t="s">
        <v>11</v>
      </c>
      <c r="B136" s="3">
        <v>5020</v>
      </c>
      <c r="C136" s="3">
        <v>1942</v>
      </c>
      <c r="D136" s="3">
        <v>2312</v>
      </c>
      <c r="E136" s="3">
        <v>46</v>
      </c>
      <c r="F136" s="3">
        <v>9320</v>
      </c>
      <c r="G136" s="3">
        <v>2334</v>
      </c>
      <c r="H136" s="3">
        <v>11654</v>
      </c>
      <c r="I136" s="3">
        <v>41998</v>
      </c>
      <c r="K136" t="s">
        <v>11</v>
      </c>
      <c r="L136" s="8">
        <v>110.48218029350102</v>
      </c>
      <c r="M136" s="8">
        <v>91.330049261083758</v>
      </c>
      <c r="N136" s="8">
        <v>106.98299015219339</v>
      </c>
      <c r="O136" s="8">
        <v>228.57142857142856</v>
      </c>
      <c r="P136" s="8">
        <v>105.69410726109027</v>
      </c>
      <c r="Q136" s="8">
        <v>68.155619596541783</v>
      </c>
      <c r="R136" s="8">
        <v>96.891366784929886</v>
      </c>
      <c r="S136" s="8">
        <v>41.731911447084229</v>
      </c>
    </row>
    <row r="137" spans="1:20" x14ac:dyDescent="0.2">
      <c r="A137" t="s">
        <v>21</v>
      </c>
      <c r="B137" s="3">
        <v>6400</v>
      </c>
      <c r="C137" s="3">
        <v>1986</v>
      </c>
      <c r="D137" s="3">
        <v>2333</v>
      </c>
      <c r="E137" s="3">
        <v>38</v>
      </c>
      <c r="F137" s="3">
        <v>10757</v>
      </c>
      <c r="G137" s="3">
        <v>1722</v>
      </c>
      <c r="H137" s="3">
        <v>12479</v>
      </c>
      <c r="I137">
        <v>36963</v>
      </c>
      <c r="K137" t="s">
        <v>21</v>
      </c>
      <c r="L137" s="8">
        <v>97.105020018478598</v>
      </c>
      <c r="M137" s="8">
        <v>76.220053238686774</v>
      </c>
      <c r="N137" s="8">
        <v>109.99099909991</v>
      </c>
      <c r="O137" s="8">
        <v>123.52941176470588</v>
      </c>
      <c r="P137" s="8">
        <v>95.510723373318797</v>
      </c>
      <c r="Q137" s="8">
        <v>62.759924385633269</v>
      </c>
      <c r="R137" s="8">
        <v>90.228658536585385</v>
      </c>
      <c r="S137" s="8">
        <v>50.353888708102829</v>
      </c>
    </row>
    <row r="138" spans="1:20" x14ac:dyDescent="0.2">
      <c r="A138" t="s">
        <v>12</v>
      </c>
      <c r="B138" s="3">
        <v>29735</v>
      </c>
      <c r="C138" s="3">
        <v>10344</v>
      </c>
      <c r="D138" s="3">
        <v>10346</v>
      </c>
      <c r="E138" s="3">
        <v>219</v>
      </c>
      <c r="F138" s="3">
        <v>50644</v>
      </c>
      <c r="G138" s="3">
        <v>8844</v>
      </c>
      <c r="H138" s="3">
        <v>59488</v>
      </c>
      <c r="I138" s="3">
        <v>172397</v>
      </c>
      <c r="K138" s="24" t="s">
        <v>12</v>
      </c>
      <c r="L138" s="8">
        <v>65.084388185654007</v>
      </c>
      <c r="M138" s="8">
        <v>64.503816793893122</v>
      </c>
      <c r="N138" s="8">
        <v>84.68404141378079</v>
      </c>
      <c r="O138" s="8">
        <v>73.809523809523824</v>
      </c>
      <c r="P138" s="8">
        <v>68.655921140269072</v>
      </c>
      <c r="Q138" s="8">
        <v>70.799536500579364</v>
      </c>
      <c r="R138" s="8">
        <v>68.971198091234442</v>
      </c>
      <c r="S138" s="8">
        <v>48.828516178044822</v>
      </c>
    </row>
    <row r="139" spans="1:20" x14ac:dyDescent="0.2">
      <c r="A139" t="s">
        <v>13</v>
      </c>
      <c r="B139" s="3">
        <v>15475</v>
      </c>
      <c r="C139" s="3">
        <v>5736</v>
      </c>
      <c r="D139" s="3">
        <v>5285</v>
      </c>
      <c r="E139" s="3">
        <v>168</v>
      </c>
      <c r="F139" s="3">
        <v>26664</v>
      </c>
      <c r="G139" s="3">
        <v>6664</v>
      </c>
      <c r="H139" s="3">
        <v>33328</v>
      </c>
      <c r="I139" s="3">
        <v>115324</v>
      </c>
      <c r="K139" s="2" t="s">
        <v>13</v>
      </c>
      <c r="L139" s="8">
        <v>36.777443874845318</v>
      </c>
      <c r="M139" s="8">
        <v>44.156823322442818</v>
      </c>
      <c r="N139" s="8">
        <v>52.437265647533877</v>
      </c>
      <c r="O139" s="8">
        <v>43.589743589743591</v>
      </c>
      <c r="P139" s="8">
        <v>41.25125814483232</v>
      </c>
      <c r="Q139" s="8">
        <v>52.879100711172271</v>
      </c>
      <c r="R139" s="8">
        <v>43.432604579101394</v>
      </c>
      <c r="S139" s="8">
        <v>32.323614792376617</v>
      </c>
    </row>
    <row r="140" spans="1:20" x14ac:dyDescent="0.2">
      <c r="A140" t="s">
        <v>14</v>
      </c>
      <c r="B140" s="3">
        <v>12975</v>
      </c>
      <c r="C140" s="3">
        <v>4426</v>
      </c>
      <c r="D140" s="3">
        <v>3257</v>
      </c>
      <c r="E140" s="3">
        <v>107</v>
      </c>
      <c r="F140" s="3">
        <v>20765</v>
      </c>
      <c r="G140" s="3">
        <v>4534</v>
      </c>
      <c r="H140" s="3">
        <v>25299</v>
      </c>
      <c r="I140" s="3">
        <v>78806</v>
      </c>
      <c r="K140" t="s">
        <v>14</v>
      </c>
      <c r="L140" s="8">
        <v>22.869318181818187</v>
      </c>
      <c r="M140" s="8">
        <v>24.851904090267979</v>
      </c>
      <c r="N140" s="8">
        <v>35.313668466971336</v>
      </c>
      <c r="O140" s="8">
        <v>15.053763440860223</v>
      </c>
      <c r="P140" s="8">
        <v>25.052694971394146</v>
      </c>
      <c r="Q140" s="8">
        <v>29.100227790432797</v>
      </c>
      <c r="R140" s="8">
        <v>25.75930804791966</v>
      </c>
      <c r="S140" s="8">
        <v>24.297724010662307</v>
      </c>
    </row>
    <row r="141" spans="1:20" x14ac:dyDescent="0.2">
      <c r="A141" t="s">
        <v>20</v>
      </c>
      <c r="B141" s="3">
        <v>8872</v>
      </c>
      <c r="C141" s="3">
        <v>3913</v>
      </c>
      <c r="D141" s="3">
        <v>4270</v>
      </c>
      <c r="E141" s="3">
        <v>72</v>
      </c>
      <c r="F141" s="3">
        <v>17127</v>
      </c>
      <c r="G141" s="3">
        <v>1779</v>
      </c>
      <c r="H141" s="3">
        <v>18906</v>
      </c>
      <c r="I141" s="3">
        <v>34835</v>
      </c>
      <c r="K141" s="2" t="s">
        <v>22</v>
      </c>
      <c r="L141" s="8">
        <v>47.179827471798262</v>
      </c>
      <c r="M141" s="8">
        <v>49.009900990098998</v>
      </c>
      <c r="N141" s="8">
        <v>63.163928162017555</v>
      </c>
      <c r="O141" s="8">
        <v>105.71428571428569</v>
      </c>
      <c r="P141" s="8">
        <v>51.485936670794274</v>
      </c>
      <c r="Q141" s="8">
        <v>49.119865884325208</v>
      </c>
      <c r="R141" s="8">
        <v>51.260100808064635</v>
      </c>
      <c r="S141" s="8">
        <v>35.276299949516527</v>
      </c>
    </row>
    <row r="142" spans="1:20" x14ac:dyDescent="0.2">
      <c r="A142" t="s">
        <v>15</v>
      </c>
      <c r="B142" s="3">
        <v>7558</v>
      </c>
      <c r="C142" s="3">
        <v>1707</v>
      </c>
      <c r="D142" s="3">
        <v>2224</v>
      </c>
      <c r="E142" s="3">
        <v>42</v>
      </c>
      <c r="F142" s="3">
        <v>11531</v>
      </c>
      <c r="G142" s="3">
        <v>1849</v>
      </c>
      <c r="H142" s="3">
        <v>13380</v>
      </c>
      <c r="I142" s="3">
        <v>47536</v>
      </c>
      <c r="K142" s="30" t="s">
        <v>15</v>
      </c>
      <c r="L142" s="8">
        <v>-30.018518518518519</v>
      </c>
      <c r="M142" s="8">
        <v>-26.071892594196626</v>
      </c>
      <c r="N142" s="8">
        <v>-30.824261275272164</v>
      </c>
      <c r="O142" s="8">
        <v>-40</v>
      </c>
      <c r="P142" s="8">
        <v>-29.663291448090774</v>
      </c>
      <c r="Q142" s="8">
        <v>-30.384036144578303</v>
      </c>
      <c r="R142" s="8">
        <v>-29.763779527559052</v>
      </c>
      <c r="S142" s="8">
        <v>-20.174643157010919</v>
      </c>
    </row>
    <row r="144" spans="1:20" x14ac:dyDescent="0.2">
      <c r="A144" s="43" t="s">
        <v>63</v>
      </c>
      <c r="B144" s="44">
        <v>50230</v>
      </c>
      <c r="C144" s="44">
        <v>18022</v>
      </c>
      <c r="D144" s="44">
        <v>17943</v>
      </c>
      <c r="E144" s="44">
        <v>433</v>
      </c>
      <c r="F144" s="44">
        <v>86628</v>
      </c>
      <c r="G144" s="44">
        <v>17842</v>
      </c>
      <c r="H144" s="44">
        <v>104470</v>
      </c>
      <c r="I144" s="44">
        <v>329719</v>
      </c>
    </row>
    <row r="145" spans="1:30" x14ac:dyDescent="0.2">
      <c r="A145" s="46" t="s">
        <v>69</v>
      </c>
      <c r="B145" s="44">
        <v>39392</v>
      </c>
      <c r="C145" s="44">
        <v>13960</v>
      </c>
      <c r="D145" s="44">
        <v>13070</v>
      </c>
      <c r="E145" s="44">
        <v>333</v>
      </c>
      <c r="F145" s="44">
        <v>66755</v>
      </c>
      <c r="G145" s="44">
        <v>13747</v>
      </c>
      <c r="H145" s="44">
        <v>80502</v>
      </c>
      <c r="I145" s="44">
        <v>268752</v>
      </c>
    </row>
    <row r="146" spans="1:30" x14ac:dyDescent="0.2">
      <c r="A146" s="46" t="s">
        <v>70</v>
      </c>
      <c r="B146" s="44">
        <v>10838</v>
      </c>
      <c r="C146" s="44">
        <v>4062</v>
      </c>
      <c r="D146" s="44">
        <v>4873</v>
      </c>
      <c r="E146" s="44">
        <v>100</v>
      </c>
      <c r="F146" s="44">
        <v>19873</v>
      </c>
      <c r="G146" s="44">
        <v>4095</v>
      </c>
      <c r="H146" s="44">
        <v>23968</v>
      </c>
      <c r="I146" s="44">
        <v>60967</v>
      </c>
    </row>
    <row r="147" spans="1:30" x14ac:dyDescent="0.2">
      <c r="A147" s="46" t="s">
        <v>65</v>
      </c>
      <c r="B147" s="44"/>
      <c r="C147" s="44"/>
      <c r="D147" s="44"/>
      <c r="E147" s="44"/>
      <c r="F147" s="44"/>
      <c r="G147" s="44"/>
      <c r="H147" s="44"/>
      <c r="I147" s="44"/>
    </row>
    <row r="148" spans="1:30" x14ac:dyDescent="0.2">
      <c r="A148" s="46" t="s">
        <v>66</v>
      </c>
      <c r="B148" s="47">
        <v>21.576746963965757</v>
      </c>
      <c r="C148" s="47">
        <v>22.539118854733104</v>
      </c>
      <c r="D148" s="47">
        <v>27.158223262553644</v>
      </c>
      <c r="E148" s="47">
        <v>23.094688221709006</v>
      </c>
      <c r="F148" s="47">
        <v>22.940619661079559</v>
      </c>
      <c r="G148" s="47">
        <v>22.951462840488734</v>
      </c>
      <c r="H148" s="47">
        <v>22.942471522925242</v>
      </c>
      <c r="I148" s="47">
        <v>18.490593505378822</v>
      </c>
    </row>
    <row r="150" spans="1:30" x14ac:dyDescent="0.2">
      <c r="K150" s="17" t="s">
        <v>18</v>
      </c>
      <c r="L150" s="12"/>
      <c r="M150" s="12"/>
      <c r="N150" s="12"/>
      <c r="O150" s="12"/>
      <c r="P150" s="12"/>
      <c r="Q150" s="12"/>
      <c r="R150" s="12"/>
      <c r="S150" s="12"/>
      <c r="U150" s="24"/>
      <c r="V150" s="8"/>
      <c r="W150" s="8"/>
      <c r="X150" s="8"/>
      <c r="Y150" s="8"/>
      <c r="Z150" s="8"/>
      <c r="AA150" s="8"/>
      <c r="AB150" s="8"/>
      <c r="AC150" s="8"/>
    </row>
    <row r="151" spans="1:30" x14ac:dyDescent="0.2">
      <c r="A151" s="39" t="s">
        <v>80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16</v>
      </c>
      <c r="I151" s="2" t="s">
        <v>6</v>
      </c>
      <c r="K151" s="1" t="s">
        <v>81</v>
      </c>
      <c r="L151" s="12" t="s">
        <v>0</v>
      </c>
      <c r="M151" s="12" t="s">
        <v>1</v>
      </c>
      <c r="N151" s="12" t="s">
        <v>2</v>
      </c>
      <c r="O151" s="12" t="s">
        <v>3</v>
      </c>
      <c r="P151" s="12" t="s">
        <v>4</v>
      </c>
      <c r="Q151" s="12" t="s">
        <v>5</v>
      </c>
      <c r="R151" s="12" t="s">
        <v>16</v>
      </c>
      <c r="S151" s="12" t="s">
        <v>6</v>
      </c>
      <c r="U151" s="22"/>
      <c r="V151" s="8"/>
      <c r="W151" s="8"/>
      <c r="X151" s="8"/>
      <c r="Y151" s="8"/>
      <c r="Z151" s="8"/>
      <c r="AA151" s="8"/>
      <c r="AB151" s="8"/>
      <c r="AC151" s="8"/>
    </row>
    <row r="152" spans="1:30" x14ac:dyDescent="0.2">
      <c r="A152" s="2" t="s">
        <v>98</v>
      </c>
      <c r="B152" s="3">
        <v>350772</v>
      </c>
      <c r="C152" s="3">
        <v>146436</v>
      </c>
      <c r="D152" s="3">
        <v>121688</v>
      </c>
      <c r="E152" s="3">
        <v>4428</v>
      </c>
      <c r="F152" s="3">
        <v>623324</v>
      </c>
      <c r="G152" s="3">
        <v>162612</v>
      </c>
      <c r="H152" s="3">
        <v>785936</v>
      </c>
      <c r="I152" s="3">
        <v>2630122</v>
      </c>
      <c r="K152" t="s">
        <v>17</v>
      </c>
      <c r="L152" s="6">
        <v>5</v>
      </c>
      <c r="M152" s="6">
        <v>4.3000000000000007</v>
      </c>
      <c r="N152" s="6">
        <v>6.1000000000000014</v>
      </c>
      <c r="O152" s="6">
        <v>4</v>
      </c>
      <c r="P152" s="6">
        <v>5.0707447793285194</v>
      </c>
      <c r="Q152" s="6">
        <v>4.0868001346045784</v>
      </c>
      <c r="R152" s="6">
        <v>4.8694290417695312</v>
      </c>
      <c r="S152" s="6">
        <v>3.4000000000000004</v>
      </c>
      <c r="U152" s="24"/>
      <c r="V152" s="8"/>
      <c r="W152" s="8"/>
      <c r="X152" s="8"/>
      <c r="Y152" s="8"/>
      <c r="Z152" s="8"/>
      <c r="AA152" s="8"/>
      <c r="AB152" s="8"/>
      <c r="AC152" s="8"/>
      <c r="AD152" s="8"/>
    </row>
    <row r="153" spans="1:30" x14ac:dyDescent="0.2">
      <c r="A153" s="2" t="s">
        <v>8</v>
      </c>
      <c r="B153" s="16">
        <v>13.8</v>
      </c>
      <c r="C153" s="16">
        <v>11.8</v>
      </c>
      <c r="D153" s="16">
        <v>14.3</v>
      </c>
      <c r="E153" s="16">
        <v>9.4</v>
      </c>
      <c r="F153" s="16">
        <v>13.422393490383813</v>
      </c>
      <c r="G153" s="16">
        <v>10.686173222148426</v>
      </c>
      <c r="H153" s="16">
        <v>12.856263105392806</v>
      </c>
      <c r="I153" s="16">
        <v>12</v>
      </c>
      <c r="K153" t="s">
        <v>19</v>
      </c>
      <c r="S153" s="13"/>
      <c r="U153" s="24"/>
      <c r="V153" s="8"/>
      <c r="W153" s="8"/>
      <c r="X153" s="8"/>
      <c r="Y153" s="8"/>
      <c r="Z153" s="8"/>
      <c r="AA153" s="8"/>
      <c r="AB153" s="8"/>
      <c r="AC153" s="8"/>
    </row>
    <row r="154" spans="1:30" x14ac:dyDescent="0.2">
      <c r="A154" s="2" t="s">
        <v>9</v>
      </c>
      <c r="B154" s="3">
        <v>48479</v>
      </c>
      <c r="C154" s="3">
        <v>17309</v>
      </c>
      <c r="D154" s="3">
        <v>17462</v>
      </c>
      <c r="E154" s="3">
        <v>415</v>
      </c>
      <c r="F154" s="3">
        <v>83665</v>
      </c>
      <c r="G154" s="3">
        <v>17377</v>
      </c>
      <c r="H154" s="3">
        <v>101042</v>
      </c>
      <c r="I154" s="3">
        <v>315780</v>
      </c>
      <c r="K154" t="s">
        <v>9</v>
      </c>
      <c r="L154" s="13">
        <v>59.706802833141154</v>
      </c>
      <c r="M154" s="13">
        <v>59.942709295878785</v>
      </c>
      <c r="N154" s="13">
        <v>80.897130425774378</v>
      </c>
      <c r="O154" s="13">
        <v>72.199170124481327</v>
      </c>
      <c r="P154" s="13">
        <v>63.820955140882319</v>
      </c>
      <c r="Q154" s="13">
        <v>63.764018471397605</v>
      </c>
      <c r="R154" s="13">
        <v>63.811160468207902</v>
      </c>
      <c r="S154" s="13">
        <v>39.699701825324496</v>
      </c>
      <c r="U154" s="25"/>
      <c r="V154" s="8"/>
      <c r="W154" s="8"/>
      <c r="X154" s="8"/>
      <c r="Y154" s="8"/>
      <c r="Z154" s="8"/>
      <c r="AA154" s="8"/>
      <c r="AB154" s="8"/>
      <c r="AC154" s="8"/>
    </row>
    <row r="155" spans="1:30" x14ac:dyDescent="0.2">
      <c r="A155" s="2" t="s">
        <v>10</v>
      </c>
      <c r="B155" s="3">
        <v>22305</v>
      </c>
      <c r="C155" s="3">
        <v>8057</v>
      </c>
      <c r="D155" s="3">
        <v>8094</v>
      </c>
      <c r="E155" s="3">
        <v>193</v>
      </c>
      <c r="F155" s="3">
        <v>38649</v>
      </c>
      <c r="G155" s="3">
        <v>7923</v>
      </c>
      <c r="H155" s="3">
        <v>46572</v>
      </c>
      <c r="I155" s="3">
        <v>137387</v>
      </c>
      <c r="K155" s="25" t="s">
        <v>10</v>
      </c>
      <c r="L155" s="13">
        <v>62.561037825231381</v>
      </c>
      <c r="M155" s="13">
        <v>60.56197688322041</v>
      </c>
      <c r="N155" s="13">
        <v>81.195433176628597</v>
      </c>
      <c r="O155" s="13">
        <v>82.075471698113205</v>
      </c>
      <c r="P155" s="13">
        <v>65.790150995195603</v>
      </c>
      <c r="Q155" s="13">
        <v>62.423124231242326</v>
      </c>
      <c r="R155" s="13">
        <v>65.207520397304023</v>
      </c>
      <c r="S155" s="13">
        <v>37.922137895032733</v>
      </c>
      <c r="U155" s="25"/>
      <c r="V155" s="8"/>
      <c r="W155" s="8"/>
      <c r="X155" s="8"/>
      <c r="Y155" s="8"/>
      <c r="Z155" s="8"/>
      <c r="AA155" s="8"/>
      <c r="AB155" s="8"/>
      <c r="AC155" s="8"/>
    </row>
    <row r="156" spans="1:30" x14ac:dyDescent="0.2">
      <c r="A156" s="2" t="s">
        <v>11</v>
      </c>
      <c r="B156" s="3">
        <v>4541</v>
      </c>
      <c r="C156" s="3">
        <v>1763</v>
      </c>
      <c r="D156" s="3">
        <v>2162</v>
      </c>
      <c r="E156" s="3">
        <v>38</v>
      </c>
      <c r="F156" s="3">
        <v>8504</v>
      </c>
      <c r="G156" s="3">
        <v>2165</v>
      </c>
      <c r="H156" s="3">
        <v>10669</v>
      </c>
      <c r="I156" s="3">
        <v>38129</v>
      </c>
      <c r="K156" t="s">
        <v>11</v>
      </c>
      <c r="L156" s="13">
        <v>110.8170844939647</v>
      </c>
      <c r="M156" s="13">
        <v>99.434389140271492</v>
      </c>
      <c r="N156" s="13">
        <v>102.05607476635512</v>
      </c>
      <c r="O156" s="13">
        <v>171.42857142857144</v>
      </c>
      <c r="P156" s="13">
        <v>106.30761766132943</v>
      </c>
      <c r="Q156" s="13">
        <v>65.64651874521806</v>
      </c>
      <c r="R156" s="13">
        <v>96.518695892429548</v>
      </c>
      <c r="S156" s="13">
        <v>36.633698846126293</v>
      </c>
      <c r="U156" s="2"/>
      <c r="V156" s="8"/>
      <c r="W156" s="8"/>
      <c r="X156" s="8"/>
      <c r="Y156" s="8"/>
      <c r="Z156" s="8"/>
      <c r="AA156" s="8"/>
      <c r="AB156" s="8"/>
      <c r="AC156" s="8"/>
    </row>
    <row r="157" spans="1:30" ht="15" x14ac:dyDescent="0.25">
      <c r="A157" s="2" t="s">
        <v>21</v>
      </c>
      <c r="B157" s="3">
        <v>5936</v>
      </c>
      <c r="C157" s="3">
        <v>1860</v>
      </c>
      <c r="D157" s="3">
        <v>2264</v>
      </c>
      <c r="E157" s="3">
        <v>30</v>
      </c>
      <c r="F157" s="3">
        <v>10090</v>
      </c>
      <c r="G157" s="3">
        <v>1671</v>
      </c>
      <c r="H157" s="3">
        <v>11761</v>
      </c>
      <c r="I157" s="3">
        <v>34779</v>
      </c>
      <c r="K157" t="s">
        <v>21</v>
      </c>
      <c r="L157" s="13">
        <v>95.649307844429785</v>
      </c>
      <c r="M157" s="13">
        <v>73.99438727782973</v>
      </c>
      <c r="N157" s="13">
        <v>116.85823754789274</v>
      </c>
      <c r="O157" s="13">
        <v>87.5</v>
      </c>
      <c r="P157" s="13">
        <v>95.429014139066425</v>
      </c>
      <c r="Q157" s="13">
        <v>57.048872180451127</v>
      </c>
      <c r="R157" s="13">
        <v>88.871045447245876</v>
      </c>
      <c r="S157" s="13">
        <v>46.400909243980465</v>
      </c>
      <c r="U157" s="27"/>
      <c r="V157" s="27"/>
      <c r="W157" s="27"/>
      <c r="X157" s="27"/>
      <c r="Y157" s="27"/>
      <c r="Z157" s="27"/>
      <c r="AA157" s="27"/>
      <c r="AB157" s="27"/>
      <c r="AC157" s="27"/>
    </row>
    <row r="158" spans="1:30" x14ac:dyDescent="0.2">
      <c r="A158" s="2" t="s">
        <v>12</v>
      </c>
      <c r="B158" s="3">
        <v>28550</v>
      </c>
      <c r="C158" s="3">
        <v>9899</v>
      </c>
      <c r="D158" s="3">
        <v>10107</v>
      </c>
      <c r="E158" s="3">
        <v>210</v>
      </c>
      <c r="F158" s="3">
        <v>48766</v>
      </c>
      <c r="G158" s="3">
        <v>8617</v>
      </c>
      <c r="H158" s="3">
        <v>57383</v>
      </c>
      <c r="I158" s="3">
        <v>164106</v>
      </c>
      <c r="K158" s="2" t="s">
        <v>12</v>
      </c>
      <c r="L158" s="13">
        <v>67.056758338209477</v>
      </c>
      <c r="M158" s="13">
        <v>63.755169561621159</v>
      </c>
      <c r="N158" s="13">
        <v>91.747296528173024</v>
      </c>
      <c r="O158" s="13">
        <v>85.840707964601762</v>
      </c>
      <c r="P158" s="13">
        <v>70.994775412882632</v>
      </c>
      <c r="Q158" s="13">
        <v>71.414362442808823</v>
      </c>
      <c r="R158" s="13">
        <v>71.057652179097374</v>
      </c>
      <c r="S158" s="13">
        <v>46.663330145764235</v>
      </c>
      <c r="Z158" s="8"/>
      <c r="AB158" s="8"/>
    </row>
    <row r="159" spans="1:30" x14ac:dyDescent="0.2">
      <c r="A159" s="2" t="s">
        <v>13</v>
      </c>
      <c r="B159" s="3">
        <v>15388</v>
      </c>
      <c r="C159" s="3">
        <v>5647</v>
      </c>
      <c r="D159" s="3">
        <v>5193</v>
      </c>
      <c r="E159" s="3">
        <v>167</v>
      </c>
      <c r="F159" s="3">
        <v>26395</v>
      </c>
      <c r="G159" s="3">
        <v>6595</v>
      </c>
      <c r="H159" s="3">
        <v>32990</v>
      </c>
      <c r="I159" s="3">
        <v>113545</v>
      </c>
      <c r="K159" s="2" t="s">
        <v>13</v>
      </c>
      <c r="L159" s="13">
        <v>38.493384933849342</v>
      </c>
      <c r="M159" s="13">
        <v>45.055227331107119</v>
      </c>
      <c r="N159" s="13">
        <v>56.793478260869563</v>
      </c>
      <c r="O159" s="13">
        <v>46.491228070175424</v>
      </c>
      <c r="P159" s="13">
        <v>43.217580032555617</v>
      </c>
      <c r="Q159" s="13">
        <v>54.19686696282443</v>
      </c>
      <c r="R159" s="13">
        <v>45.285594750517447</v>
      </c>
      <c r="S159" s="13">
        <v>31.657062022425009</v>
      </c>
      <c r="U159" s="9"/>
      <c r="V159" s="4"/>
      <c r="W159" s="4"/>
      <c r="X159" s="4"/>
      <c r="Y159" s="4"/>
      <c r="Z159" s="4"/>
      <c r="AA159" s="4"/>
      <c r="AB159" s="11"/>
      <c r="AC159" s="4"/>
    </row>
    <row r="160" spans="1:30" x14ac:dyDescent="0.2">
      <c r="A160" t="s">
        <v>14</v>
      </c>
      <c r="B160" s="3">
        <v>13477</v>
      </c>
      <c r="C160" s="3">
        <v>4575</v>
      </c>
      <c r="D160" s="3">
        <v>3379</v>
      </c>
      <c r="E160" s="3">
        <v>105</v>
      </c>
      <c r="F160" s="3">
        <v>21536</v>
      </c>
      <c r="G160" s="3">
        <v>4659</v>
      </c>
      <c r="H160" s="3">
        <v>26195</v>
      </c>
      <c r="I160" s="3">
        <v>81054</v>
      </c>
      <c r="K160" s="2" t="s">
        <v>14</v>
      </c>
      <c r="L160" s="13">
        <v>28.266869705910352</v>
      </c>
      <c r="M160" s="13">
        <v>31.088825214899714</v>
      </c>
      <c r="N160" s="13">
        <v>43.664965986394549</v>
      </c>
      <c r="O160" s="13">
        <v>22.093023255813947</v>
      </c>
      <c r="P160" s="13">
        <v>31.037420139945226</v>
      </c>
      <c r="Q160" s="13">
        <v>33.190394511149236</v>
      </c>
      <c r="R160" s="13">
        <v>31.415241057542772</v>
      </c>
      <c r="S160" s="13">
        <v>29.57237630884822</v>
      </c>
      <c r="U160" s="2"/>
      <c r="V160" s="8"/>
      <c r="W160" s="8"/>
      <c r="X160" s="8"/>
      <c r="Y160" s="8"/>
      <c r="Z160" s="8"/>
      <c r="AA160" s="8"/>
      <c r="AB160" s="8"/>
      <c r="AC160" s="8"/>
    </row>
    <row r="161" spans="1:29" x14ac:dyDescent="0.2">
      <c r="A161" s="31" t="s">
        <v>20</v>
      </c>
      <c r="B161" s="3">
        <v>8496</v>
      </c>
      <c r="C161" s="3">
        <v>3836</v>
      </c>
      <c r="D161" s="3">
        <v>4176</v>
      </c>
      <c r="E161" s="3">
        <v>66</v>
      </c>
      <c r="F161" s="3">
        <v>16574</v>
      </c>
      <c r="G161" s="3">
        <v>1781</v>
      </c>
      <c r="H161" s="3">
        <v>18355</v>
      </c>
      <c r="I161" s="3">
        <v>33052</v>
      </c>
      <c r="K161" s="2" t="s">
        <v>22</v>
      </c>
      <c r="L161" s="13">
        <v>53.968829285973186</v>
      </c>
      <c r="M161" s="13">
        <v>52.70700636942675</v>
      </c>
      <c r="N161" s="13">
        <v>79.227467811158789</v>
      </c>
      <c r="O161" s="13">
        <v>73.684210526315809</v>
      </c>
      <c r="P161" s="13">
        <v>59.39603769955761</v>
      </c>
      <c r="Q161" s="13">
        <v>66.916588566073102</v>
      </c>
      <c r="R161" s="13">
        <v>60.095944177932836</v>
      </c>
      <c r="S161" s="13">
        <v>40.336277173913032</v>
      </c>
      <c r="U161" s="2"/>
      <c r="V161" s="16"/>
      <c r="Z161" s="16"/>
      <c r="AA161" s="16"/>
      <c r="AB161" s="16"/>
    </row>
    <row r="162" spans="1:29" x14ac:dyDescent="0.2">
      <c r="A162" s="2" t="s">
        <v>15</v>
      </c>
      <c r="B162" s="3">
        <v>7278</v>
      </c>
      <c r="C162" s="3">
        <v>1867</v>
      </c>
      <c r="D162" s="3">
        <v>2452</v>
      </c>
      <c r="E162" s="3">
        <v>28</v>
      </c>
      <c r="F162" s="8">
        <v>11625</v>
      </c>
      <c r="G162">
        <v>1852</v>
      </c>
      <c r="H162" s="8">
        <v>13477</v>
      </c>
      <c r="I162" s="8">
        <v>47930</v>
      </c>
      <c r="K162" t="s">
        <v>15</v>
      </c>
      <c r="L162" s="13">
        <v>-34.159580242446168</v>
      </c>
      <c r="M162" s="13">
        <v>-23.889115368936004</v>
      </c>
      <c r="N162" s="13">
        <v>-30.082691759338459</v>
      </c>
      <c r="O162" s="13">
        <v>-60.563380281690144</v>
      </c>
      <c r="P162" s="13">
        <v>-31.957857769973657</v>
      </c>
      <c r="Q162" s="13">
        <v>-29.177820267686428</v>
      </c>
      <c r="R162" s="13">
        <v>-31.588832487309645</v>
      </c>
      <c r="S162" s="13">
        <v>-18.389238889834843</v>
      </c>
      <c r="U162" s="2"/>
      <c r="V162" s="8"/>
      <c r="W162" s="8"/>
      <c r="X162" s="8"/>
      <c r="Y162" s="8"/>
      <c r="Z162" s="8"/>
      <c r="AA162" s="8"/>
      <c r="AB162" s="8"/>
      <c r="AC162" s="8"/>
    </row>
    <row r="163" spans="1:29" x14ac:dyDescent="0.2">
      <c r="L163" s="13"/>
      <c r="M163" s="13"/>
      <c r="N163" s="13"/>
      <c r="O163" s="13"/>
      <c r="P163" s="13"/>
      <c r="Q163" s="13"/>
      <c r="R163" s="13"/>
    </row>
    <row r="164" spans="1:29" x14ac:dyDescent="0.2">
      <c r="A164" s="43" t="s">
        <v>63</v>
      </c>
      <c r="B164" s="44">
        <v>48479</v>
      </c>
      <c r="C164" s="44">
        <v>17309</v>
      </c>
      <c r="D164" s="44">
        <v>17462</v>
      </c>
      <c r="E164" s="44">
        <v>415</v>
      </c>
      <c r="F164" s="44">
        <v>83665</v>
      </c>
      <c r="G164" s="44">
        <v>17377</v>
      </c>
      <c r="H164" s="44">
        <v>101042</v>
      </c>
      <c r="I164" s="44">
        <v>315780</v>
      </c>
    </row>
    <row r="165" spans="1:29" x14ac:dyDescent="0.2">
      <c r="A165" s="46" t="s">
        <v>69</v>
      </c>
      <c r="B165" s="44">
        <v>38372</v>
      </c>
      <c r="C165" s="44">
        <v>13624</v>
      </c>
      <c r="D165" s="44">
        <v>12765</v>
      </c>
      <c r="E165" s="44">
        <v>325</v>
      </c>
      <c r="F165" s="44">
        <v>65086</v>
      </c>
      <c r="G165" s="44">
        <v>13362</v>
      </c>
      <c r="H165" s="44">
        <v>78448</v>
      </c>
      <c r="I165" s="44">
        <v>259043</v>
      </c>
    </row>
    <row r="166" spans="1:29" x14ac:dyDescent="0.2">
      <c r="A166" s="46" t="s">
        <v>70</v>
      </c>
      <c r="B166" s="44">
        <v>10107</v>
      </c>
      <c r="C166" s="44">
        <v>3685</v>
      </c>
      <c r="D166" s="44">
        <v>4697</v>
      </c>
      <c r="E166" s="44">
        <v>90</v>
      </c>
      <c r="F166" s="44">
        <v>18579</v>
      </c>
      <c r="G166" s="44">
        <v>4015</v>
      </c>
      <c r="H166" s="44">
        <v>22594</v>
      </c>
      <c r="I166" s="44">
        <v>56737</v>
      </c>
    </row>
    <row r="167" spans="1:29" x14ac:dyDescent="0.2">
      <c r="A167" s="46" t="s">
        <v>65</v>
      </c>
      <c r="B167" s="44"/>
      <c r="C167" s="44"/>
      <c r="D167" s="44"/>
      <c r="E167" s="44"/>
      <c r="F167" s="44"/>
      <c r="G167" s="44"/>
      <c r="H167" s="44"/>
      <c r="I167" s="44"/>
    </row>
    <row r="168" spans="1:29" x14ac:dyDescent="0.2">
      <c r="A168" s="46" t="s">
        <v>66</v>
      </c>
      <c r="B168" s="47">
        <v>20.848202314404173</v>
      </c>
      <c r="C168" s="47">
        <v>21.289502570916863</v>
      </c>
      <c r="D168" s="47">
        <v>26.898407971595468</v>
      </c>
      <c r="E168" s="47">
        <v>21.686746987951807</v>
      </c>
      <c r="F168" s="47">
        <v>22.206418454550889</v>
      </c>
      <c r="G168" s="47">
        <v>23.105254071473787</v>
      </c>
      <c r="H168" s="47">
        <v>22.360998396706318</v>
      </c>
      <c r="I168" s="47">
        <v>17.967255684337196</v>
      </c>
    </row>
    <row r="169" spans="1:29" x14ac:dyDescent="0.2">
      <c r="B169" s="57"/>
      <c r="C169" s="57"/>
      <c r="D169" s="57"/>
      <c r="E169" s="57"/>
      <c r="F169" s="57"/>
      <c r="G169" s="57"/>
      <c r="H169" s="57"/>
    </row>
    <row r="170" spans="1:29" x14ac:dyDescent="0.2">
      <c r="F170" s="8"/>
      <c r="H170" s="8"/>
      <c r="K170" s="17" t="s">
        <v>18</v>
      </c>
    </row>
    <row r="171" spans="1:29" x14ac:dyDescent="0.2">
      <c r="A171" s="9" t="s">
        <v>82</v>
      </c>
      <c r="B171" s="4" t="s">
        <v>0</v>
      </c>
      <c r="C171" s="4" t="s">
        <v>1</v>
      </c>
      <c r="D171" s="4" t="s">
        <v>2</v>
      </c>
      <c r="E171" s="4" t="s">
        <v>3</v>
      </c>
      <c r="F171" s="4" t="s">
        <v>4</v>
      </c>
      <c r="G171" s="4" t="s">
        <v>5</v>
      </c>
      <c r="H171" s="11" t="s">
        <v>16</v>
      </c>
      <c r="I171" s="4" t="s">
        <v>6</v>
      </c>
      <c r="K171" s="1" t="s">
        <v>83</v>
      </c>
      <c r="L171" s="2" t="s">
        <v>0</v>
      </c>
      <c r="M171" s="2" t="s">
        <v>1</v>
      </c>
      <c r="N171" s="2" t="s">
        <v>2</v>
      </c>
      <c r="O171" s="2" t="s">
        <v>3</v>
      </c>
      <c r="P171" s="2" t="s">
        <v>4</v>
      </c>
      <c r="Q171" s="2" t="s">
        <v>5</v>
      </c>
      <c r="R171" s="2" t="s">
        <v>16</v>
      </c>
      <c r="S171" s="2" t="s">
        <v>6</v>
      </c>
    </row>
    <row r="172" spans="1:29" x14ac:dyDescent="0.2">
      <c r="A172" s="2" t="s">
        <v>98</v>
      </c>
      <c r="B172" s="3">
        <v>350772</v>
      </c>
      <c r="C172" s="3">
        <v>146436</v>
      </c>
      <c r="D172" s="3">
        <v>121688</v>
      </c>
      <c r="E172" s="3">
        <v>4428</v>
      </c>
      <c r="F172" s="3">
        <v>623324</v>
      </c>
      <c r="G172" s="3">
        <v>162612</v>
      </c>
      <c r="H172" s="3">
        <v>785936</v>
      </c>
      <c r="I172" s="3">
        <v>2630122</v>
      </c>
      <c r="K172" t="s">
        <v>17</v>
      </c>
      <c r="L172" s="16">
        <v>5</v>
      </c>
      <c r="M172" s="16">
        <v>4.2</v>
      </c>
      <c r="N172" s="16">
        <v>6</v>
      </c>
      <c r="O172" s="16">
        <v>4.2999999999999989</v>
      </c>
      <c r="P172" s="16">
        <v>5.0415749589327312</v>
      </c>
      <c r="Q172" s="16">
        <v>4.062291338910569</v>
      </c>
      <c r="R172" s="16">
        <v>4.8410293905567308</v>
      </c>
      <c r="S172" s="16">
        <v>3.3000000000000007</v>
      </c>
    </row>
    <row r="173" spans="1:29" x14ac:dyDescent="0.2">
      <c r="A173" s="2" t="s">
        <v>8</v>
      </c>
      <c r="B173" s="16">
        <v>13.6</v>
      </c>
      <c r="C173" s="16">
        <v>11.5</v>
      </c>
      <c r="D173" s="16">
        <v>14</v>
      </c>
      <c r="E173" s="16">
        <v>9.1999999999999993</v>
      </c>
      <c r="F173" s="16">
        <v>13.180143873812014</v>
      </c>
      <c r="G173" s="16">
        <v>10.598848793446978</v>
      </c>
      <c r="H173" s="16">
        <v>12.646067873211051</v>
      </c>
      <c r="I173" s="16">
        <v>11.9</v>
      </c>
      <c r="K173" s="17" t="s">
        <v>19</v>
      </c>
    </row>
    <row r="174" spans="1:29" x14ac:dyDescent="0.2">
      <c r="A174" s="2" t="s">
        <v>9</v>
      </c>
      <c r="B174" s="3">
        <v>47760</v>
      </c>
      <c r="C174" s="3">
        <v>16892</v>
      </c>
      <c r="D174" s="3">
        <v>17094</v>
      </c>
      <c r="E174" s="3">
        <v>409</v>
      </c>
      <c r="F174" s="3">
        <v>82155</v>
      </c>
      <c r="G174" s="3">
        <v>17235</v>
      </c>
      <c r="H174" s="3">
        <v>99390</v>
      </c>
      <c r="I174" s="3">
        <v>312713</v>
      </c>
      <c r="K174" t="s">
        <v>9</v>
      </c>
      <c r="L174" s="12">
        <v>61.111860747537463</v>
      </c>
      <c r="M174" s="12">
        <v>61.754285167097578</v>
      </c>
      <c r="N174" s="12">
        <v>80.678575203466863</v>
      </c>
      <c r="O174" s="12">
        <v>85.909090909090907</v>
      </c>
      <c r="P174" s="12">
        <v>65.075952419225217</v>
      </c>
      <c r="Q174" s="12">
        <v>63.986679352997157</v>
      </c>
      <c r="R174" s="12">
        <v>64.886028069942597</v>
      </c>
      <c r="S174" s="12">
        <v>39.148059483656226</v>
      </c>
    </row>
    <row r="175" spans="1:29" x14ac:dyDescent="0.2">
      <c r="A175" s="24" t="s">
        <v>10</v>
      </c>
      <c r="B175" s="3">
        <v>21843</v>
      </c>
      <c r="C175" s="3">
        <v>7851</v>
      </c>
      <c r="D175" s="3">
        <v>7925</v>
      </c>
      <c r="E175" s="3">
        <v>186</v>
      </c>
      <c r="F175" s="3">
        <v>37805</v>
      </c>
      <c r="G175" s="3">
        <v>7777</v>
      </c>
      <c r="H175" s="3">
        <v>45582</v>
      </c>
      <c r="I175" s="3">
        <v>134648</v>
      </c>
      <c r="K175" s="25" t="s">
        <v>10</v>
      </c>
      <c r="L175" s="12">
        <v>65.352006056018155</v>
      </c>
      <c r="M175" s="12">
        <v>63.835559265442384</v>
      </c>
      <c r="N175" s="12">
        <v>86.032863849765249</v>
      </c>
      <c r="O175" s="12">
        <v>104.39560439560438</v>
      </c>
      <c r="P175" s="12">
        <v>69.127186507403934</v>
      </c>
      <c r="Q175" s="12">
        <v>64.244984160506846</v>
      </c>
      <c r="R175" s="12">
        <v>68.273774365032466</v>
      </c>
      <c r="S175" s="12">
        <v>38.575221785398185</v>
      </c>
    </row>
    <row r="176" spans="1:29" x14ac:dyDescent="0.2">
      <c r="A176" s="24" t="s">
        <v>11</v>
      </c>
      <c r="B176" s="3">
        <v>4335</v>
      </c>
      <c r="C176" s="3">
        <v>1626</v>
      </c>
      <c r="D176" s="3">
        <v>2027</v>
      </c>
      <c r="E176" s="3">
        <v>38</v>
      </c>
      <c r="F176" s="3">
        <v>8026</v>
      </c>
      <c r="G176" s="3">
        <v>2070</v>
      </c>
      <c r="H176" s="3">
        <v>10096</v>
      </c>
      <c r="I176" s="3">
        <v>36314</v>
      </c>
      <c r="K176" t="s">
        <v>11</v>
      </c>
      <c r="L176" s="12">
        <v>116.10169491525423</v>
      </c>
      <c r="M176" s="12">
        <v>102.49066002490662</v>
      </c>
      <c r="N176" s="12">
        <v>96.987366375121496</v>
      </c>
      <c r="O176" s="12">
        <v>375</v>
      </c>
      <c r="P176" s="12">
        <v>108.68434737389495</v>
      </c>
      <c r="Q176" s="12">
        <v>64.285714285714278</v>
      </c>
      <c r="R176" s="12">
        <v>97.728162945554232</v>
      </c>
      <c r="S176" s="12">
        <v>35.956570572819174</v>
      </c>
    </row>
    <row r="177" spans="1:20" x14ac:dyDescent="0.2">
      <c r="A177" s="22" t="s">
        <v>21</v>
      </c>
      <c r="B177" s="3">
        <v>5757</v>
      </c>
      <c r="C177" s="3">
        <v>1734</v>
      </c>
      <c r="D177" s="3">
        <v>2151</v>
      </c>
      <c r="E177" s="3">
        <v>31</v>
      </c>
      <c r="F177" s="3">
        <v>9673</v>
      </c>
      <c r="G177" s="3">
        <v>1615</v>
      </c>
      <c r="H177" s="3">
        <v>11288</v>
      </c>
      <c r="I177" s="3">
        <v>33816</v>
      </c>
      <c r="K177" t="s">
        <v>21</v>
      </c>
      <c r="L177" s="12">
        <v>98.448810754912103</v>
      </c>
      <c r="M177" s="12">
        <v>71.853320118929645</v>
      </c>
      <c r="N177" s="12">
        <v>105.44412607449857</v>
      </c>
      <c r="O177" s="12">
        <v>63.15789473684211</v>
      </c>
      <c r="P177" s="12">
        <v>94.393086816720256</v>
      </c>
      <c r="Q177" s="12">
        <v>56.796116504854353</v>
      </c>
      <c r="R177" s="12">
        <v>87.945387945387949</v>
      </c>
      <c r="S177" s="12">
        <v>43.940748308006647</v>
      </c>
    </row>
    <row r="178" spans="1:20" x14ac:dyDescent="0.2">
      <c r="A178" s="24" t="s">
        <v>12</v>
      </c>
      <c r="B178" s="3">
        <v>28092</v>
      </c>
      <c r="C178" s="3">
        <v>9665</v>
      </c>
      <c r="D178" s="3">
        <v>9911</v>
      </c>
      <c r="E178" s="3">
        <v>204</v>
      </c>
      <c r="F178" s="3">
        <v>47872</v>
      </c>
      <c r="G178" s="3">
        <v>8580</v>
      </c>
      <c r="H178" s="3">
        <v>56452</v>
      </c>
      <c r="I178" s="3">
        <v>162017</v>
      </c>
      <c r="K178" s="2" t="s">
        <v>12</v>
      </c>
      <c r="L178" s="12">
        <v>68.145088884898541</v>
      </c>
      <c r="M178" s="12">
        <v>65.241921696016419</v>
      </c>
      <c r="N178" s="12">
        <v>89.069057611598623</v>
      </c>
      <c r="O178" s="12">
        <v>90.654205607476626</v>
      </c>
      <c r="P178" s="12">
        <v>71.553485038523576</v>
      </c>
      <c r="Q178" s="12">
        <v>71.086739780658036</v>
      </c>
      <c r="R178" s="12">
        <v>71.482381530984213</v>
      </c>
      <c r="S178" s="12">
        <v>44.831316038832171</v>
      </c>
    </row>
    <row r="179" spans="1:20" x14ac:dyDescent="0.2">
      <c r="A179" s="24" t="s">
        <v>13</v>
      </c>
      <c r="B179" s="3">
        <v>15333</v>
      </c>
      <c r="C179" s="3">
        <v>5601</v>
      </c>
      <c r="D179" s="3">
        <v>5156</v>
      </c>
      <c r="E179" s="3">
        <v>167</v>
      </c>
      <c r="F179" s="3">
        <v>26257</v>
      </c>
      <c r="G179" s="3">
        <v>6585</v>
      </c>
      <c r="H179" s="3">
        <v>32842</v>
      </c>
      <c r="I179" s="3">
        <v>114382</v>
      </c>
      <c r="K179" s="2" t="s">
        <v>13</v>
      </c>
      <c r="L179" s="12">
        <v>40.27078949775867</v>
      </c>
      <c r="M179" s="12">
        <v>47.744658401477182</v>
      </c>
      <c r="N179" s="12">
        <v>61.630094043887141</v>
      </c>
      <c r="O179" s="12">
        <v>59.047619047619037</v>
      </c>
      <c r="P179" s="12">
        <v>45.734584003996218</v>
      </c>
      <c r="Q179" s="12">
        <v>55.489964580873675</v>
      </c>
      <c r="R179" s="12">
        <v>47.591227754808557</v>
      </c>
      <c r="S179" s="12">
        <v>32.758420576150797</v>
      </c>
    </row>
    <row r="180" spans="1:20" x14ac:dyDescent="0.2">
      <c r="A180" s="25" t="s">
        <v>14</v>
      </c>
      <c r="B180" s="3">
        <v>13799</v>
      </c>
      <c r="C180" s="3">
        <v>4678</v>
      </c>
      <c r="D180" s="3">
        <v>3540</v>
      </c>
      <c r="E180" s="3">
        <v>107</v>
      </c>
      <c r="F180" s="3">
        <v>22124</v>
      </c>
      <c r="G180" s="3">
        <v>4731</v>
      </c>
      <c r="H180" s="3">
        <v>26855</v>
      </c>
      <c r="I180" s="3">
        <v>81978</v>
      </c>
      <c r="K180" s="2" t="s">
        <v>14</v>
      </c>
      <c r="L180" s="12">
        <v>33.905870936438617</v>
      </c>
      <c r="M180" s="12">
        <v>36.107070119290086</v>
      </c>
      <c r="N180" s="12">
        <v>54.585152838427945</v>
      </c>
      <c r="O180" s="12">
        <v>27.38095238095238</v>
      </c>
      <c r="P180" s="12">
        <v>37.279722015388415</v>
      </c>
      <c r="Q180" s="12">
        <v>35.597592433361996</v>
      </c>
      <c r="R180" s="12">
        <v>36.980362152512129</v>
      </c>
      <c r="S180" s="12">
        <v>33.721556153657957</v>
      </c>
    </row>
    <row r="181" spans="1:20" x14ac:dyDescent="0.2">
      <c r="A181" s="25" t="s">
        <v>20</v>
      </c>
      <c r="B181" s="3">
        <v>8356</v>
      </c>
      <c r="C181" s="3">
        <v>3726</v>
      </c>
      <c r="D181" s="3">
        <v>4119</v>
      </c>
      <c r="E181" s="3">
        <v>67</v>
      </c>
      <c r="F181" s="3">
        <v>16268</v>
      </c>
      <c r="G181" s="3">
        <v>1727</v>
      </c>
      <c r="H181" s="3">
        <v>17995</v>
      </c>
      <c r="I181" s="3">
        <v>32223</v>
      </c>
      <c r="K181" s="2" t="s">
        <v>22</v>
      </c>
      <c r="L181" s="12">
        <v>59.496087039511337</v>
      </c>
      <c r="M181" s="12">
        <v>58.015267175572518</v>
      </c>
      <c r="N181" s="12">
        <v>84.708520179372215</v>
      </c>
      <c r="O181" s="12">
        <v>123.33333333333334</v>
      </c>
      <c r="P181" s="12">
        <v>65.040073044536882</v>
      </c>
      <c r="Q181" s="12">
        <v>59.759481961147088</v>
      </c>
      <c r="R181" s="12">
        <v>64.518193454013527</v>
      </c>
      <c r="S181" s="12">
        <v>43.557872226677347</v>
      </c>
    </row>
    <row r="182" spans="1:20" x14ac:dyDescent="0.2">
      <c r="A182" s="2" t="s">
        <v>15</v>
      </c>
      <c r="B182" s="3">
        <v>7331</v>
      </c>
      <c r="C182" s="3">
        <v>1803</v>
      </c>
      <c r="D182" s="3">
        <v>2234</v>
      </c>
      <c r="E182" s="3">
        <v>26</v>
      </c>
      <c r="F182" s="8">
        <v>11394</v>
      </c>
      <c r="G182">
        <v>1762</v>
      </c>
      <c r="H182" s="8">
        <v>13156</v>
      </c>
      <c r="I182" s="8">
        <v>44699</v>
      </c>
      <c r="K182" t="s">
        <v>15</v>
      </c>
      <c r="L182" s="13">
        <v>-30.72852688273646</v>
      </c>
      <c r="M182" s="13">
        <v>-16.7590027700831</v>
      </c>
      <c r="N182" s="13">
        <v>-24.857046754120418</v>
      </c>
      <c r="O182" s="13">
        <v>-45.833333333333336</v>
      </c>
      <c r="P182" s="13">
        <v>-27.74889029803424</v>
      </c>
      <c r="Q182" s="13">
        <v>-27.51953928424517</v>
      </c>
      <c r="R182" s="13">
        <v>-27.718257238613262</v>
      </c>
      <c r="S182" s="13">
        <v>-19.417703263025061</v>
      </c>
      <c r="T182" s="12"/>
    </row>
    <row r="184" spans="1:20" x14ac:dyDescent="0.2">
      <c r="A184" s="43" t="s">
        <v>63</v>
      </c>
      <c r="B184" s="44">
        <v>47760</v>
      </c>
      <c r="C184" s="44">
        <v>16892</v>
      </c>
      <c r="D184" s="44">
        <v>17094</v>
      </c>
      <c r="E184" s="44">
        <v>409</v>
      </c>
      <c r="F184" s="44">
        <v>82155</v>
      </c>
      <c r="G184" s="44">
        <v>17235</v>
      </c>
      <c r="H184" s="44">
        <v>99390</v>
      </c>
      <c r="I184" s="44">
        <v>312713</v>
      </c>
    </row>
    <row r="185" spans="1:20" x14ac:dyDescent="0.2">
      <c r="A185" s="46" t="s">
        <v>69</v>
      </c>
      <c r="B185" s="44">
        <v>37873</v>
      </c>
      <c r="C185" s="44">
        <v>13386</v>
      </c>
      <c r="D185" s="44">
        <v>12652</v>
      </c>
      <c r="E185" s="44">
        <v>327</v>
      </c>
      <c r="F185" s="44">
        <v>64238</v>
      </c>
      <c r="G185" s="44">
        <v>13292</v>
      </c>
      <c r="H185" s="44">
        <v>77530</v>
      </c>
      <c r="I185" s="44">
        <v>255548</v>
      </c>
    </row>
    <row r="186" spans="1:20" x14ac:dyDescent="0.2">
      <c r="A186" s="46" t="s">
        <v>70</v>
      </c>
      <c r="B186" s="44">
        <v>9887</v>
      </c>
      <c r="C186" s="44">
        <v>3506</v>
      </c>
      <c r="D186" s="44">
        <v>4442</v>
      </c>
      <c r="E186" s="44">
        <v>82</v>
      </c>
      <c r="F186" s="44">
        <v>17917</v>
      </c>
      <c r="G186" s="44">
        <v>3943</v>
      </c>
      <c r="H186" s="44">
        <v>21860</v>
      </c>
      <c r="I186" s="44">
        <v>57165</v>
      </c>
    </row>
    <row r="187" spans="1:20" x14ac:dyDescent="0.2">
      <c r="A187" s="46" t="s">
        <v>65</v>
      </c>
      <c r="B187" s="44"/>
      <c r="C187" s="44"/>
      <c r="D187" s="44"/>
      <c r="E187" s="44"/>
      <c r="F187" s="44"/>
      <c r="G187" s="44"/>
      <c r="H187" s="44"/>
      <c r="I187" s="44"/>
    </row>
    <row r="188" spans="1:20" x14ac:dyDescent="0.2">
      <c r="A188" s="46" t="s">
        <v>66</v>
      </c>
      <c r="B188" s="47">
        <v>20.701423785594638</v>
      </c>
      <c r="C188" s="47">
        <v>20.755387165522141</v>
      </c>
      <c r="D188" s="47">
        <v>25.985725985725988</v>
      </c>
      <c r="E188" s="47">
        <v>20.048899755501225</v>
      </c>
      <c r="F188" s="47">
        <v>21.808776093968717</v>
      </c>
      <c r="G188" s="47">
        <v>22.877864809979691</v>
      </c>
      <c r="H188" s="47">
        <v>21.994164402857429</v>
      </c>
      <c r="I188" s="47">
        <v>18.280340120174092</v>
      </c>
    </row>
    <row r="189" spans="1:20" x14ac:dyDescent="0.2">
      <c r="A189" s="2"/>
      <c r="B189" s="56"/>
      <c r="C189" s="56"/>
      <c r="D189" s="56"/>
      <c r="E189" s="56"/>
      <c r="F189" s="56"/>
      <c r="G189" s="56"/>
      <c r="H189" s="56"/>
      <c r="I189" s="56"/>
    </row>
    <row r="190" spans="1:20" x14ac:dyDescent="0.2">
      <c r="B190" s="16"/>
      <c r="C190" s="12"/>
      <c r="F190" s="8"/>
      <c r="H190" s="8"/>
      <c r="K190" s="17" t="s">
        <v>18</v>
      </c>
    </row>
    <row r="191" spans="1:20" x14ac:dyDescent="0.2">
      <c r="A191" s="9" t="s">
        <v>88</v>
      </c>
      <c r="B191" s="4" t="s">
        <v>0</v>
      </c>
      <c r="C191" s="4" t="s">
        <v>1</v>
      </c>
      <c r="D191" s="4" t="s">
        <v>2</v>
      </c>
      <c r="E191" s="4" t="s">
        <v>3</v>
      </c>
      <c r="F191" s="4" t="s">
        <v>4</v>
      </c>
      <c r="G191" s="4" t="s">
        <v>5</v>
      </c>
      <c r="H191" s="11" t="s">
        <v>16</v>
      </c>
      <c r="I191" s="4" t="s">
        <v>6</v>
      </c>
      <c r="K191" s="1" t="s">
        <v>89</v>
      </c>
      <c r="L191" s="2" t="s">
        <v>0</v>
      </c>
      <c r="M191" s="2" t="s">
        <v>1</v>
      </c>
      <c r="N191" s="2" t="s">
        <v>2</v>
      </c>
      <c r="O191" s="2" t="s">
        <v>3</v>
      </c>
      <c r="P191" s="2" t="s">
        <v>4</v>
      </c>
      <c r="Q191" s="2" t="s">
        <v>5</v>
      </c>
      <c r="R191" s="2" t="s">
        <v>16</v>
      </c>
      <c r="S191" s="2" t="s">
        <v>6</v>
      </c>
    </row>
    <row r="192" spans="1:20" x14ac:dyDescent="0.2">
      <c r="A192" s="2" t="s">
        <v>98</v>
      </c>
      <c r="B192" s="3">
        <v>350772</v>
      </c>
      <c r="C192" s="3">
        <v>146436</v>
      </c>
      <c r="D192" s="3">
        <v>121688</v>
      </c>
      <c r="E192" s="3">
        <v>4428</v>
      </c>
      <c r="F192" s="3">
        <v>623324</v>
      </c>
      <c r="G192" s="3">
        <v>162612</v>
      </c>
      <c r="H192" s="3">
        <v>785936</v>
      </c>
      <c r="I192" s="3">
        <v>2630122</v>
      </c>
      <c r="K192" t="s">
        <v>17</v>
      </c>
      <c r="L192" s="16">
        <v>4.9000000000000004</v>
      </c>
      <c r="M192" s="16">
        <v>4.1000000000000005</v>
      </c>
      <c r="N192" s="16">
        <v>5.9</v>
      </c>
      <c r="O192" s="16">
        <v>4.7000000000000011</v>
      </c>
      <c r="P192" s="16">
        <v>4.89173157740405</v>
      </c>
      <c r="Q192" s="16">
        <v>3.8681053721277987</v>
      </c>
      <c r="R192" s="16">
        <v>4.6818642593037607</v>
      </c>
      <c r="S192" s="16">
        <v>3.3000000000000007</v>
      </c>
    </row>
    <row r="193" spans="1:19" x14ac:dyDescent="0.2">
      <c r="A193" s="2" t="s">
        <v>8</v>
      </c>
      <c r="B193" s="6">
        <v>13.5</v>
      </c>
      <c r="C193" s="6">
        <v>11.3</v>
      </c>
      <c r="D193" s="6">
        <v>13.9</v>
      </c>
      <c r="E193" s="6">
        <v>9.3000000000000007</v>
      </c>
      <c r="F193" s="6">
        <v>13.013456885985459</v>
      </c>
      <c r="G193" s="6">
        <v>10.501684992497479</v>
      </c>
      <c r="H193" s="6">
        <v>12.493765395655625</v>
      </c>
      <c r="I193" s="16">
        <v>12</v>
      </c>
      <c r="K193" s="17" t="s">
        <v>19</v>
      </c>
    </row>
    <row r="194" spans="1:19" x14ac:dyDescent="0.2">
      <c r="A194" s="2" t="s">
        <v>9</v>
      </c>
      <c r="B194" s="3">
        <v>47188</v>
      </c>
      <c r="C194" s="3">
        <v>16606</v>
      </c>
      <c r="D194" s="3">
        <v>16909</v>
      </c>
      <c r="E194" s="3">
        <v>413</v>
      </c>
      <c r="F194" s="3">
        <v>81116</v>
      </c>
      <c r="G194" s="3">
        <v>17077</v>
      </c>
      <c r="H194" s="3">
        <v>98193</v>
      </c>
      <c r="I194" s="3">
        <v>314532</v>
      </c>
      <c r="K194" t="s">
        <v>9</v>
      </c>
      <c r="L194" s="12">
        <v>59.225266567687953</v>
      </c>
      <c r="M194" s="12">
        <v>60.104126494408007</v>
      </c>
      <c r="N194" s="12">
        <v>78.912284414347681</v>
      </c>
      <c r="O194" s="12">
        <v>100.48543689320391</v>
      </c>
      <c r="P194" s="12">
        <v>63.326286116983795</v>
      </c>
      <c r="Q194" s="12">
        <v>60.106881680105005</v>
      </c>
      <c r="R194" s="12">
        <v>62.757123203659802</v>
      </c>
      <c r="S194" s="12">
        <v>37.601987916756002</v>
      </c>
    </row>
    <row r="195" spans="1:19" x14ac:dyDescent="0.2">
      <c r="A195" s="24" t="s">
        <v>10</v>
      </c>
      <c r="B195" s="3">
        <v>21468</v>
      </c>
      <c r="C195" s="3">
        <v>7685</v>
      </c>
      <c r="D195" s="3">
        <v>7730</v>
      </c>
      <c r="E195" s="3">
        <v>189</v>
      </c>
      <c r="F195" s="3">
        <v>37072</v>
      </c>
      <c r="G195" s="3">
        <v>7653</v>
      </c>
      <c r="H195" s="3">
        <v>44725</v>
      </c>
      <c r="I195" s="3">
        <v>133238</v>
      </c>
      <c r="K195" s="25" t="s">
        <v>10</v>
      </c>
      <c r="L195" s="12">
        <v>64.417553802558018</v>
      </c>
      <c r="M195" s="12">
        <v>63.824344489447867</v>
      </c>
      <c r="N195" s="12">
        <v>87.530325084910231</v>
      </c>
      <c r="O195" s="12">
        <v>117.24137931034483</v>
      </c>
      <c r="P195" s="12">
        <v>68.839094593979155</v>
      </c>
      <c r="Q195" s="12">
        <v>61.115789473684202</v>
      </c>
      <c r="R195" s="12">
        <v>67.465458494027786</v>
      </c>
      <c r="S195" s="12">
        <v>39.122898611256119</v>
      </c>
    </row>
    <row r="196" spans="1:19" x14ac:dyDescent="0.2">
      <c r="A196" s="24" t="s">
        <v>11</v>
      </c>
      <c r="B196" s="3">
        <v>4159</v>
      </c>
      <c r="C196" s="3">
        <v>1522</v>
      </c>
      <c r="D196" s="3">
        <v>1884</v>
      </c>
      <c r="E196" s="3">
        <v>39</v>
      </c>
      <c r="F196" s="3">
        <v>7604</v>
      </c>
      <c r="G196" s="3">
        <v>2048</v>
      </c>
      <c r="H196" s="3">
        <v>9652</v>
      </c>
      <c r="I196" s="3">
        <v>36037</v>
      </c>
      <c r="K196" t="s">
        <v>11</v>
      </c>
      <c r="L196" s="12">
        <v>108.26239359038556</v>
      </c>
      <c r="M196" s="12">
        <v>96.13402061855669</v>
      </c>
      <c r="N196" s="12">
        <v>85.798816568047329</v>
      </c>
      <c r="O196" s="12">
        <v>680</v>
      </c>
      <c r="P196" s="12">
        <v>100.52742616033754</v>
      </c>
      <c r="Q196" s="12">
        <v>63.187250996015933</v>
      </c>
      <c r="R196" s="12">
        <v>91.242322171587062</v>
      </c>
      <c r="S196" s="12">
        <v>35.233413389372572</v>
      </c>
    </row>
    <row r="197" spans="1:19" x14ac:dyDescent="0.2">
      <c r="A197" s="22" t="s">
        <v>21</v>
      </c>
      <c r="B197" s="3">
        <v>5623</v>
      </c>
      <c r="C197" s="3">
        <v>1645</v>
      </c>
      <c r="D197" s="3">
        <v>2140</v>
      </c>
      <c r="E197" s="3">
        <v>34</v>
      </c>
      <c r="F197" s="3">
        <v>9442</v>
      </c>
      <c r="G197" s="3">
        <v>1613</v>
      </c>
      <c r="H197" s="3">
        <v>11055</v>
      </c>
      <c r="I197" s="3">
        <v>33855</v>
      </c>
      <c r="K197" t="s">
        <v>21</v>
      </c>
      <c r="L197" s="12">
        <v>91.128484024473153</v>
      </c>
      <c r="M197" s="12">
        <v>67.857142857142861</v>
      </c>
      <c r="N197" s="12">
        <v>105.57156580211333</v>
      </c>
      <c r="O197" s="12">
        <v>161.53846153846155</v>
      </c>
      <c r="P197" s="12">
        <v>89.750803858520896</v>
      </c>
      <c r="Q197" s="12">
        <v>53.912213740458014</v>
      </c>
      <c r="R197" s="12">
        <v>83.51593625498009</v>
      </c>
      <c r="S197" s="12">
        <v>41.634941220767274</v>
      </c>
    </row>
    <row r="198" spans="1:19" x14ac:dyDescent="0.2">
      <c r="A198" s="24" t="s">
        <v>12</v>
      </c>
      <c r="B198" s="3">
        <v>27779</v>
      </c>
      <c r="C198" s="3">
        <v>9491</v>
      </c>
      <c r="D198" s="3">
        <v>9912</v>
      </c>
      <c r="E198" s="3">
        <v>207</v>
      </c>
      <c r="F198" s="3">
        <v>47389</v>
      </c>
      <c r="G198" s="3">
        <v>8455</v>
      </c>
      <c r="H198" s="3">
        <v>55844</v>
      </c>
      <c r="I198" s="3">
        <v>162612</v>
      </c>
      <c r="K198" s="2" t="s">
        <v>12</v>
      </c>
      <c r="L198" s="12">
        <v>66.182100981095971</v>
      </c>
      <c r="M198" s="12">
        <v>62.405886379192339</v>
      </c>
      <c r="N198" s="12">
        <v>88.799999999999983</v>
      </c>
      <c r="O198" s="12">
        <v>106.99999999999997</v>
      </c>
      <c r="P198" s="12">
        <v>69.792189179505556</v>
      </c>
      <c r="Q198" s="12">
        <v>64.782693432079526</v>
      </c>
      <c r="R198" s="12">
        <v>69.014255016494644</v>
      </c>
      <c r="S198" s="12">
        <v>42.619586381097719</v>
      </c>
    </row>
    <row r="199" spans="1:19" x14ac:dyDescent="0.2">
      <c r="A199" s="24" t="s">
        <v>13</v>
      </c>
      <c r="B199" s="3">
        <v>15250</v>
      </c>
      <c r="C199" s="3">
        <v>5593</v>
      </c>
      <c r="D199" s="3">
        <v>5113</v>
      </c>
      <c r="E199" s="3">
        <v>167</v>
      </c>
      <c r="F199" s="3">
        <v>26123</v>
      </c>
      <c r="G199" s="3">
        <v>6574</v>
      </c>
      <c r="H199" s="3">
        <v>32697</v>
      </c>
      <c r="I199" s="3">
        <v>115883</v>
      </c>
      <c r="K199" s="2" t="s">
        <v>13</v>
      </c>
      <c r="L199" s="12">
        <v>39.613659251121476</v>
      </c>
      <c r="M199" s="12">
        <v>49.067164179104481</v>
      </c>
      <c r="N199" s="12">
        <v>60.433009099466574</v>
      </c>
      <c r="O199" s="12">
        <v>65.346534653465341</v>
      </c>
      <c r="P199" s="12">
        <v>45.426710460390808</v>
      </c>
      <c r="Q199" s="12">
        <v>53.598130841121502</v>
      </c>
      <c r="R199" s="12">
        <v>46.999055882749616</v>
      </c>
      <c r="S199" s="12">
        <v>31.812546209406804</v>
      </c>
    </row>
    <row r="200" spans="1:19" x14ac:dyDescent="0.2">
      <c r="A200" s="25" t="s">
        <v>14</v>
      </c>
      <c r="B200" s="3">
        <v>14381</v>
      </c>
      <c r="C200" s="3">
        <v>4855</v>
      </c>
      <c r="D200" s="3">
        <v>3703</v>
      </c>
      <c r="E200" s="3">
        <v>116</v>
      </c>
      <c r="F200" s="3">
        <v>23055</v>
      </c>
      <c r="G200" s="3">
        <v>4932</v>
      </c>
      <c r="H200" s="3">
        <v>27987</v>
      </c>
      <c r="I200" s="3">
        <v>85286</v>
      </c>
      <c r="K200" s="2" t="s">
        <v>14</v>
      </c>
      <c r="L200" s="12">
        <v>39.988318894188666</v>
      </c>
      <c r="M200" s="12">
        <v>43.809241706161146</v>
      </c>
      <c r="N200" s="12">
        <v>62.697715289982426</v>
      </c>
      <c r="O200" s="12">
        <v>41.463414634146346</v>
      </c>
      <c r="P200" s="12">
        <v>44.030736552758185</v>
      </c>
      <c r="Q200" s="12">
        <v>40.233153255615576</v>
      </c>
      <c r="R200" s="12">
        <v>43.346650276582665</v>
      </c>
      <c r="S200" s="12">
        <v>39.570582266880507</v>
      </c>
    </row>
    <row r="201" spans="1:19" x14ac:dyDescent="0.2">
      <c r="A201" s="25" t="s">
        <v>20</v>
      </c>
      <c r="B201" s="3">
        <v>8305</v>
      </c>
      <c r="C201" s="3">
        <v>3710</v>
      </c>
      <c r="D201" s="3">
        <v>4190</v>
      </c>
      <c r="E201" s="3">
        <v>72</v>
      </c>
      <c r="F201" s="3">
        <v>16277</v>
      </c>
      <c r="G201" s="3">
        <v>1759</v>
      </c>
      <c r="H201" s="3">
        <v>18036</v>
      </c>
      <c r="I201" s="3">
        <v>32283</v>
      </c>
      <c r="K201" s="2" t="s">
        <v>22</v>
      </c>
      <c r="L201" s="12">
        <v>55.407934131736511</v>
      </c>
      <c r="M201" s="12">
        <v>56.144781144781149</v>
      </c>
      <c r="N201" s="12">
        <v>85.070671378091873</v>
      </c>
      <c r="O201" s="12">
        <v>132.25806451612905</v>
      </c>
      <c r="P201" s="12">
        <v>62.526210683974028</v>
      </c>
      <c r="Q201" s="12">
        <v>65.78699340245052</v>
      </c>
      <c r="R201" s="12">
        <v>62.8385698808234</v>
      </c>
      <c r="S201" s="12">
        <v>41.362700880150641</v>
      </c>
    </row>
    <row r="202" spans="1:19" x14ac:dyDescent="0.2">
      <c r="A202" s="2" t="s">
        <v>15</v>
      </c>
      <c r="B202" s="3">
        <v>7101</v>
      </c>
      <c r="C202" s="3">
        <v>1819</v>
      </c>
      <c r="D202" s="3">
        <v>1920</v>
      </c>
      <c r="E202" s="3">
        <v>24</v>
      </c>
      <c r="F202" s="3">
        <v>10864</v>
      </c>
      <c r="G202" s="3">
        <v>1755</v>
      </c>
      <c r="H202" s="3">
        <v>12619</v>
      </c>
      <c r="I202" s="3">
        <v>44418</v>
      </c>
      <c r="J202" s="8"/>
      <c r="K202" t="s">
        <v>15</v>
      </c>
      <c r="L202" s="12">
        <v>-25.244762606590172</v>
      </c>
      <c r="M202" s="12">
        <v>-20.740740740740733</v>
      </c>
      <c r="N202" s="12">
        <v>-34.826883910386968</v>
      </c>
      <c r="O202" s="12">
        <v>-57.894736842105267</v>
      </c>
      <c r="P202" s="12">
        <v>-26.579712103804823</v>
      </c>
      <c r="Q202" s="12">
        <v>-19.161676646706582</v>
      </c>
      <c r="R202" s="12">
        <v>-25.630598774163133</v>
      </c>
      <c r="S202" s="12">
        <v>-13.123924268502591</v>
      </c>
    </row>
    <row r="204" spans="1:19" x14ac:dyDescent="0.2">
      <c r="A204" s="43" t="s">
        <v>63</v>
      </c>
      <c r="B204" s="44">
        <v>47188</v>
      </c>
      <c r="C204" s="44">
        <v>16606</v>
      </c>
      <c r="D204" s="44">
        <v>16909</v>
      </c>
      <c r="E204" s="44">
        <v>413</v>
      </c>
      <c r="F204" s="44">
        <v>81116</v>
      </c>
      <c r="G204" s="44">
        <v>17077</v>
      </c>
      <c r="H204" s="44">
        <v>98193</v>
      </c>
      <c r="I204" s="44">
        <v>314532</v>
      </c>
    </row>
    <row r="205" spans="1:19" x14ac:dyDescent="0.2">
      <c r="A205" s="46" t="s">
        <v>69</v>
      </c>
      <c r="B205" s="44">
        <v>37685</v>
      </c>
      <c r="C205" s="44">
        <v>13266</v>
      </c>
      <c r="D205" s="44">
        <v>12635</v>
      </c>
      <c r="E205" s="44">
        <v>330</v>
      </c>
      <c r="F205" s="44">
        <v>63916</v>
      </c>
      <c r="G205" s="44">
        <v>13308</v>
      </c>
      <c r="H205" s="44">
        <v>77224</v>
      </c>
      <c r="I205" s="44">
        <v>256562</v>
      </c>
    </row>
    <row r="206" spans="1:19" x14ac:dyDescent="0.2">
      <c r="A206" s="46" t="s">
        <v>70</v>
      </c>
      <c r="B206" s="44">
        <v>9503</v>
      </c>
      <c r="C206" s="44">
        <v>3340</v>
      </c>
      <c r="D206" s="44">
        <v>4274</v>
      </c>
      <c r="E206" s="44">
        <v>83</v>
      </c>
      <c r="F206" s="44">
        <v>17200</v>
      </c>
      <c r="G206" s="44">
        <v>3769</v>
      </c>
      <c r="H206" s="44">
        <v>20969</v>
      </c>
      <c r="I206" s="44">
        <v>57970</v>
      </c>
    </row>
    <row r="207" spans="1:19" x14ac:dyDescent="0.2">
      <c r="A207" s="46" t="s">
        <v>65</v>
      </c>
      <c r="B207" s="41"/>
      <c r="C207" s="41"/>
      <c r="D207" s="41"/>
      <c r="E207" s="41"/>
      <c r="F207" s="41"/>
      <c r="G207" s="41"/>
      <c r="H207" s="41"/>
      <c r="I207" s="41"/>
    </row>
    <row r="208" spans="1:19" x14ac:dyDescent="0.2">
      <c r="A208" s="46" t="s">
        <v>66</v>
      </c>
      <c r="B208" s="58">
        <v>20.138594557938458</v>
      </c>
      <c r="C208" s="58">
        <v>20.113212092014933</v>
      </c>
      <c r="D208" s="58">
        <v>25.276479981075166</v>
      </c>
      <c r="E208" s="58">
        <v>20.09685230024213</v>
      </c>
      <c r="F208" s="58">
        <v>21.204201390601117</v>
      </c>
      <c r="G208" s="58">
        <v>22.070621303507643</v>
      </c>
      <c r="H208" s="58">
        <v>21.354882730948237</v>
      </c>
      <c r="I208" s="58">
        <v>18.430557145218927</v>
      </c>
    </row>
    <row r="209" spans="1:19" x14ac:dyDescent="0.2">
      <c r="B209" s="8"/>
      <c r="C209" s="8"/>
    </row>
    <row r="210" spans="1:19" x14ac:dyDescent="0.2">
      <c r="A210" s="9"/>
      <c r="B210" s="4"/>
      <c r="C210" s="4"/>
      <c r="D210" s="4"/>
      <c r="E210" s="4"/>
      <c r="F210" s="4"/>
      <c r="G210" s="4"/>
      <c r="H210" s="11"/>
      <c r="I210" s="4"/>
      <c r="K210" s="17" t="s">
        <v>18</v>
      </c>
    </row>
    <row r="211" spans="1:19" x14ac:dyDescent="0.2">
      <c r="A211" s="9" t="s">
        <v>90</v>
      </c>
      <c r="B211" s="8" t="s">
        <v>0</v>
      </c>
      <c r="C211" s="8" t="s">
        <v>1</v>
      </c>
      <c r="D211" s="8" t="s">
        <v>2</v>
      </c>
      <c r="E211" s="8" t="s">
        <v>3</v>
      </c>
      <c r="F211" s="8" t="s">
        <v>4</v>
      </c>
      <c r="G211" s="8" t="s">
        <v>5</v>
      </c>
      <c r="H211" s="8" t="s">
        <v>16</v>
      </c>
      <c r="I211" s="8" t="s">
        <v>6</v>
      </c>
      <c r="K211" s="1" t="s">
        <v>92</v>
      </c>
      <c r="L211" t="s">
        <v>0</v>
      </c>
      <c r="M211" t="s">
        <v>1</v>
      </c>
      <c r="N211" t="s">
        <v>2</v>
      </c>
      <c r="O211" t="s">
        <v>3</v>
      </c>
      <c r="P211" t="s">
        <v>4</v>
      </c>
      <c r="Q211" t="s">
        <v>5</v>
      </c>
      <c r="R211" t="s">
        <v>16</v>
      </c>
      <c r="S211" t="s">
        <v>6</v>
      </c>
    </row>
    <row r="212" spans="1:19" x14ac:dyDescent="0.2">
      <c r="A212" s="2" t="s">
        <v>98</v>
      </c>
      <c r="B212" s="3">
        <v>350772</v>
      </c>
      <c r="C212" s="3">
        <v>146436</v>
      </c>
      <c r="D212" s="3">
        <v>121688</v>
      </c>
      <c r="E212" s="3">
        <v>4428</v>
      </c>
      <c r="F212" s="3">
        <v>623324</v>
      </c>
      <c r="G212" s="3">
        <v>162612</v>
      </c>
      <c r="H212" s="3">
        <v>785936</v>
      </c>
      <c r="I212" s="3">
        <v>2630122</v>
      </c>
      <c r="K212" t="s">
        <v>17</v>
      </c>
      <c r="L212" s="16">
        <v>5.4</v>
      </c>
      <c r="M212" s="16">
        <v>4.4999999999999991</v>
      </c>
      <c r="N212" s="16">
        <v>6.4</v>
      </c>
      <c r="O212" s="16">
        <v>4.6999999999999993</v>
      </c>
      <c r="P212" s="16">
        <v>5.3448436538093187</v>
      </c>
      <c r="Q212" s="16">
        <v>4.151140571068419</v>
      </c>
      <c r="R212" s="16">
        <v>5.0996999979951685</v>
      </c>
      <c r="S212" s="16">
        <v>3.7999999999999989</v>
      </c>
    </row>
    <row r="213" spans="1:19" x14ac:dyDescent="0.2">
      <c r="A213" s="2" t="s">
        <v>8</v>
      </c>
      <c r="B213" s="6">
        <v>14.6</v>
      </c>
      <c r="C213" s="6">
        <v>12.2</v>
      </c>
      <c r="D213" s="6">
        <v>15.3</v>
      </c>
      <c r="E213" s="6">
        <v>9.6999999999999993</v>
      </c>
      <c r="F213" s="6">
        <v>14.098285963640098</v>
      </c>
      <c r="G213" s="6">
        <v>11.483777335006026</v>
      </c>
      <c r="H213" s="6">
        <v>13.557338002076506</v>
      </c>
      <c r="I213" s="16">
        <v>13.6</v>
      </c>
      <c r="K213" s="17" t="s">
        <v>19</v>
      </c>
    </row>
    <row r="214" spans="1:19" x14ac:dyDescent="0.2">
      <c r="A214" s="24" t="s">
        <v>9</v>
      </c>
      <c r="B214" s="3">
        <v>51086</v>
      </c>
      <c r="C214" s="3">
        <v>17796</v>
      </c>
      <c r="D214" s="3">
        <v>18568</v>
      </c>
      <c r="E214" s="3">
        <v>428</v>
      </c>
      <c r="F214" s="3">
        <v>87878</v>
      </c>
      <c r="G214" s="3">
        <v>18674</v>
      </c>
      <c r="H214" s="3">
        <v>106552</v>
      </c>
      <c r="I214" s="3">
        <v>357362</v>
      </c>
      <c r="K214" t="s">
        <v>9</v>
      </c>
      <c r="L214" s="12">
        <v>61.078354091124083</v>
      </c>
      <c r="M214" s="12">
        <v>60.700740473180417</v>
      </c>
      <c r="N214" s="12">
        <v>76.56903765690376</v>
      </c>
      <c r="O214" s="12">
        <v>91.928251121076244</v>
      </c>
      <c r="P214" s="12">
        <v>64.172022119264682</v>
      </c>
      <c r="Q214" s="12">
        <v>58.388464800678548</v>
      </c>
      <c r="R214" s="12">
        <v>63.128081080253537</v>
      </c>
      <c r="S214" s="12">
        <v>38.676880330935148</v>
      </c>
    </row>
    <row r="215" spans="1:19" x14ac:dyDescent="0.2">
      <c r="A215" s="24" t="s">
        <v>10</v>
      </c>
      <c r="B215" s="3">
        <v>23306</v>
      </c>
      <c r="C215" s="3">
        <v>8271</v>
      </c>
      <c r="D215" s="3">
        <v>8575</v>
      </c>
      <c r="E215" s="3">
        <v>199</v>
      </c>
      <c r="F215" s="3">
        <v>40351</v>
      </c>
      <c r="G215" s="3">
        <v>8389</v>
      </c>
      <c r="H215" s="3">
        <v>48740</v>
      </c>
      <c r="I215" s="3">
        <v>149791</v>
      </c>
      <c r="K215" t="s">
        <v>10</v>
      </c>
      <c r="L215" s="12">
        <v>65.396352281598183</v>
      </c>
      <c r="M215" s="12">
        <v>63.523131672597856</v>
      </c>
      <c r="N215" s="12">
        <v>84.170962199312697</v>
      </c>
      <c r="O215" s="12">
        <v>113.97849462365591</v>
      </c>
      <c r="P215" s="12">
        <v>68.846765419700375</v>
      </c>
      <c r="Q215" s="12">
        <v>61.357953452587026</v>
      </c>
      <c r="R215" s="12">
        <v>67.508677870570835</v>
      </c>
      <c r="S215" s="12">
        <v>39.427364031535916</v>
      </c>
    </row>
    <row r="216" spans="1:19" x14ac:dyDescent="0.2">
      <c r="A216" s="26" t="s">
        <v>11</v>
      </c>
      <c r="B216" s="3">
        <v>4648</v>
      </c>
      <c r="C216" s="3">
        <v>1752</v>
      </c>
      <c r="D216" s="3">
        <v>2160</v>
      </c>
      <c r="E216" s="3">
        <v>43</v>
      </c>
      <c r="F216" s="3">
        <v>8603</v>
      </c>
      <c r="G216" s="3">
        <v>2281</v>
      </c>
      <c r="H216" s="3">
        <v>10884</v>
      </c>
      <c r="I216" s="3">
        <v>43726</v>
      </c>
      <c r="K216" t="s">
        <v>11</v>
      </c>
      <c r="L216" s="12">
        <v>101.99913081269014</v>
      </c>
      <c r="M216" s="12">
        <v>90.021691973969638</v>
      </c>
      <c r="N216" s="12">
        <v>84.457728437233129</v>
      </c>
      <c r="O216" s="12">
        <v>616.66666666666674</v>
      </c>
      <c r="P216" s="12">
        <v>95.52272727272728</v>
      </c>
      <c r="Q216" s="12">
        <v>55.48738922972052</v>
      </c>
      <c r="R216" s="12">
        <v>85.512186807567758</v>
      </c>
      <c r="S216" s="12">
        <v>33.302847387354433</v>
      </c>
    </row>
    <row r="217" spans="1:19" x14ac:dyDescent="0.2">
      <c r="A217" s="24" t="s">
        <v>21</v>
      </c>
      <c r="B217" s="3">
        <v>6207</v>
      </c>
      <c r="C217" s="3">
        <v>1788</v>
      </c>
      <c r="D217" s="3">
        <v>2340</v>
      </c>
      <c r="E217" s="3">
        <v>36</v>
      </c>
      <c r="F217" s="3">
        <v>10371</v>
      </c>
      <c r="G217" s="3">
        <v>1804</v>
      </c>
      <c r="H217" s="3">
        <v>12175</v>
      </c>
      <c r="I217" s="8">
        <v>39070</v>
      </c>
      <c r="K217" t="s">
        <v>21</v>
      </c>
      <c r="L217" s="12">
        <v>89.642529789184238</v>
      </c>
      <c r="M217" s="12">
        <v>68.838526912181294</v>
      </c>
      <c r="N217" s="12">
        <v>93.388429752066116</v>
      </c>
      <c r="O217" s="12">
        <v>140</v>
      </c>
      <c r="P217" s="12">
        <v>86.629476336152607</v>
      </c>
      <c r="Q217" s="12">
        <v>51.342281879194616</v>
      </c>
      <c r="R217" s="12">
        <v>80.397095866054229</v>
      </c>
      <c r="S217" s="12">
        <v>41.763425253991272</v>
      </c>
    </row>
    <row r="218" spans="1:19" x14ac:dyDescent="0.2">
      <c r="A218" s="24" t="s">
        <v>12</v>
      </c>
      <c r="B218" s="3">
        <v>30272</v>
      </c>
      <c r="C218" s="3">
        <v>10195</v>
      </c>
      <c r="D218" s="3">
        <v>10928</v>
      </c>
      <c r="E218" s="3">
        <v>216</v>
      </c>
      <c r="F218" s="3">
        <v>51611</v>
      </c>
      <c r="G218" s="3">
        <v>9376</v>
      </c>
      <c r="H218" s="3">
        <v>60987</v>
      </c>
      <c r="I218" s="3">
        <v>186472</v>
      </c>
      <c r="K218" t="s">
        <v>12</v>
      </c>
      <c r="L218" s="12">
        <v>67.637612138664309</v>
      </c>
      <c r="M218" s="12">
        <v>62.833413192780711</v>
      </c>
      <c r="N218" s="12">
        <v>82.92601272179445</v>
      </c>
      <c r="O218" s="12">
        <v>98.165137614678912</v>
      </c>
      <c r="P218" s="12">
        <v>69.761857772514958</v>
      </c>
      <c r="Q218" s="12">
        <v>63.288052943225352</v>
      </c>
      <c r="R218" s="12">
        <v>68.733399734395732</v>
      </c>
      <c r="S218" s="12">
        <v>43.632246237271431</v>
      </c>
    </row>
    <row r="219" spans="1:19" x14ac:dyDescent="0.2">
      <c r="A219" s="25" t="s">
        <v>13</v>
      </c>
      <c r="B219" s="3">
        <v>16166</v>
      </c>
      <c r="C219" s="3">
        <v>5849</v>
      </c>
      <c r="D219" s="3">
        <v>5480</v>
      </c>
      <c r="E219" s="3">
        <v>169</v>
      </c>
      <c r="F219" s="3">
        <v>27664</v>
      </c>
      <c r="G219" s="3">
        <v>7017</v>
      </c>
      <c r="H219" s="3">
        <v>34681</v>
      </c>
      <c r="I219" s="3">
        <v>127164</v>
      </c>
      <c r="K219" t="s">
        <v>13</v>
      </c>
      <c r="L219" s="12">
        <v>42.356463543501235</v>
      </c>
      <c r="M219" s="12">
        <v>50.321254176304279</v>
      </c>
      <c r="N219" s="12">
        <v>62.563037674280622</v>
      </c>
      <c r="O219" s="12">
        <v>56.481481481481495</v>
      </c>
      <c r="P219" s="12">
        <v>47.730428281533676</v>
      </c>
      <c r="Q219" s="12">
        <v>53.176162409954145</v>
      </c>
      <c r="R219" s="12">
        <v>48.800789462393283</v>
      </c>
      <c r="S219" s="12">
        <v>33.763911387877897</v>
      </c>
    </row>
    <row r="220" spans="1:19" x14ac:dyDescent="0.2">
      <c r="A220" s="25" t="s">
        <v>14</v>
      </c>
      <c r="B220" s="3">
        <v>15348</v>
      </c>
      <c r="C220" s="3">
        <v>5175</v>
      </c>
      <c r="D220" s="3">
        <v>4115</v>
      </c>
      <c r="E220" s="3">
        <v>123</v>
      </c>
      <c r="F220" s="3">
        <v>24761</v>
      </c>
      <c r="G220" s="3">
        <v>5262</v>
      </c>
      <c r="H220" s="3">
        <v>30023</v>
      </c>
      <c r="I220" s="3">
        <v>91896</v>
      </c>
      <c r="K220" t="s">
        <v>14</v>
      </c>
      <c r="L220" s="12">
        <v>46.338672768878695</v>
      </c>
      <c r="M220" s="12">
        <v>50.830661614689575</v>
      </c>
      <c r="N220" s="12">
        <v>77.830596369922233</v>
      </c>
      <c r="O220" s="12">
        <v>48.192771084337352</v>
      </c>
      <c r="P220" s="12">
        <v>51.759009561166948</v>
      </c>
      <c r="Q220" s="12">
        <v>43.456924754634684</v>
      </c>
      <c r="R220" s="12">
        <v>50.235188150520429</v>
      </c>
      <c r="S220" s="12">
        <v>45.957021013008045</v>
      </c>
    </row>
    <row r="221" spans="1:19" x14ac:dyDescent="0.2">
      <c r="A221" s="2" t="s">
        <v>20</v>
      </c>
      <c r="B221" s="3">
        <v>9196</v>
      </c>
      <c r="C221" s="3">
        <v>4010</v>
      </c>
      <c r="D221" s="3">
        <v>4649</v>
      </c>
      <c r="E221" s="3">
        <v>78</v>
      </c>
      <c r="F221" s="3">
        <v>17933</v>
      </c>
      <c r="G221" s="3">
        <v>1985</v>
      </c>
      <c r="H221" s="3">
        <v>19918</v>
      </c>
      <c r="I221" s="3">
        <v>37651</v>
      </c>
      <c r="K221" t="s">
        <v>22</v>
      </c>
      <c r="L221" s="12">
        <v>53.241126478920194</v>
      </c>
      <c r="M221" s="12">
        <v>54.290111581377431</v>
      </c>
      <c r="N221" s="12">
        <v>69.733479372033571</v>
      </c>
      <c r="O221" s="12">
        <v>136.36363636363637</v>
      </c>
      <c r="P221" s="12">
        <v>57.694336967991546</v>
      </c>
      <c r="Q221" s="12">
        <v>58.800000000000011</v>
      </c>
      <c r="R221" s="12">
        <v>57.803834574552354</v>
      </c>
      <c r="S221" s="12">
        <v>37.875347883404118</v>
      </c>
    </row>
    <row r="222" spans="1:19" x14ac:dyDescent="0.2">
      <c r="A222" t="s">
        <v>15</v>
      </c>
      <c r="B222" s="3">
        <v>5972</v>
      </c>
      <c r="C222" s="3">
        <v>1735</v>
      </c>
      <c r="D222" s="3">
        <v>1815</v>
      </c>
      <c r="E222" s="3">
        <v>57</v>
      </c>
      <c r="F222" s="3">
        <v>9579</v>
      </c>
      <c r="G222" s="3">
        <v>1648</v>
      </c>
      <c r="H222" s="3">
        <v>11227</v>
      </c>
      <c r="I222" s="3">
        <v>47184</v>
      </c>
      <c r="K222" t="s">
        <v>15</v>
      </c>
      <c r="L222" s="12">
        <v>-28.203895167107476</v>
      </c>
      <c r="M222" s="12">
        <v>-15.858389912706102</v>
      </c>
      <c r="N222" s="12">
        <v>-34.167573449401516</v>
      </c>
      <c r="O222" s="12">
        <v>127.99999999999997</v>
      </c>
      <c r="P222" s="12">
        <v>-27.222306640328213</v>
      </c>
      <c r="Q222" s="12">
        <v>-27.01505757307352</v>
      </c>
      <c r="R222" s="12">
        <v>-27.19195849546044</v>
      </c>
      <c r="S222" s="12">
        <v>-12.686898593634339</v>
      </c>
    </row>
    <row r="223" spans="1:19" x14ac:dyDescent="0.2">
      <c r="L223" s="12"/>
    </row>
    <row r="224" spans="1:19" x14ac:dyDescent="0.2">
      <c r="A224" s="43" t="s">
        <v>63</v>
      </c>
      <c r="B224" s="44">
        <v>51086</v>
      </c>
      <c r="C224" s="44">
        <v>17796</v>
      </c>
      <c r="D224" s="44">
        <v>18568</v>
      </c>
      <c r="E224" s="44">
        <v>428</v>
      </c>
      <c r="F224" s="44">
        <v>87878</v>
      </c>
      <c r="G224" s="44">
        <v>18674</v>
      </c>
      <c r="H224" s="44">
        <v>106552</v>
      </c>
      <c r="I224" s="44">
        <v>357362</v>
      </c>
    </row>
    <row r="225" spans="1:20" x14ac:dyDescent="0.2">
      <c r="A225" s="46" t="s">
        <v>69</v>
      </c>
      <c r="B225" s="44">
        <v>40069</v>
      </c>
      <c r="C225" s="44">
        <v>14024</v>
      </c>
      <c r="D225" s="44">
        <v>13581</v>
      </c>
      <c r="E225" s="44">
        <v>344</v>
      </c>
      <c r="F225" s="44">
        <v>68018</v>
      </c>
      <c r="G225" s="44">
        <v>14094</v>
      </c>
      <c r="H225" s="44">
        <v>82112</v>
      </c>
      <c r="I225" s="44">
        <v>279609</v>
      </c>
    </row>
    <row r="226" spans="1:20" x14ac:dyDescent="0.2">
      <c r="A226" s="46" t="s">
        <v>70</v>
      </c>
      <c r="B226" s="44">
        <v>11017</v>
      </c>
      <c r="C226" s="44">
        <v>3772</v>
      </c>
      <c r="D226" s="44">
        <v>4987</v>
      </c>
      <c r="E226" s="44">
        <v>84</v>
      </c>
      <c r="F226" s="44">
        <v>19860</v>
      </c>
      <c r="G226" s="44">
        <v>4580</v>
      </c>
      <c r="H226" s="44">
        <v>24440</v>
      </c>
      <c r="I226" s="44">
        <v>77753</v>
      </c>
    </row>
    <row r="227" spans="1:20" x14ac:dyDescent="0.2">
      <c r="A227" s="46" t="s">
        <v>65</v>
      </c>
      <c r="B227" s="41"/>
      <c r="C227" s="41"/>
      <c r="D227" s="41"/>
      <c r="E227" s="41"/>
      <c r="F227" s="41"/>
      <c r="G227" s="41"/>
      <c r="H227" s="41"/>
      <c r="I227" s="41"/>
      <c r="T227" s="12"/>
    </row>
    <row r="228" spans="1:20" x14ac:dyDescent="0.2">
      <c r="A228" s="46" t="s">
        <v>66</v>
      </c>
      <c r="B228" s="58">
        <v>21.56559527071996</v>
      </c>
      <c r="C228" s="58">
        <v>21.195774331310407</v>
      </c>
      <c r="D228" s="58">
        <v>26.858035329599311</v>
      </c>
      <c r="E228" s="58">
        <v>19.626168224299064</v>
      </c>
      <c r="F228" s="58">
        <v>22.599512961150687</v>
      </c>
      <c r="G228" s="58">
        <v>24.526079040376995</v>
      </c>
      <c r="H228" s="58">
        <v>22.93715744425257</v>
      </c>
      <c r="I228" s="58">
        <v>21.757489604378751</v>
      </c>
      <c r="T228" s="12"/>
    </row>
    <row r="229" spans="1:20" x14ac:dyDescent="0.2">
      <c r="B229" s="8"/>
      <c r="T229" s="12"/>
    </row>
    <row r="230" spans="1:20" x14ac:dyDescent="0.2">
      <c r="B230" s="3"/>
      <c r="C230" s="3"/>
      <c r="D230" s="3"/>
      <c r="E230" s="3"/>
      <c r="F230" s="3"/>
      <c r="G230" s="3"/>
      <c r="H230" s="3"/>
      <c r="I230" s="3"/>
      <c r="K230" s="17" t="s">
        <v>18</v>
      </c>
    </row>
    <row r="231" spans="1:20" x14ac:dyDescent="0.2">
      <c r="A231" s="9" t="s">
        <v>91</v>
      </c>
      <c r="B231" t="s">
        <v>0</v>
      </c>
      <c r="C231" t="s">
        <v>1</v>
      </c>
      <c r="D231" t="s">
        <v>2</v>
      </c>
      <c r="E231" t="s">
        <v>3</v>
      </c>
      <c r="F231" t="s">
        <v>4</v>
      </c>
      <c r="G231" t="s">
        <v>5</v>
      </c>
      <c r="H231" t="s">
        <v>16</v>
      </c>
      <c r="I231" t="s">
        <v>6</v>
      </c>
      <c r="K231" s="9" t="s">
        <v>93</v>
      </c>
      <c r="L231" t="s">
        <v>0</v>
      </c>
      <c r="M231" t="s">
        <v>1</v>
      </c>
      <c r="N231" t="s">
        <v>2</v>
      </c>
      <c r="O231" t="s">
        <v>3</v>
      </c>
      <c r="P231" t="s">
        <v>4</v>
      </c>
      <c r="Q231" t="s">
        <v>5</v>
      </c>
      <c r="R231" t="s">
        <v>16</v>
      </c>
      <c r="S231" t="s">
        <v>6</v>
      </c>
    </row>
    <row r="232" spans="1:20" x14ac:dyDescent="0.2">
      <c r="A232" s="2" t="s">
        <v>98</v>
      </c>
      <c r="B232" s="3">
        <v>350772</v>
      </c>
      <c r="C232" s="3">
        <v>146436</v>
      </c>
      <c r="D232" s="3">
        <v>121688</v>
      </c>
      <c r="E232" s="3">
        <v>4428</v>
      </c>
      <c r="F232" s="3">
        <v>623324</v>
      </c>
      <c r="G232" s="3">
        <v>162612</v>
      </c>
      <c r="H232" s="3">
        <v>785936</v>
      </c>
      <c r="I232" s="3">
        <v>2630122</v>
      </c>
      <c r="K232" t="s">
        <v>17</v>
      </c>
      <c r="L232" s="16">
        <v>5.1197045735687237</v>
      </c>
      <c r="M232" s="16">
        <v>4.3391207759366104</v>
      </c>
      <c r="N232" s="16">
        <v>5.9671449270204437</v>
      </c>
      <c r="O232" s="16">
        <v>3.9689396639124395</v>
      </c>
      <c r="P232" s="16">
        <v>5.0927529588175595</v>
      </c>
      <c r="Q232" s="16">
        <v>4.0489246166085646</v>
      </c>
      <c r="R232" s="16">
        <v>4.8789222625647639</v>
      </c>
      <c r="S232" s="16">
        <v>3.8592763758764868</v>
      </c>
    </row>
    <row r="233" spans="1:20" x14ac:dyDescent="0.2">
      <c r="A233" t="s">
        <v>8</v>
      </c>
      <c r="B233" s="6">
        <v>14.169246690157708</v>
      </c>
      <c r="C233" s="6">
        <v>12.073306199750517</v>
      </c>
      <c r="D233" s="6">
        <v>14.482871496504723</v>
      </c>
      <c r="E233" s="6">
        <v>9.443691659138814</v>
      </c>
      <c r="F233" s="6">
        <v>13.704510014053687</v>
      </c>
      <c r="G233" s="6">
        <v>11.005030379061816</v>
      </c>
      <c r="H233" s="6">
        <v>13.145981352171168</v>
      </c>
      <c r="I233" s="6">
        <v>13.019266153179712</v>
      </c>
      <c r="K233" s="17" t="s">
        <v>19</v>
      </c>
    </row>
    <row r="234" spans="1:20" x14ac:dyDescent="0.2">
      <c r="A234" t="s">
        <v>9</v>
      </c>
      <c r="B234" s="3">
        <v>49701.75</v>
      </c>
      <c r="C234" s="3">
        <v>17679.666666666668</v>
      </c>
      <c r="D234" s="3">
        <v>17623.916666666668</v>
      </c>
      <c r="E234" s="3">
        <v>418.16666666666669</v>
      </c>
      <c r="F234" s="3">
        <v>85423.5</v>
      </c>
      <c r="G234" s="3">
        <v>17895.5</v>
      </c>
      <c r="H234" s="3">
        <v>103319</v>
      </c>
      <c r="I234" s="3">
        <v>342422.58333333331</v>
      </c>
      <c r="K234" t="s">
        <v>9</v>
      </c>
      <c r="L234" s="12">
        <v>58.995569394163965</v>
      </c>
      <c r="M234" s="12">
        <v>59.394745343761514</v>
      </c>
      <c r="N234" s="12">
        <v>75.095211286263094</v>
      </c>
      <c r="O234" s="12">
        <v>70.912806539509546</v>
      </c>
      <c r="P234" s="12">
        <v>62.212175542259615</v>
      </c>
      <c r="Q234" s="12">
        <v>60.001490146406866</v>
      </c>
      <c r="R234" s="12">
        <v>61.824907264074852</v>
      </c>
      <c r="S234" s="12">
        <v>42.451221093371373</v>
      </c>
    </row>
    <row r="235" spans="1:20" x14ac:dyDescent="0.2">
      <c r="A235" t="s">
        <v>10</v>
      </c>
      <c r="B235" s="3">
        <v>23354.916666666668</v>
      </c>
      <c r="C235" s="3">
        <v>8404.75</v>
      </c>
      <c r="D235" s="3">
        <v>8376.4166666666661</v>
      </c>
      <c r="E235" s="3">
        <v>200.58333333333334</v>
      </c>
      <c r="F235" s="3">
        <v>40336.666666666664</v>
      </c>
      <c r="G235" s="3">
        <v>8339.1666666666661</v>
      </c>
      <c r="H235" s="3">
        <v>48675.833333333336</v>
      </c>
      <c r="I235" s="3">
        <v>152983.16666666666</v>
      </c>
      <c r="K235" t="s">
        <v>10</v>
      </c>
      <c r="L235" s="12">
        <v>65.276287079082408</v>
      </c>
      <c r="M235" s="12">
        <v>62.717196650694547</v>
      </c>
      <c r="N235" s="12">
        <v>81.536933357413744</v>
      </c>
      <c r="O235" s="12">
        <v>76.855253490080827</v>
      </c>
      <c r="P235" s="12">
        <v>67.903872570104454</v>
      </c>
      <c r="Q235" s="12">
        <v>63.454313808761555</v>
      </c>
      <c r="R235" s="12">
        <v>67.124455660274805</v>
      </c>
      <c r="S235" s="12">
        <v>45.656522218634194</v>
      </c>
    </row>
    <row r="236" spans="1:20" x14ac:dyDescent="0.2">
      <c r="A236" t="s">
        <v>11</v>
      </c>
      <c r="B236" s="3">
        <v>4928.416666666667</v>
      </c>
      <c r="C236" s="3">
        <v>1869.9166666666667</v>
      </c>
      <c r="D236" s="3">
        <v>2255.3333333333335</v>
      </c>
      <c r="E236" s="3">
        <v>40</v>
      </c>
      <c r="F236" s="3">
        <v>9093.6666666666661</v>
      </c>
      <c r="G236" s="3">
        <v>2282.6666666666665</v>
      </c>
      <c r="H236" s="3">
        <v>11376.333333333334</v>
      </c>
      <c r="I236" s="3">
        <v>43617.75</v>
      </c>
      <c r="K236" t="s">
        <v>11</v>
      </c>
      <c r="L236" s="12">
        <v>110.69112931955826</v>
      </c>
      <c r="M236" s="12">
        <v>95.888258402444336</v>
      </c>
      <c r="N236" s="12">
        <v>101.35406591771448</v>
      </c>
      <c r="O236" s="12">
        <v>155.31914893617022</v>
      </c>
      <c r="P236" s="12">
        <v>105.29781389923616</v>
      </c>
      <c r="Q236" s="12">
        <v>62.006150934468877</v>
      </c>
      <c r="R236" s="12">
        <v>94.850275470297731</v>
      </c>
      <c r="S236" s="12">
        <v>43.545547291515817</v>
      </c>
    </row>
    <row r="237" spans="1:20" x14ac:dyDescent="0.2">
      <c r="A237" t="s">
        <v>21</v>
      </c>
      <c r="B237" s="3">
        <v>6357.75</v>
      </c>
      <c r="C237" s="3">
        <v>1944.1666666666667</v>
      </c>
      <c r="D237" s="3">
        <v>2275.0833333333335</v>
      </c>
      <c r="E237" s="3">
        <v>34</v>
      </c>
      <c r="F237" s="3">
        <v>10611</v>
      </c>
      <c r="G237" s="3">
        <v>1767.75</v>
      </c>
      <c r="H237" s="3">
        <v>12378.75</v>
      </c>
      <c r="I237" s="3">
        <v>38860.5</v>
      </c>
      <c r="K237" t="s">
        <v>21</v>
      </c>
      <c r="L237" s="12">
        <v>93.308333544480206</v>
      </c>
      <c r="M237" s="12">
        <v>73.007044864664437</v>
      </c>
      <c r="N237" s="12">
        <v>97.233058806530863</v>
      </c>
      <c r="O237" s="12">
        <v>117.02127659574469</v>
      </c>
      <c r="P237" s="12">
        <v>90.098832522170142</v>
      </c>
      <c r="Q237" s="12">
        <v>56.207658321060393</v>
      </c>
      <c r="R237" s="12">
        <v>84.385938780070006</v>
      </c>
      <c r="S237" s="12">
        <v>50.520481974377759</v>
      </c>
    </row>
    <row r="238" spans="1:20" x14ac:dyDescent="0.2">
      <c r="A238" t="s">
        <v>12</v>
      </c>
      <c r="B238" s="3">
        <v>29568.583333333332</v>
      </c>
      <c r="C238" s="3">
        <v>10209.25</v>
      </c>
      <c r="D238" s="3">
        <v>10223.666666666666</v>
      </c>
      <c r="E238" s="3">
        <v>213.16666666666666</v>
      </c>
      <c r="F238" s="3">
        <v>50214.666666666664</v>
      </c>
      <c r="G238" s="3">
        <v>9040.5</v>
      </c>
      <c r="H238" s="3">
        <v>59255.166666666664</v>
      </c>
      <c r="I238" s="3">
        <v>180051.66666666666</v>
      </c>
      <c r="K238" t="s">
        <v>12</v>
      </c>
      <c r="L238" s="12">
        <v>65.81986251115751</v>
      </c>
      <c r="M238" s="12">
        <v>63.30009863773293</v>
      </c>
      <c r="N238" s="12">
        <v>82.3999048482776</v>
      </c>
      <c r="O238" s="12">
        <v>84.028776978417255</v>
      </c>
      <c r="P238" s="12">
        <v>68.480151207591689</v>
      </c>
      <c r="Q238" s="12">
        <v>67.225699047384154</v>
      </c>
      <c r="R238" s="12">
        <v>68.287545440775546</v>
      </c>
      <c r="S238" s="12">
        <v>49.605148817869917</v>
      </c>
    </row>
    <row r="239" spans="1:20" x14ac:dyDescent="0.2">
      <c r="A239" t="s">
        <v>13</v>
      </c>
      <c r="B239" s="3">
        <v>15204.75</v>
      </c>
      <c r="C239" s="3">
        <v>5600.5</v>
      </c>
      <c r="D239" s="3">
        <v>5144.916666666667</v>
      </c>
      <c r="E239" s="3">
        <v>165</v>
      </c>
      <c r="F239" s="3">
        <v>26115.166666666668</v>
      </c>
      <c r="G239" s="3">
        <v>6572.333333333333</v>
      </c>
      <c r="H239" s="3">
        <v>32687.5</v>
      </c>
      <c r="I239" s="3">
        <v>118753.16666666667</v>
      </c>
      <c r="K239" t="s">
        <v>13</v>
      </c>
      <c r="L239" s="12">
        <v>37.116640489377517</v>
      </c>
      <c r="M239" s="12">
        <v>44.144646533973912</v>
      </c>
      <c r="N239" s="12">
        <v>54.031734943366104</v>
      </c>
      <c r="O239" s="12">
        <v>45.802650957290126</v>
      </c>
      <c r="P239" s="12">
        <v>41.717805282841425</v>
      </c>
      <c r="Q239" s="12">
        <v>50.416722293212274</v>
      </c>
      <c r="R239" s="12">
        <v>43.385094529982013</v>
      </c>
      <c r="S239" s="12">
        <v>32.475534512907444</v>
      </c>
    </row>
    <row r="240" spans="1:20" x14ac:dyDescent="0.2">
      <c r="A240" t="s">
        <v>14</v>
      </c>
      <c r="B240" s="3">
        <v>12479</v>
      </c>
      <c r="C240" s="3">
        <v>4170.583333333333</v>
      </c>
      <c r="D240" s="3">
        <v>3053.75</v>
      </c>
      <c r="E240" s="3">
        <v>102</v>
      </c>
      <c r="F240" s="3">
        <v>19805.333333333332</v>
      </c>
      <c r="G240" s="3">
        <v>4315.083333333333</v>
      </c>
      <c r="H240" s="3">
        <v>24120.416666666668</v>
      </c>
      <c r="I240" s="3">
        <v>75045.916666666672</v>
      </c>
      <c r="K240" t="s">
        <v>14</v>
      </c>
      <c r="L240" s="12">
        <v>19.753372731852821</v>
      </c>
      <c r="M240" s="12">
        <v>20.787276150021711</v>
      </c>
      <c r="N240" s="12">
        <v>31.400602409638566</v>
      </c>
      <c r="O240" s="12">
        <v>17.80558229066412</v>
      </c>
      <c r="P240" s="12">
        <v>21.624498485220656</v>
      </c>
      <c r="Q240" s="12">
        <v>23.842437577728859</v>
      </c>
      <c r="R240" s="12">
        <v>22.015428715959871</v>
      </c>
      <c r="S240" s="12">
        <v>18.500101321388811</v>
      </c>
    </row>
    <row r="241" spans="1:19" x14ac:dyDescent="0.2">
      <c r="A241" t="s">
        <v>20</v>
      </c>
      <c r="B241" s="3">
        <v>8648.3333333333339</v>
      </c>
      <c r="C241" s="3">
        <v>3818.75</v>
      </c>
      <c r="D241" s="3">
        <v>4140.333333333333</v>
      </c>
      <c r="E241" s="3">
        <v>64.416666666666671</v>
      </c>
      <c r="F241" s="3">
        <v>16671.833333333332</v>
      </c>
      <c r="G241" s="3">
        <v>1784.6666666666667</v>
      </c>
      <c r="H241" s="3">
        <v>18456.5</v>
      </c>
      <c r="I241" s="3">
        <v>34862</v>
      </c>
      <c r="K241" t="s">
        <v>22</v>
      </c>
      <c r="L241" s="12">
        <v>46.536386998390356</v>
      </c>
      <c r="M241" s="12">
        <v>44.112837285363867</v>
      </c>
      <c r="N241" s="12">
        <v>61.045022851771421</v>
      </c>
      <c r="O241" s="12">
        <v>66.594827586206918</v>
      </c>
      <c r="P241" s="12">
        <v>49.372456788740806</v>
      </c>
      <c r="Q241" s="12">
        <v>48.033455450335254</v>
      </c>
      <c r="R241" s="12">
        <v>49.241923963288912</v>
      </c>
      <c r="S241" s="12">
        <v>36.47289097670776</v>
      </c>
    </row>
    <row r="242" spans="1:19" x14ac:dyDescent="0.2">
      <c r="A242" t="s">
        <v>15</v>
      </c>
      <c r="B242" s="3">
        <v>8026.916666666667</v>
      </c>
      <c r="C242" s="3">
        <v>2033.3333333333333</v>
      </c>
      <c r="D242" s="3">
        <v>2439</v>
      </c>
      <c r="E242" s="3">
        <v>42.833333333333336</v>
      </c>
      <c r="F242" s="3">
        <v>12542.083333333334</v>
      </c>
      <c r="G242" s="3">
        <v>2167.8333333333335</v>
      </c>
      <c r="H242" s="3">
        <v>14709.916666666666</v>
      </c>
      <c r="I242" s="3">
        <v>55425.333333333336</v>
      </c>
      <c r="K242" t="s">
        <v>15</v>
      </c>
      <c r="L242" s="12">
        <v>-22.110991614577856</v>
      </c>
      <c r="M242" s="12">
        <v>-19.578114700065925</v>
      </c>
      <c r="N242" s="12">
        <v>-22.685967878275576</v>
      </c>
      <c r="O242" s="12">
        <v>-22.239031770045386</v>
      </c>
      <c r="P242" s="12">
        <v>-21.825330867839838</v>
      </c>
      <c r="Q242" s="12">
        <v>-21.281810754380118</v>
      </c>
      <c r="R242" s="12">
        <v>-21.745703126731712</v>
      </c>
      <c r="S242" s="12">
        <v>-12.830063552019212</v>
      </c>
    </row>
    <row r="244" spans="1:19" x14ac:dyDescent="0.2">
      <c r="B244" s="8"/>
      <c r="C244" s="8"/>
      <c r="D244" s="8"/>
      <c r="E244" s="8"/>
      <c r="F244" s="8"/>
      <c r="G244" s="8"/>
      <c r="H244" s="8"/>
      <c r="I244" s="8"/>
    </row>
    <row r="245" spans="1:19" ht="15" x14ac:dyDescent="0.2">
      <c r="K245" s="49" t="s">
        <v>73</v>
      </c>
    </row>
    <row r="246" spans="1:19" x14ac:dyDescent="0.2">
      <c r="A246" s="50" t="s">
        <v>54</v>
      </c>
      <c r="K246" s="48" t="s">
        <v>85</v>
      </c>
    </row>
    <row r="247" spans="1:19" ht="15" x14ac:dyDescent="0.2">
      <c r="A247" s="24" t="s">
        <v>41</v>
      </c>
      <c r="K247" s="49" t="s">
        <v>86</v>
      </c>
    </row>
    <row r="248" spans="1:19" ht="15" x14ac:dyDescent="0.2">
      <c r="K248" s="49" t="s">
        <v>87</v>
      </c>
    </row>
    <row r="249" spans="1:19" x14ac:dyDescent="0.2">
      <c r="K249" s="48"/>
    </row>
    <row r="250" spans="1:19" x14ac:dyDescent="0.2">
      <c r="K250" s="48" t="s">
        <v>84</v>
      </c>
    </row>
    <row r="253" spans="1:19" x14ac:dyDescent="0.2">
      <c r="B253" s="12"/>
    </row>
    <row r="254" spans="1:19" x14ac:dyDescent="0.2">
      <c r="B254" s="12"/>
    </row>
    <row r="255" spans="1:19" x14ac:dyDescent="0.2">
      <c r="B255" s="12"/>
    </row>
    <row r="256" spans="1:19" x14ac:dyDescent="0.2">
      <c r="B256" s="12"/>
    </row>
    <row r="257" spans="2:4" x14ac:dyDescent="0.2">
      <c r="B257" s="12"/>
    </row>
    <row r="258" spans="2:4" x14ac:dyDescent="0.2">
      <c r="B258" s="12"/>
      <c r="D258" s="12"/>
    </row>
    <row r="259" spans="2:4" x14ac:dyDescent="0.2">
      <c r="B259" s="12"/>
    </row>
    <row r="260" spans="2:4" x14ac:dyDescent="0.2">
      <c r="B260" s="12"/>
    </row>
    <row r="261" spans="2:4" x14ac:dyDescent="0.2">
      <c r="B261" s="12"/>
    </row>
    <row r="262" spans="2:4" x14ac:dyDescent="0.2">
      <c r="B262" s="12"/>
    </row>
    <row r="263" spans="2:4" x14ac:dyDescent="0.2">
      <c r="B263" s="12"/>
    </row>
    <row r="264" spans="2:4" x14ac:dyDescent="0.2">
      <c r="B264" s="12"/>
    </row>
    <row r="265" spans="2:4" x14ac:dyDescent="0.2">
      <c r="B265" s="12"/>
    </row>
    <row r="266" spans="2:4" x14ac:dyDescent="0.2">
      <c r="B266" s="12"/>
    </row>
    <row r="267" spans="2:4" x14ac:dyDescent="0.2">
      <c r="B267" s="12"/>
    </row>
  </sheetData>
  <hyperlinks>
    <hyperlink ref="K250" r:id="rId1" display="http://www.ely-keskus.fi/web/ely/uusimaa-nuorisotakuun-seuranta" xr:uid="{00000000-0004-0000-0700-000000000000}"/>
    <hyperlink ref="K246" r:id="rId2" display="https://www.ely-keskus.fi/web/ely/ely-uusimaa-tyollisyyskatsaukset" xr:uid="{00000000-0004-0000-0700-000001000000}"/>
  </hyperlinks>
  <pageMargins left="0.7" right="0.7" top="0.75" bottom="0.75" header="0.3" footer="0.3"/>
  <pageSetup paperSize="9" scale="57" fitToHeight="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283"/>
  <sheetViews>
    <sheetView topLeftCell="A275" zoomScaleNormal="100" workbookViewId="0">
      <selection activeCell="A277" sqref="A277:A278"/>
    </sheetView>
  </sheetViews>
  <sheetFormatPr defaultRowHeight="12.75" x14ac:dyDescent="0.2"/>
  <cols>
    <col min="1" max="1" width="28.5703125" customWidth="1"/>
    <col min="2" max="3" width="9.5703125" bestFit="1" customWidth="1"/>
    <col min="4" max="4" width="11.140625" customWidth="1"/>
    <col min="5" max="5" width="10.42578125" customWidth="1"/>
    <col min="6" max="6" width="9.5703125" bestFit="1" customWidth="1"/>
    <col min="7" max="7" width="12.140625" customWidth="1"/>
    <col min="8" max="8" width="13.42578125" customWidth="1"/>
    <col min="9" max="9" width="9.140625" customWidth="1"/>
    <col min="11" max="11" width="25.28515625" customWidth="1"/>
    <col min="15" max="15" width="11.7109375" customWidth="1"/>
    <col min="17" max="17" width="12" customWidth="1"/>
    <col min="18" max="18" width="13.85546875" customWidth="1"/>
  </cols>
  <sheetData>
    <row r="1" spans="1:30" x14ac:dyDescent="0.2">
      <c r="A1" s="2" t="s">
        <v>99</v>
      </c>
    </row>
    <row r="2" spans="1:30" x14ac:dyDescent="0.2">
      <c r="A2" s="21"/>
      <c r="B2" s="2"/>
      <c r="C2" s="2"/>
      <c r="D2" s="2"/>
      <c r="E2" s="2"/>
      <c r="F2" s="2"/>
      <c r="G2" s="2"/>
      <c r="H2" s="3"/>
      <c r="I2" s="2"/>
      <c r="J2" s="2"/>
      <c r="K2" s="15" t="s">
        <v>18</v>
      </c>
      <c r="U2" s="21"/>
      <c r="V2" s="2"/>
      <c r="W2" s="2"/>
      <c r="X2" s="2"/>
      <c r="Y2" s="2"/>
      <c r="Z2" s="2"/>
      <c r="AA2" s="2"/>
      <c r="AB2" s="3"/>
      <c r="AC2" s="2"/>
      <c r="AD2" s="2"/>
    </row>
    <row r="3" spans="1:30" x14ac:dyDescent="0.2">
      <c r="A3" s="14" t="s">
        <v>94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16</v>
      </c>
      <c r="I3" s="19" t="s">
        <v>6</v>
      </c>
      <c r="J3" s="19"/>
      <c r="K3" s="14" t="s">
        <v>95</v>
      </c>
      <c r="L3" s="2" t="s">
        <v>0</v>
      </c>
      <c r="M3" s="2" t="s">
        <v>1</v>
      </c>
      <c r="N3" s="2" t="s">
        <v>2</v>
      </c>
      <c r="O3" s="2" t="s">
        <v>3</v>
      </c>
      <c r="P3" s="2" t="s">
        <v>4</v>
      </c>
      <c r="Q3" s="2" t="s">
        <v>5</v>
      </c>
      <c r="R3" s="2" t="s">
        <v>16</v>
      </c>
      <c r="S3" s="2" t="s">
        <v>6</v>
      </c>
      <c r="U3" s="14"/>
      <c r="V3" s="4"/>
      <c r="W3" s="4"/>
      <c r="X3" s="4"/>
      <c r="Y3" s="4"/>
      <c r="Z3" s="4"/>
      <c r="AA3" s="4"/>
      <c r="AB3" s="4"/>
      <c r="AC3" s="19"/>
      <c r="AD3" s="19"/>
    </row>
    <row r="4" spans="1:30" x14ac:dyDescent="0.2">
      <c r="A4" s="2" t="s">
        <v>96</v>
      </c>
      <c r="B4" s="3">
        <v>350772</v>
      </c>
      <c r="C4" s="3">
        <v>146436</v>
      </c>
      <c r="D4" s="3">
        <v>121688</v>
      </c>
      <c r="E4" s="3">
        <v>4428</v>
      </c>
      <c r="F4" s="3">
        <v>623324</v>
      </c>
      <c r="G4" s="3">
        <v>162612</v>
      </c>
      <c r="H4" s="3">
        <v>785936</v>
      </c>
      <c r="I4" s="3">
        <v>2630122</v>
      </c>
      <c r="J4" s="23"/>
      <c r="K4" s="2" t="s">
        <v>17</v>
      </c>
      <c r="L4" s="7">
        <v>5</v>
      </c>
      <c r="M4" s="7">
        <v>3.8</v>
      </c>
      <c r="N4" s="7">
        <v>5.6999999999999993</v>
      </c>
      <c r="O4" s="7">
        <v>4.2000000000000011</v>
      </c>
      <c r="P4" s="7">
        <v>4.8847530149235929</v>
      </c>
      <c r="Q4" s="7">
        <v>3.7508199300938632</v>
      </c>
      <c r="R4" s="7">
        <v>4.6520525847348626</v>
      </c>
      <c r="S4" s="7">
        <v>3.0546981470821493</v>
      </c>
      <c r="U4" s="2"/>
      <c r="V4" s="8"/>
      <c r="W4" s="8"/>
      <c r="X4" s="8"/>
      <c r="Y4" s="8"/>
      <c r="Z4" s="8"/>
      <c r="AA4" s="8"/>
      <c r="AB4" s="8"/>
      <c r="AC4" s="23"/>
      <c r="AD4" s="23"/>
    </row>
    <row r="5" spans="1:30" x14ac:dyDescent="0.2">
      <c r="A5" s="2" t="s">
        <v>8</v>
      </c>
      <c r="B5" s="6">
        <v>14.1</v>
      </c>
      <c r="C5" s="6">
        <v>11.5</v>
      </c>
      <c r="D5" s="6">
        <v>14.7</v>
      </c>
      <c r="E5" s="6">
        <v>9.3000000000000007</v>
      </c>
      <c r="F5" s="6">
        <v>13.586192734436665</v>
      </c>
      <c r="G5" s="6">
        <v>10.972129978107397</v>
      </c>
      <c r="H5" s="6">
        <v>13.045337024897702</v>
      </c>
      <c r="I5" s="16">
        <v>12.654698147082149</v>
      </c>
      <c r="J5" s="16"/>
      <c r="K5" s="15" t="s">
        <v>19</v>
      </c>
      <c r="U5" s="2"/>
      <c r="V5" s="16"/>
      <c r="W5" s="16"/>
      <c r="X5" s="16"/>
      <c r="Y5" s="16"/>
      <c r="Z5" s="16"/>
      <c r="AA5" s="16"/>
      <c r="AB5" s="16"/>
      <c r="AC5" s="16"/>
      <c r="AD5" s="16"/>
    </row>
    <row r="6" spans="1:30" x14ac:dyDescent="0.2">
      <c r="A6" s="2" t="s">
        <v>9</v>
      </c>
      <c r="B6" s="3">
        <v>49547</v>
      </c>
      <c r="C6" s="3">
        <v>16870</v>
      </c>
      <c r="D6" s="3">
        <v>17856</v>
      </c>
      <c r="E6" s="3">
        <v>413</v>
      </c>
      <c r="F6" s="3">
        <v>84686</v>
      </c>
      <c r="G6" s="3">
        <v>17842</v>
      </c>
      <c r="H6" s="3">
        <v>102528</v>
      </c>
      <c r="I6" s="3">
        <v>332834</v>
      </c>
      <c r="J6" s="8"/>
      <c r="K6" s="2" t="s">
        <v>9</v>
      </c>
      <c r="L6" s="42">
        <v>58.271841558856408</v>
      </c>
      <c r="M6" s="42">
        <v>52.091597547782186</v>
      </c>
      <c r="N6" s="42">
        <v>68.72342435982236</v>
      </c>
      <c r="O6" s="42">
        <v>79.565217391304344</v>
      </c>
      <c r="P6" s="42">
        <v>59.154294305581658</v>
      </c>
      <c r="Q6" s="42">
        <v>53.664628369649478</v>
      </c>
      <c r="R6" s="42">
        <v>58.170963113805726</v>
      </c>
      <c r="S6" s="42">
        <v>32.243863287799684</v>
      </c>
      <c r="U6" s="2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">
      <c r="A7" s="24" t="s">
        <v>102</v>
      </c>
      <c r="B7">
        <v>27246</v>
      </c>
      <c r="C7">
        <v>9147</v>
      </c>
      <c r="D7">
        <v>9783</v>
      </c>
      <c r="E7">
        <v>215</v>
      </c>
      <c r="F7">
        <v>46391</v>
      </c>
      <c r="G7">
        <v>9921</v>
      </c>
      <c r="H7">
        <v>56312</v>
      </c>
      <c r="I7">
        <v>193093</v>
      </c>
      <c r="K7" s="24" t="s">
        <v>102</v>
      </c>
      <c r="L7" s="12">
        <v>55.106455652965934</v>
      </c>
      <c r="M7" s="12">
        <v>50.147734734077488</v>
      </c>
      <c r="N7" s="12">
        <v>63.26769025367156</v>
      </c>
      <c r="O7" s="12">
        <v>59.259259259259267</v>
      </c>
      <c r="P7" s="12">
        <v>55.752895752895739</v>
      </c>
      <c r="Q7" s="12">
        <v>49.909338168631024</v>
      </c>
      <c r="R7" s="12">
        <v>54.690547482350354</v>
      </c>
      <c r="S7" s="12">
        <v>30.42770490253028</v>
      </c>
    </row>
    <row r="8" spans="1:30" x14ac:dyDescent="0.2">
      <c r="A8" s="24" t="s">
        <v>10</v>
      </c>
      <c r="B8" s="3">
        <v>22301</v>
      </c>
      <c r="C8" s="3">
        <v>7723</v>
      </c>
      <c r="D8" s="3">
        <v>8073</v>
      </c>
      <c r="E8" s="3">
        <v>198</v>
      </c>
      <c r="F8" s="3">
        <v>38295</v>
      </c>
      <c r="G8" s="3">
        <v>7921</v>
      </c>
      <c r="H8" s="3">
        <v>46216</v>
      </c>
      <c r="I8" s="3">
        <v>139741</v>
      </c>
      <c r="J8" s="8"/>
      <c r="K8" s="24" t="s">
        <v>10</v>
      </c>
      <c r="L8" s="42">
        <v>62.318946065943663</v>
      </c>
      <c r="M8" s="42">
        <v>54.460000000000008</v>
      </c>
      <c r="N8" s="42">
        <v>75.844042692223923</v>
      </c>
      <c r="O8" s="42">
        <v>108.42105263157893</v>
      </c>
      <c r="P8" s="42">
        <v>63.479188900747062</v>
      </c>
      <c r="Q8" s="42">
        <v>58.642098938513897</v>
      </c>
      <c r="R8" s="42">
        <v>62.629319445421913</v>
      </c>
      <c r="S8" s="42">
        <v>34.838280134316278</v>
      </c>
      <c r="U8" s="24"/>
      <c r="V8" s="8"/>
      <c r="W8" s="8"/>
      <c r="X8" s="8"/>
      <c r="Y8" s="8"/>
      <c r="Z8" s="8"/>
      <c r="AA8" s="8"/>
      <c r="AB8" s="8"/>
      <c r="AC8" s="8"/>
      <c r="AD8" s="8"/>
    </row>
    <row r="9" spans="1:30" x14ac:dyDescent="0.2">
      <c r="A9" s="24" t="s">
        <v>11</v>
      </c>
      <c r="B9" s="3">
        <v>4479</v>
      </c>
      <c r="C9" s="3">
        <v>1580</v>
      </c>
      <c r="D9" s="3">
        <v>2128</v>
      </c>
      <c r="E9" s="32">
        <v>42</v>
      </c>
      <c r="F9" s="3">
        <v>8229</v>
      </c>
      <c r="G9" s="3">
        <v>2157</v>
      </c>
      <c r="H9" s="3">
        <v>10386</v>
      </c>
      <c r="I9" s="3">
        <v>40240</v>
      </c>
      <c r="J9" s="8"/>
      <c r="K9" s="24" t="s">
        <v>11</v>
      </c>
      <c r="L9" s="42">
        <v>100.76199013895115</v>
      </c>
      <c r="M9" s="42">
        <v>72.677595628415304</v>
      </c>
      <c r="N9" s="42">
        <v>86.176727909011362</v>
      </c>
      <c r="O9" s="42" t="s">
        <v>58</v>
      </c>
      <c r="P9" s="42">
        <v>91.862905106085321</v>
      </c>
      <c r="Q9" s="42">
        <v>51.368421052631561</v>
      </c>
      <c r="R9" s="42">
        <v>81.7640882044102</v>
      </c>
      <c r="S9" s="42">
        <v>30.806488313883563</v>
      </c>
      <c r="U9" s="24"/>
      <c r="V9" s="8"/>
      <c r="W9" s="8"/>
      <c r="X9" s="8"/>
      <c r="Y9" s="8"/>
      <c r="Z9" s="8"/>
      <c r="AA9" s="8"/>
      <c r="AB9" s="8"/>
      <c r="AC9" s="8"/>
      <c r="AD9" s="8"/>
    </row>
    <row r="10" spans="1:30" x14ac:dyDescent="0.2">
      <c r="A10" s="26" t="s">
        <v>21</v>
      </c>
      <c r="B10" s="3">
        <v>6049</v>
      </c>
      <c r="C10" s="3">
        <v>1708</v>
      </c>
      <c r="D10" s="3">
        <v>2241</v>
      </c>
      <c r="E10" s="32">
        <v>36</v>
      </c>
      <c r="F10" s="3">
        <v>10034</v>
      </c>
      <c r="G10" s="3">
        <v>1742</v>
      </c>
      <c r="H10" s="3">
        <v>11776</v>
      </c>
      <c r="I10" s="3">
        <v>36785</v>
      </c>
      <c r="J10" s="8"/>
      <c r="K10" s="26" t="s">
        <v>21</v>
      </c>
      <c r="L10" s="42">
        <v>87.798820242160815</v>
      </c>
      <c r="M10" s="42">
        <v>53.04659498207883</v>
      </c>
      <c r="N10" s="42">
        <v>77.294303797468359</v>
      </c>
      <c r="O10" s="42">
        <v>63.636363636363654</v>
      </c>
      <c r="P10" s="42">
        <v>78.445669571403187</v>
      </c>
      <c r="Q10" s="42">
        <v>48.381601362862</v>
      </c>
      <c r="R10" s="42">
        <v>73.252905693688376</v>
      </c>
      <c r="S10" s="42">
        <v>34.531690012068907</v>
      </c>
    </row>
    <row r="11" spans="1:30" x14ac:dyDescent="0.2">
      <c r="A11" s="24" t="s">
        <v>12</v>
      </c>
      <c r="B11" s="3">
        <v>29153</v>
      </c>
      <c r="C11" s="3">
        <v>9624</v>
      </c>
      <c r="D11" s="3">
        <v>10405</v>
      </c>
      <c r="E11" s="3">
        <v>208</v>
      </c>
      <c r="F11" s="3">
        <v>49390</v>
      </c>
      <c r="G11" s="3">
        <v>8878</v>
      </c>
      <c r="H11" s="3">
        <v>58268</v>
      </c>
      <c r="I11" s="3">
        <v>171707</v>
      </c>
      <c r="J11" s="8"/>
      <c r="K11" s="24" t="s">
        <v>12</v>
      </c>
      <c r="L11" s="42">
        <v>63.716515976863036</v>
      </c>
      <c r="M11" s="42">
        <v>53.934740882917481</v>
      </c>
      <c r="N11" s="42">
        <v>75.256863735893546</v>
      </c>
      <c r="O11" s="42">
        <v>73.333333333333343</v>
      </c>
      <c r="P11" s="42">
        <v>63.9992030814185</v>
      </c>
      <c r="Q11" s="42">
        <v>57.13274336283186</v>
      </c>
      <c r="R11" s="42">
        <v>62.914499804283395</v>
      </c>
      <c r="S11" s="42">
        <v>35.704575989883807</v>
      </c>
      <c r="U11" s="24"/>
      <c r="V11" s="8"/>
      <c r="W11" s="8"/>
      <c r="X11" s="8"/>
      <c r="Y11" s="8"/>
      <c r="Z11" s="8"/>
      <c r="AA11" s="8"/>
      <c r="AB11" s="8"/>
      <c r="AC11" s="8"/>
      <c r="AD11" s="8"/>
    </row>
    <row r="12" spans="1:30" x14ac:dyDescent="0.2">
      <c r="A12" s="24" t="s">
        <v>13</v>
      </c>
      <c r="B12" s="3">
        <v>15915</v>
      </c>
      <c r="C12" s="3">
        <v>5666</v>
      </c>
      <c r="D12" s="3">
        <v>5323</v>
      </c>
      <c r="E12" s="3">
        <v>163</v>
      </c>
      <c r="F12" s="3">
        <v>27067</v>
      </c>
      <c r="G12" s="3">
        <v>6807</v>
      </c>
      <c r="H12" s="3">
        <v>33874</v>
      </c>
      <c r="I12" s="3">
        <v>120887</v>
      </c>
      <c r="J12" s="8"/>
      <c r="K12" s="24" t="s">
        <v>13</v>
      </c>
      <c r="L12" s="42">
        <v>41.253217360433126</v>
      </c>
      <c r="M12" s="42">
        <v>44.356687898089177</v>
      </c>
      <c r="N12" s="42">
        <v>51.955466742791913</v>
      </c>
      <c r="O12" s="42">
        <v>48.181818181818187</v>
      </c>
      <c r="P12" s="42">
        <v>43.935123637330491</v>
      </c>
      <c r="Q12" s="42">
        <v>50.06613756613757</v>
      </c>
      <c r="R12" s="42">
        <v>45.126601259586153</v>
      </c>
      <c r="S12" s="42">
        <v>28.073186494188946</v>
      </c>
      <c r="U12" s="24"/>
      <c r="V12" s="8"/>
      <c r="W12" s="8"/>
      <c r="X12" s="8"/>
      <c r="Y12" s="8"/>
      <c r="Z12" s="8"/>
      <c r="AA12" s="8"/>
      <c r="AB12" s="8"/>
      <c r="AC12" s="8"/>
      <c r="AD12" s="8"/>
    </row>
    <row r="13" spans="1:30" x14ac:dyDescent="0.2">
      <c r="A13" s="25" t="s">
        <v>14</v>
      </c>
      <c r="B13" s="3">
        <v>15922</v>
      </c>
      <c r="C13" s="3">
        <v>5289</v>
      </c>
      <c r="D13" s="3">
        <v>4274</v>
      </c>
      <c r="E13" s="3">
        <v>129</v>
      </c>
      <c r="F13" s="3">
        <v>25614</v>
      </c>
      <c r="G13" s="3">
        <v>5381</v>
      </c>
      <c r="H13" s="3">
        <v>30995</v>
      </c>
      <c r="I13" s="3">
        <v>93435</v>
      </c>
      <c r="J13" s="8"/>
      <c r="K13" s="25" t="s">
        <v>14</v>
      </c>
      <c r="L13" s="42">
        <v>50.762238424391626</v>
      </c>
      <c r="M13" s="42">
        <v>53.171155516941781</v>
      </c>
      <c r="N13" s="42">
        <v>80.109565950273918</v>
      </c>
      <c r="O13" s="42">
        <v>53.571428571428584</v>
      </c>
      <c r="P13" s="42">
        <v>55.509683686479264</v>
      </c>
      <c r="Q13" s="42">
        <v>47.667398463227215</v>
      </c>
      <c r="R13" s="42">
        <v>54.088988317176245</v>
      </c>
      <c r="S13" s="42">
        <v>47.327341532639565</v>
      </c>
      <c r="U13" s="25"/>
      <c r="V13" s="8"/>
      <c r="W13" s="8"/>
      <c r="X13" s="8"/>
      <c r="Y13" s="8"/>
      <c r="Z13" s="8"/>
      <c r="AA13" s="8"/>
      <c r="AB13" s="8"/>
      <c r="AC13" s="8"/>
      <c r="AD13" s="8"/>
    </row>
    <row r="14" spans="1:30" x14ac:dyDescent="0.2">
      <c r="A14" s="25" t="s">
        <v>22</v>
      </c>
      <c r="B14" s="3">
        <v>8917</v>
      </c>
      <c r="C14" s="3">
        <v>3887</v>
      </c>
      <c r="D14" s="3">
        <v>4547</v>
      </c>
      <c r="E14" s="3">
        <v>70</v>
      </c>
      <c r="F14" s="3">
        <v>17421</v>
      </c>
      <c r="G14" s="3">
        <v>1988</v>
      </c>
      <c r="H14" s="3">
        <v>19409</v>
      </c>
      <c r="I14" s="3">
        <v>35517</v>
      </c>
      <c r="J14" s="8"/>
      <c r="K14" s="25" t="s">
        <v>22</v>
      </c>
      <c r="L14" s="42">
        <v>58.439943141435691</v>
      </c>
      <c r="M14" s="42">
        <v>49.557522123893818</v>
      </c>
      <c r="N14" s="42">
        <v>66.009492515516627</v>
      </c>
      <c r="O14" s="42">
        <v>112.12121212121212</v>
      </c>
      <c r="P14" s="42">
        <v>58.387126102372946</v>
      </c>
      <c r="Q14" s="42">
        <v>61.889250814332257</v>
      </c>
      <c r="R14" s="42">
        <v>58.738856628772396</v>
      </c>
      <c r="S14" s="42">
        <v>39.924358822834193</v>
      </c>
      <c r="U14" s="25"/>
      <c r="V14" s="8"/>
      <c r="W14" s="8"/>
      <c r="X14" s="8"/>
      <c r="Y14" s="8"/>
      <c r="Z14" s="8"/>
      <c r="AA14" s="8"/>
      <c r="AB14" s="8"/>
      <c r="AC14" s="8"/>
      <c r="AD14" s="8"/>
    </row>
    <row r="15" spans="1:30" x14ac:dyDescent="0.2">
      <c r="A15" s="2" t="s">
        <v>15</v>
      </c>
      <c r="B15" s="3">
        <v>9677</v>
      </c>
      <c r="C15" s="3">
        <v>2622</v>
      </c>
      <c r="D15" s="3">
        <v>3158</v>
      </c>
      <c r="E15" s="3">
        <v>58</v>
      </c>
      <c r="F15" s="3">
        <v>15515</v>
      </c>
      <c r="G15" s="3">
        <v>2750</v>
      </c>
      <c r="H15" s="3">
        <v>18265</v>
      </c>
      <c r="I15" s="3">
        <v>85194</v>
      </c>
      <c r="J15" s="8"/>
      <c r="K15" s="2" t="s">
        <v>15</v>
      </c>
      <c r="L15" s="42">
        <v>-24.486929379633239</v>
      </c>
      <c r="M15" s="42">
        <v>-19.816513761467888</v>
      </c>
      <c r="N15" s="42">
        <v>-22.806159863114146</v>
      </c>
      <c r="O15" s="42">
        <v>-28.395061728395063</v>
      </c>
      <c r="P15" s="42">
        <v>-23.409191884286912</v>
      </c>
      <c r="Q15" s="42">
        <v>-24.409015942825732</v>
      </c>
      <c r="R15" s="42">
        <v>-23.561414521866496</v>
      </c>
      <c r="S15" s="42">
        <v>-7.055345239523902</v>
      </c>
      <c r="U15" s="2"/>
      <c r="V15" s="8"/>
      <c r="W15" s="8"/>
      <c r="X15" s="8"/>
      <c r="Y15" s="8"/>
      <c r="Z15" s="8"/>
      <c r="AA15" s="8"/>
      <c r="AB15" s="8"/>
      <c r="AC15" s="8"/>
      <c r="AD15" s="8"/>
    </row>
    <row r="17" spans="1:19" x14ac:dyDescent="0.2">
      <c r="A17" s="43" t="s">
        <v>63</v>
      </c>
      <c r="B17" s="44">
        <v>49547</v>
      </c>
      <c r="C17" s="44">
        <v>16870</v>
      </c>
      <c r="D17" s="44">
        <v>17856</v>
      </c>
      <c r="E17" s="44">
        <v>413</v>
      </c>
      <c r="F17" s="44">
        <v>84686</v>
      </c>
      <c r="G17" s="44">
        <v>17842</v>
      </c>
      <c r="H17" s="44">
        <v>102528</v>
      </c>
      <c r="I17" s="44">
        <v>332834</v>
      </c>
    </row>
    <row r="18" spans="1:19" x14ac:dyDescent="0.2">
      <c r="A18" s="46" t="s">
        <v>103</v>
      </c>
      <c r="B18" s="44">
        <v>39979</v>
      </c>
      <c r="C18" s="44">
        <v>13846</v>
      </c>
      <c r="D18" s="44">
        <v>13544</v>
      </c>
      <c r="E18" s="44">
        <v>334</v>
      </c>
      <c r="F18" s="44">
        <v>67703</v>
      </c>
      <c r="G18" s="44">
        <v>14029</v>
      </c>
      <c r="H18" s="44">
        <v>81732</v>
      </c>
      <c r="I18" s="44">
        <v>275048</v>
      </c>
    </row>
    <row r="19" spans="1:19" x14ac:dyDescent="0.2">
      <c r="A19" s="46" t="s">
        <v>104</v>
      </c>
      <c r="B19" s="44">
        <v>9568</v>
      </c>
      <c r="C19" s="44">
        <v>3024</v>
      </c>
      <c r="D19" s="44">
        <v>4312</v>
      </c>
      <c r="E19" s="44">
        <v>79</v>
      </c>
      <c r="F19" s="44">
        <v>16983</v>
      </c>
      <c r="G19" s="44">
        <v>3813</v>
      </c>
      <c r="H19" s="44">
        <v>20796</v>
      </c>
      <c r="I19" s="44">
        <v>57786</v>
      </c>
      <c r="L19" s="12"/>
      <c r="M19" s="12"/>
      <c r="N19" s="12"/>
      <c r="O19" s="12"/>
      <c r="P19" s="12"/>
      <c r="Q19" s="12"/>
      <c r="R19" s="12"/>
      <c r="S19" s="12"/>
    </row>
    <row r="20" spans="1:19" x14ac:dyDescent="0.2">
      <c r="A20" s="46" t="s">
        <v>65</v>
      </c>
      <c r="B20" s="41"/>
      <c r="C20" s="41"/>
      <c r="D20" s="41"/>
      <c r="E20" s="41"/>
      <c r="F20" s="41"/>
      <c r="G20" s="41"/>
      <c r="H20" s="41"/>
      <c r="I20" s="41"/>
    </row>
    <row r="21" spans="1:19" x14ac:dyDescent="0.2">
      <c r="A21" s="46" t="s">
        <v>66</v>
      </c>
      <c r="B21" s="58">
        <v>19.310957272892402</v>
      </c>
      <c r="C21" s="58">
        <v>17.925311203319502</v>
      </c>
      <c r="D21" s="58">
        <v>24.148745519713259</v>
      </c>
      <c r="E21" s="58">
        <v>19.128329297820823</v>
      </c>
      <c r="F21" s="58">
        <v>20.054082138724226</v>
      </c>
      <c r="G21" s="58">
        <v>21.370922542315885</v>
      </c>
      <c r="H21" s="58">
        <v>20.28323970037453</v>
      </c>
      <c r="I21" s="58">
        <v>17.361807988366571</v>
      </c>
      <c r="L21" s="12"/>
      <c r="M21" s="12"/>
      <c r="N21" s="12"/>
      <c r="O21" s="12"/>
      <c r="P21" s="12"/>
      <c r="Q21" s="12"/>
      <c r="R21" s="12"/>
      <c r="S21" s="12"/>
    </row>
    <row r="22" spans="1:19" x14ac:dyDescent="0.2">
      <c r="B22" s="8"/>
      <c r="L22" s="12"/>
      <c r="M22" s="12"/>
      <c r="N22" s="12"/>
      <c r="O22" s="12"/>
      <c r="P22" s="12"/>
      <c r="Q22" s="12"/>
      <c r="R22" s="12"/>
      <c r="S22" s="12"/>
    </row>
    <row r="23" spans="1:19" x14ac:dyDescent="0.2">
      <c r="B23" s="7"/>
      <c r="C23" s="3"/>
      <c r="D23" s="3"/>
      <c r="E23" s="3"/>
      <c r="F23" s="3"/>
      <c r="G23" s="8"/>
      <c r="H23" s="8"/>
      <c r="I23" s="8"/>
      <c r="J23" s="8"/>
      <c r="K23" s="15" t="s">
        <v>18</v>
      </c>
      <c r="L23" s="3"/>
      <c r="M23" s="3"/>
      <c r="N23" s="3"/>
      <c r="O23" s="3"/>
      <c r="P23" s="3"/>
      <c r="Q23" s="3"/>
      <c r="R23" s="3"/>
      <c r="S23" s="3"/>
    </row>
    <row r="24" spans="1:19" x14ac:dyDescent="0.2">
      <c r="A24" s="1" t="s">
        <v>100</v>
      </c>
      <c r="B24" s="4" t="s">
        <v>0</v>
      </c>
      <c r="C24" s="4" t="s">
        <v>1</v>
      </c>
      <c r="D24" s="4" t="s">
        <v>2</v>
      </c>
      <c r="E24" s="4" t="s">
        <v>3</v>
      </c>
      <c r="F24" s="4" t="s">
        <v>4</v>
      </c>
      <c r="G24" s="4" t="s">
        <v>5</v>
      </c>
      <c r="H24" s="4" t="s">
        <v>16</v>
      </c>
      <c r="I24" s="19" t="s">
        <v>6</v>
      </c>
      <c r="J24" s="19"/>
      <c r="K24" s="14" t="s">
        <v>101</v>
      </c>
      <c r="L24" s="2" t="s">
        <v>0</v>
      </c>
      <c r="M24" s="2" t="s">
        <v>1</v>
      </c>
      <c r="N24" s="2" t="s">
        <v>2</v>
      </c>
      <c r="O24" s="2" t="s">
        <v>3</v>
      </c>
      <c r="P24" s="2" t="s">
        <v>4</v>
      </c>
      <c r="Q24" s="2" t="s">
        <v>5</v>
      </c>
      <c r="R24" s="2" t="s">
        <v>16</v>
      </c>
      <c r="S24" s="2" t="s">
        <v>6</v>
      </c>
    </row>
    <row r="25" spans="1:19" x14ac:dyDescent="0.2">
      <c r="A25" s="2" t="s">
        <v>98</v>
      </c>
      <c r="B25" s="3">
        <v>350772</v>
      </c>
      <c r="C25" s="3">
        <v>146436</v>
      </c>
      <c r="D25" s="3">
        <v>121688</v>
      </c>
      <c r="E25" s="3">
        <v>4428</v>
      </c>
      <c r="F25" s="3">
        <v>623324</v>
      </c>
      <c r="G25" s="3">
        <v>162612</v>
      </c>
      <c r="H25" s="3">
        <v>785936</v>
      </c>
      <c r="I25" s="3">
        <v>2630122</v>
      </c>
      <c r="J25" s="23"/>
      <c r="K25" s="2" t="s">
        <v>17</v>
      </c>
      <c r="L25" s="7">
        <v>5.1999999999999993</v>
      </c>
      <c r="M25" s="7">
        <v>3.8</v>
      </c>
      <c r="N25" s="7">
        <v>5.8999999999999986</v>
      </c>
      <c r="O25" s="7">
        <v>3.6000000000000005</v>
      </c>
      <c r="P25" s="7">
        <v>4.9564745240363361</v>
      </c>
      <c r="Q25" s="7">
        <v>3.8281284704562015</v>
      </c>
      <c r="R25" s="7">
        <v>4.7249195557128818</v>
      </c>
      <c r="S25" s="7">
        <v>2.9000000000000004</v>
      </c>
    </row>
    <row r="26" spans="1:19" x14ac:dyDescent="0.2">
      <c r="A26" s="2" t="s">
        <v>8</v>
      </c>
      <c r="B26" s="6">
        <v>14.1</v>
      </c>
      <c r="C26" s="6">
        <v>11.5</v>
      </c>
      <c r="D26" s="6">
        <v>14.7</v>
      </c>
      <c r="E26" s="6">
        <v>8.9</v>
      </c>
      <c r="F26" s="6">
        <v>13.555871424812779</v>
      </c>
      <c r="G26" s="6">
        <v>10.955526037438812</v>
      </c>
      <c r="H26" s="6">
        <v>13.017853871053115</v>
      </c>
      <c r="I26" s="6">
        <v>12.4</v>
      </c>
      <c r="J26" s="16"/>
      <c r="K26" s="15" t="s">
        <v>19</v>
      </c>
      <c r="L26" s="4"/>
      <c r="M26" s="4"/>
      <c r="N26" s="4"/>
      <c r="O26" s="4"/>
      <c r="P26" s="5"/>
      <c r="Q26" s="5"/>
      <c r="R26" s="5"/>
      <c r="S26" s="4"/>
    </row>
    <row r="27" spans="1:19" x14ac:dyDescent="0.2">
      <c r="A27" s="2" t="s">
        <v>9</v>
      </c>
      <c r="B27" s="3">
        <v>49349</v>
      </c>
      <c r="C27" s="3">
        <v>16805</v>
      </c>
      <c r="D27" s="3">
        <v>17947</v>
      </c>
      <c r="E27" s="3">
        <v>396</v>
      </c>
      <c r="F27" s="3">
        <v>84497</v>
      </c>
      <c r="G27" s="3">
        <v>17815</v>
      </c>
      <c r="H27" s="3">
        <v>102312</v>
      </c>
      <c r="I27" s="3">
        <v>327130</v>
      </c>
      <c r="J27" s="8"/>
      <c r="K27" s="2" t="s">
        <v>9</v>
      </c>
      <c r="L27" s="3">
        <v>59.808937823834214</v>
      </c>
      <c r="M27" s="3">
        <v>52.398657839847658</v>
      </c>
      <c r="N27" s="3">
        <v>71.873204366979508</v>
      </c>
      <c r="O27" s="3">
        <v>67.088607594936718</v>
      </c>
      <c r="P27" s="3">
        <v>60.683451869318816</v>
      </c>
      <c r="Q27" s="3">
        <v>55.453752181500874</v>
      </c>
      <c r="R27" s="3">
        <v>59.747681354026781</v>
      </c>
      <c r="S27" s="3">
        <v>31.829117418304463</v>
      </c>
    </row>
    <row r="28" spans="1:19" x14ac:dyDescent="0.2">
      <c r="A28" s="24" t="s">
        <v>102</v>
      </c>
      <c r="B28">
        <v>27163</v>
      </c>
      <c r="C28">
        <v>9131</v>
      </c>
      <c r="D28">
        <v>9850</v>
      </c>
      <c r="E28">
        <v>209</v>
      </c>
      <c r="F28">
        <v>46353</v>
      </c>
      <c r="G28">
        <v>9912</v>
      </c>
      <c r="H28">
        <v>56265</v>
      </c>
      <c r="I28">
        <v>190560</v>
      </c>
      <c r="J28" s="8"/>
      <c r="K28" s="24" t="s">
        <v>102</v>
      </c>
      <c r="L28" s="3">
        <v>55.537104901511697</v>
      </c>
      <c r="M28" s="3">
        <v>50.180921052631589</v>
      </c>
      <c r="N28" s="3">
        <v>65.37944929482876</v>
      </c>
      <c r="O28" s="3">
        <v>52.554744525547449</v>
      </c>
      <c r="P28" s="3">
        <v>56.402469885615943</v>
      </c>
      <c r="Q28" s="3">
        <v>52.797903499306301</v>
      </c>
      <c r="R28" s="3">
        <v>55.75517661388551</v>
      </c>
      <c r="S28" s="3">
        <v>29.997885214923571</v>
      </c>
    </row>
    <row r="29" spans="1:19" x14ac:dyDescent="0.2">
      <c r="A29" s="24" t="s">
        <v>10</v>
      </c>
      <c r="B29" s="3">
        <v>22186</v>
      </c>
      <c r="C29" s="3">
        <v>7674</v>
      </c>
      <c r="D29" s="3">
        <v>8097</v>
      </c>
      <c r="E29" s="3">
        <v>187</v>
      </c>
      <c r="F29" s="3">
        <v>38144</v>
      </c>
      <c r="G29" s="3">
        <v>7903</v>
      </c>
      <c r="H29" s="3">
        <v>46047</v>
      </c>
      <c r="I29" s="3">
        <v>136570</v>
      </c>
      <c r="J29" s="8"/>
      <c r="K29" s="24" t="s">
        <v>10</v>
      </c>
      <c r="L29" s="3">
        <v>65.369707811568276</v>
      </c>
      <c r="M29" s="3">
        <v>55.124317768344469</v>
      </c>
      <c r="N29" s="3">
        <v>80.494872938029403</v>
      </c>
      <c r="O29" s="3">
        <v>87</v>
      </c>
      <c r="P29" s="3">
        <v>66.212035382805368</v>
      </c>
      <c r="Q29" s="3">
        <v>58.918158053488838</v>
      </c>
      <c r="R29" s="3">
        <v>64.912971850154008</v>
      </c>
      <c r="S29" s="3">
        <v>34.472233162662462</v>
      </c>
    </row>
    <row r="30" spans="1:19" x14ac:dyDescent="0.2">
      <c r="A30" s="24" t="s">
        <v>11</v>
      </c>
      <c r="B30" s="3">
        <v>4421</v>
      </c>
      <c r="C30" s="3">
        <v>1542</v>
      </c>
      <c r="D30" s="3">
        <v>2136</v>
      </c>
      <c r="E30" s="32">
        <v>37</v>
      </c>
      <c r="F30" s="3">
        <v>8136</v>
      </c>
      <c r="G30" s="3">
        <v>2118</v>
      </c>
      <c r="H30" s="3">
        <v>10254</v>
      </c>
      <c r="I30" s="3">
        <v>38841</v>
      </c>
      <c r="J30" s="8"/>
      <c r="K30" s="24" t="s">
        <v>11</v>
      </c>
      <c r="L30" s="3">
        <v>103.54511970534071</v>
      </c>
      <c r="M30" s="3">
        <v>66.163793103448256</v>
      </c>
      <c r="N30" s="3">
        <v>95.06849315068493</v>
      </c>
      <c r="O30" s="3">
        <v>146.66666666666669</v>
      </c>
      <c r="P30" s="3">
        <v>93.254156769596221</v>
      </c>
      <c r="Q30" s="3">
        <v>52.15517241379311</v>
      </c>
      <c r="R30" s="3">
        <v>83.04177079614422</v>
      </c>
      <c r="S30" s="3">
        <v>30.391432791728221</v>
      </c>
    </row>
    <row r="31" spans="1:19" x14ac:dyDescent="0.2">
      <c r="A31" s="26" t="s">
        <v>21</v>
      </c>
      <c r="B31" s="3">
        <v>5939</v>
      </c>
      <c r="C31" s="3">
        <v>1697</v>
      </c>
      <c r="D31" s="3">
        <v>2259</v>
      </c>
      <c r="E31" s="32">
        <v>35</v>
      </c>
      <c r="F31" s="3">
        <v>9930</v>
      </c>
      <c r="G31" s="3">
        <v>1763</v>
      </c>
      <c r="H31" s="3">
        <v>11693</v>
      </c>
      <c r="I31" s="3">
        <v>35858</v>
      </c>
      <c r="J31" s="8"/>
      <c r="K31" s="26" t="s">
        <v>21</v>
      </c>
      <c r="L31" s="3">
        <v>89.502233567326101</v>
      </c>
      <c r="M31" s="3">
        <v>49.64726631393296</v>
      </c>
      <c r="N31" s="3">
        <v>79.713603818615752</v>
      </c>
      <c r="O31" s="3">
        <v>150</v>
      </c>
      <c r="P31" s="3">
        <v>79.274237226936265</v>
      </c>
      <c r="Q31" s="3">
        <v>50.555081127241664</v>
      </c>
      <c r="R31" s="3">
        <v>74.26229508196721</v>
      </c>
      <c r="S31" s="3">
        <v>33.549348230912472</v>
      </c>
    </row>
    <row r="32" spans="1:19" x14ac:dyDescent="0.2">
      <c r="A32" s="24" t="s">
        <v>12</v>
      </c>
      <c r="B32" s="3">
        <v>28943</v>
      </c>
      <c r="C32" s="3">
        <v>9591</v>
      </c>
      <c r="D32" s="3">
        <v>10450</v>
      </c>
      <c r="E32" s="3">
        <v>201</v>
      </c>
      <c r="F32" s="3">
        <v>49185</v>
      </c>
      <c r="G32" s="3">
        <v>8846</v>
      </c>
      <c r="H32" s="3">
        <v>58031</v>
      </c>
      <c r="I32" s="3">
        <v>168274</v>
      </c>
      <c r="J32" s="8"/>
      <c r="K32" s="24" t="s">
        <v>12</v>
      </c>
      <c r="L32" s="3">
        <v>65.265802546679623</v>
      </c>
      <c r="M32" s="3">
        <v>54.519091348477531</v>
      </c>
      <c r="N32" s="3">
        <v>76.968670618120228</v>
      </c>
      <c r="O32" s="3">
        <v>74.782608695652158</v>
      </c>
      <c r="P32" s="3">
        <v>65.383322125084078</v>
      </c>
      <c r="Q32" s="3">
        <v>58.815080789946137</v>
      </c>
      <c r="R32" s="3">
        <v>64.347210421976769</v>
      </c>
      <c r="S32" s="3">
        <v>34.827373464629375</v>
      </c>
    </row>
    <row r="33" spans="1:19" x14ac:dyDescent="0.2">
      <c r="A33" s="24" t="s">
        <v>13</v>
      </c>
      <c r="B33" s="3">
        <v>15985</v>
      </c>
      <c r="C33" s="3">
        <v>5672</v>
      </c>
      <c r="D33" s="3">
        <v>5361</v>
      </c>
      <c r="E33" s="3">
        <v>158</v>
      </c>
      <c r="F33" s="3">
        <v>27176</v>
      </c>
      <c r="G33" s="3">
        <v>6851</v>
      </c>
      <c r="H33" s="3">
        <v>34027</v>
      </c>
      <c r="I33" s="3">
        <v>120015</v>
      </c>
      <c r="J33" s="8"/>
      <c r="K33" s="24" t="s">
        <v>13</v>
      </c>
      <c r="L33" s="3">
        <v>42.786958463599802</v>
      </c>
      <c r="M33" s="3">
        <v>45.734840698869476</v>
      </c>
      <c r="N33" s="3">
        <v>55.752469494479953</v>
      </c>
      <c r="O33" s="3">
        <v>47.663551401869142</v>
      </c>
      <c r="P33" s="3">
        <v>45.825284395793091</v>
      </c>
      <c r="Q33" s="3">
        <v>52.312138728323703</v>
      </c>
      <c r="R33" s="3">
        <v>47.086539292815758</v>
      </c>
      <c r="S33" s="3">
        <v>28.286942021549521</v>
      </c>
    </row>
    <row r="34" spans="1:19" x14ac:dyDescent="0.2">
      <c r="A34" s="25" t="s">
        <v>14</v>
      </c>
      <c r="B34" s="3">
        <v>16672</v>
      </c>
      <c r="C34" s="3">
        <v>5530</v>
      </c>
      <c r="D34" s="3">
        <v>4441</v>
      </c>
      <c r="E34" s="3">
        <v>123</v>
      </c>
      <c r="F34" s="3">
        <v>26766</v>
      </c>
      <c r="G34" s="3">
        <v>5578</v>
      </c>
      <c r="H34" s="3">
        <v>32344</v>
      </c>
      <c r="I34" s="3">
        <v>96093</v>
      </c>
      <c r="J34" s="8"/>
      <c r="K34" s="25" t="s">
        <v>14</v>
      </c>
      <c r="L34" s="3">
        <v>57.610134240877301</v>
      </c>
      <c r="M34" s="3">
        <v>61.459854014598534</v>
      </c>
      <c r="N34" s="3">
        <v>83.892339544513447</v>
      </c>
      <c r="O34" s="3">
        <v>43.023255813953512</v>
      </c>
      <c r="P34" s="3">
        <v>62.178865729520112</v>
      </c>
      <c r="Q34" s="3">
        <v>53.368160571899921</v>
      </c>
      <c r="R34" s="3">
        <v>60.587855617893837</v>
      </c>
      <c r="S34" s="3">
        <v>51.990573050946665</v>
      </c>
    </row>
    <row r="35" spans="1:19" s="2" customFormat="1" x14ac:dyDescent="0.2">
      <c r="A35" s="25" t="s">
        <v>22</v>
      </c>
      <c r="B35" s="3">
        <v>8860</v>
      </c>
      <c r="C35" s="3">
        <v>3918</v>
      </c>
      <c r="D35" s="3">
        <v>4663</v>
      </c>
      <c r="E35" s="3">
        <v>69</v>
      </c>
      <c r="F35" s="3">
        <v>17510</v>
      </c>
      <c r="G35" s="3">
        <v>1964</v>
      </c>
      <c r="H35" s="3">
        <v>19474</v>
      </c>
      <c r="I35" s="3">
        <v>34706</v>
      </c>
      <c r="J35" s="8"/>
      <c r="K35" s="25" t="s">
        <v>22</v>
      </c>
      <c r="L35" s="3">
        <v>57.847853197933375</v>
      </c>
      <c r="M35" s="3">
        <v>48.57792946530148</v>
      </c>
      <c r="N35" s="3">
        <v>73.152617898254732</v>
      </c>
      <c r="O35" s="3">
        <v>91.666666666666686</v>
      </c>
      <c r="P35" s="3">
        <v>59.486292012022943</v>
      </c>
      <c r="Q35" s="3">
        <v>60.065199674001633</v>
      </c>
      <c r="R35" s="3">
        <v>59.544486318204179</v>
      </c>
      <c r="S35" s="3">
        <v>40.686691799424381</v>
      </c>
    </row>
    <row r="36" spans="1:19" x14ac:dyDescent="0.2">
      <c r="A36" s="2" t="s">
        <v>15</v>
      </c>
      <c r="B36" s="3">
        <v>10993</v>
      </c>
      <c r="C36" s="3">
        <v>3542</v>
      </c>
      <c r="D36" s="3">
        <v>3193</v>
      </c>
      <c r="E36" s="3">
        <v>59</v>
      </c>
      <c r="F36" s="3">
        <v>17787</v>
      </c>
      <c r="G36" s="3">
        <v>2940</v>
      </c>
      <c r="H36" s="3">
        <v>20727</v>
      </c>
      <c r="I36" s="3">
        <v>89736</v>
      </c>
      <c r="J36" s="8"/>
      <c r="K36" s="2" t="s">
        <v>15</v>
      </c>
      <c r="L36" s="3">
        <v>-22.431555179226649</v>
      </c>
      <c r="M36" s="3">
        <v>4.4837758112094406</v>
      </c>
      <c r="N36" s="3">
        <v>-24.030454437306688</v>
      </c>
      <c r="O36" s="3">
        <v>-46.846846846846844</v>
      </c>
      <c r="P36" s="3">
        <v>-18.691716950082281</v>
      </c>
      <c r="Q36" s="3">
        <v>-17.346078155749225</v>
      </c>
      <c r="R36" s="3">
        <v>-18.503519050053086</v>
      </c>
      <c r="S36" s="3">
        <v>-4.5331233975552436</v>
      </c>
    </row>
    <row r="38" spans="1:19" x14ac:dyDescent="0.2">
      <c r="A38" s="43" t="s">
        <v>63</v>
      </c>
      <c r="B38" s="44">
        <v>49349</v>
      </c>
      <c r="C38" s="44">
        <v>16805</v>
      </c>
      <c r="D38" s="44">
        <v>17947</v>
      </c>
      <c r="E38" s="44">
        <v>396</v>
      </c>
      <c r="F38" s="44">
        <v>84497</v>
      </c>
      <c r="G38" s="44">
        <v>17815</v>
      </c>
      <c r="H38" s="44">
        <v>102312</v>
      </c>
      <c r="I38" s="44">
        <v>327130</v>
      </c>
    </row>
    <row r="39" spans="1:19" x14ac:dyDescent="0.2">
      <c r="A39" s="46" t="s">
        <v>103</v>
      </c>
      <c r="B39" s="44">
        <v>40100</v>
      </c>
      <c r="C39" s="44">
        <v>13879</v>
      </c>
      <c r="D39" s="44">
        <v>13760</v>
      </c>
      <c r="E39" s="44">
        <v>332</v>
      </c>
      <c r="F39" s="44">
        <v>68071</v>
      </c>
      <c r="G39" s="44">
        <v>14042</v>
      </c>
      <c r="H39" s="44">
        <v>82113</v>
      </c>
      <c r="I39" s="44">
        <v>271472</v>
      </c>
    </row>
    <row r="40" spans="1:19" x14ac:dyDescent="0.2">
      <c r="A40" s="46" t="s">
        <v>104</v>
      </c>
      <c r="B40" s="44">
        <v>9249</v>
      </c>
      <c r="C40" s="44">
        <v>2926</v>
      </c>
      <c r="D40" s="44">
        <v>4187</v>
      </c>
      <c r="E40" s="44">
        <v>64</v>
      </c>
      <c r="F40" s="44">
        <v>16426</v>
      </c>
      <c r="G40" s="44">
        <v>3773</v>
      </c>
      <c r="H40" s="44">
        <v>20199</v>
      </c>
      <c r="I40" s="44">
        <v>55658</v>
      </c>
      <c r="L40" s="12"/>
      <c r="M40" s="12"/>
      <c r="N40" s="12"/>
      <c r="O40" s="12"/>
      <c r="P40" s="12"/>
      <c r="Q40" s="12"/>
      <c r="R40" s="12"/>
      <c r="S40" s="12"/>
    </row>
    <row r="41" spans="1:19" x14ac:dyDescent="0.2">
      <c r="A41" s="46" t="s">
        <v>65</v>
      </c>
      <c r="B41" s="41"/>
      <c r="C41" s="41"/>
      <c r="D41" s="41"/>
      <c r="E41" s="41"/>
      <c r="F41" s="41"/>
      <c r="G41" s="41"/>
      <c r="H41" s="41"/>
      <c r="I41" s="41"/>
    </row>
    <row r="42" spans="1:19" x14ac:dyDescent="0.2">
      <c r="A42" s="46" t="s">
        <v>66</v>
      </c>
      <c r="B42" s="58">
        <v>18.742021114916209</v>
      </c>
      <c r="C42" s="58">
        <v>17.411484677179413</v>
      </c>
      <c r="D42" s="58">
        <v>23.329804424137741</v>
      </c>
      <c r="E42" s="58">
        <v>16.161616161616163</v>
      </c>
      <c r="F42" s="58">
        <v>19.439743422843414</v>
      </c>
      <c r="G42" s="58">
        <v>21.178781925343813</v>
      </c>
      <c r="H42" s="58">
        <v>19.742552193291111</v>
      </c>
      <c r="I42" s="58">
        <v>17.014031119126951</v>
      </c>
      <c r="L42" s="12"/>
      <c r="M42" s="12"/>
      <c r="N42" s="12"/>
      <c r="O42" s="12"/>
      <c r="P42" s="12"/>
      <c r="Q42" s="12"/>
      <c r="R42" s="12"/>
      <c r="S42" s="12"/>
    </row>
    <row r="43" spans="1:19" x14ac:dyDescent="0.2">
      <c r="B43" s="8"/>
      <c r="L43" s="12"/>
      <c r="M43" s="12"/>
      <c r="N43" s="12"/>
      <c r="O43" s="12"/>
      <c r="P43" s="12"/>
      <c r="Q43" s="12"/>
      <c r="R43" s="12"/>
      <c r="S43" s="12"/>
    </row>
    <row r="44" spans="1:19" x14ac:dyDescent="0.2">
      <c r="B44" s="8"/>
      <c r="C44" s="3"/>
      <c r="D44" s="3"/>
      <c r="E44" s="3"/>
      <c r="F44" s="3"/>
      <c r="G44" s="8"/>
      <c r="H44" s="8"/>
      <c r="I44" s="8"/>
      <c r="J44" s="8"/>
      <c r="K44" s="15" t="s">
        <v>18</v>
      </c>
      <c r="L44" s="3"/>
      <c r="M44" s="3"/>
      <c r="N44" s="3"/>
      <c r="O44" s="3"/>
      <c r="P44" s="3"/>
      <c r="Q44" s="3"/>
      <c r="R44" s="3"/>
      <c r="S44" s="3"/>
    </row>
    <row r="45" spans="1:19" x14ac:dyDescent="0.2">
      <c r="A45" s="39" t="s">
        <v>106</v>
      </c>
      <c r="B45" s="4" t="s">
        <v>0</v>
      </c>
      <c r="C45" s="4" t="s">
        <v>1</v>
      </c>
      <c r="D45" s="4" t="s">
        <v>2</v>
      </c>
      <c r="E45" s="4" t="s">
        <v>3</v>
      </c>
      <c r="F45" s="4" t="s">
        <v>4</v>
      </c>
      <c r="G45" s="4" t="s">
        <v>5</v>
      </c>
      <c r="H45" s="4" t="s">
        <v>16</v>
      </c>
      <c r="I45" s="19" t="s">
        <v>6</v>
      </c>
      <c r="J45" s="19"/>
      <c r="K45" s="14" t="s">
        <v>105</v>
      </c>
      <c r="L45" s="2" t="s">
        <v>0</v>
      </c>
      <c r="M45" s="2" t="s">
        <v>1</v>
      </c>
      <c r="N45" s="2" t="s">
        <v>2</v>
      </c>
      <c r="O45" s="2" t="s">
        <v>3</v>
      </c>
      <c r="P45" s="2" t="s">
        <v>4</v>
      </c>
      <c r="Q45" s="2" t="s">
        <v>5</v>
      </c>
      <c r="R45" s="2" t="s">
        <v>16</v>
      </c>
      <c r="S45" s="2" t="s">
        <v>6</v>
      </c>
    </row>
    <row r="46" spans="1:19" x14ac:dyDescent="0.2">
      <c r="A46" s="2" t="s">
        <v>112</v>
      </c>
      <c r="B46" s="3">
        <v>352914</v>
      </c>
      <c r="C46" s="3">
        <v>149595</v>
      </c>
      <c r="D46" s="3">
        <v>125431</v>
      </c>
      <c r="E46" s="3">
        <v>4443</v>
      </c>
      <c r="F46" s="3">
        <v>632383</v>
      </c>
      <c r="G46" s="3">
        <v>163929</v>
      </c>
      <c r="H46" s="3">
        <v>796312</v>
      </c>
      <c r="I46" s="3">
        <v>2630884</v>
      </c>
      <c r="J46" s="23"/>
      <c r="K46" s="2" t="s">
        <v>17</v>
      </c>
      <c r="L46" s="7">
        <v>2.4000000000000004</v>
      </c>
      <c r="M46" s="7">
        <v>1.5999999999999996</v>
      </c>
      <c r="N46" s="7">
        <v>3</v>
      </c>
      <c r="O46" s="7">
        <v>1.8999999999999995</v>
      </c>
      <c r="P46" s="7">
        <v>2.3450282243015543</v>
      </c>
      <c r="Q46" s="7">
        <v>1.7665796175274107</v>
      </c>
      <c r="R46" s="7">
        <v>2.2315735935569307</v>
      </c>
      <c r="S46" s="7">
        <v>0.79999999999999893</v>
      </c>
    </row>
    <row r="47" spans="1:19" x14ac:dyDescent="0.2">
      <c r="A47" s="2" t="s">
        <v>8</v>
      </c>
      <c r="B47" s="6">
        <v>14.5</v>
      </c>
      <c r="C47" s="6">
        <v>11.7</v>
      </c>
      <c r="D47" s="6">
        <v>15</v>
      </c>
      <c r="E47" s="6">
        <v>9.1</v>
      </c>
      <c r="F47" s="6">
        <v>13.925579909643366</v>
      </c>
      <c r="G47" s="6">
        <v>10.937662036613412</v>
      </c>
      <c r="H47" s="6">
        <v>13.310486342036789</v>
      </c>
      <c r="I47" s="6">
        <v>12.6</v>
      </c>
      <c r="J47" s="16"/>
      <c r="K47" s="15" t="s">
        <v>19</v>
      </c>
      <c r="L47" s="4"/>
      <c r="M47" s="4"/>
      <c r="N47" s="4"/>
      <c r="O47" s="4"/>
      <c r="P47" s="5"/>
      <c r="Q47" s="5"/>
      <c r="R47" s="5"/>
      <c r="S47" s="4"/>
    </row>
    <row r="48" spans="1:19" x14ac:dyDescent="0.2">
      <c r="A48" s="2" t="s">
        <v>9</v>
      </c>
      <c r="B48" s="3">
        <v>51318</v>
      </c>
      <c r="C48" s="3">
        <v>17501</v>
      </c>
      <c r="D48" s="3">
        <v>18840</v>
      </c>
      <c r="E48" s="3">
        <v>404</v>
      </c>
      <c r="F48" s="3">
        <v>88063</v>
      </c>
      <c r="G48" s="3">
        <v>17930</v>
      </c>
      <c r="H48" s="3">
        <v>105993</v>
      </c>
      <c r="I48" s="3">
        <v>331526</v>
      </c>
      <c r="J48" s="8"/>
      <c r="K48" s="2" t="s">
        <v>9</v>
      </c>
      <c r="L48" s="3">
        <v>22.790897997272282</v>
      </c>
      <c r="M48" s="3">
        <v>20.813198950711026</v>
      </c>
      <c r="N48" s="3">
        <v>32.554703440512213</v>
      </c>
      <c r="O48" s="3">
        <v>24.691358024691354</v>
      </c>
      <c r="P48" s="3">
        <v>24.354665612291001</v>
      </c>
      <c r="Q48" s="3">
        <v>21.592296215922957</v>
      </c>
      <c r="R48" s="3">
        <v>23.878590963278086</v>
      </c>
      <c r="S48" s="3">
        <v>7.269485761618327</v>
      </c>
    </row>
    <row r="49" spans="1:19" x14ac:dyDescent="0.2">
      <c r="A49" s="24" t="s">
        <v>102</v>
      </c>
      <c r="B49" s="3">
        <v>28128</v>
      </c>
      <c r="C49" s="3">
        <v>9518</v>
      </c>
      <c r="D49" s="3">
        <v>10239</v>
      </c>
      <c r="E49" s="3">
        <v>209</v>
      </c>
      <c r="F49" s="3">
        <v>48094</v>
      </c>
      <c r="G49" s="3">
        <v>9931</v>
      </c>
      <c r="H49" s="3">
        <v>58025</v>
      </c>
      <c r="I49" s="3">
        <v>190913</v>
      </c>
      <c r="J49" s="8"/>
      <c r="K49" s="24" t="s">
        <v>102</v>
      </c>
      <c r="L49" s="12">
        <v>24.092292760400596</v>
      </c>
      <c r="M49" s="12">
        <v>22.449504695741666</v>
      </c>
      <c r="N49" s="12">
        <v>35.15047518479409</v>
      </c>
      <c r="O49" s="12">
        <v>22.941176470588246</v>
      </c>
      <c r="P49" s="12">
        <v>25.946682030063386</v>
      </c>
      <c r="Q49" s="12">
        <v>25.438928887204753</v>
      </c>
      <c r="R49" s="12">
        <v>25.859488536537739</v>
      </c>
      <c r="S49" s="12">
        <v>10.55499577267409</v>
      </c>
    </row>
    <row r="50" spans="1:19" x14ac:dyDescent="0.2">
      <c r="A50" s="24" t="s">
        <v>10</v>
      </c>
      <c r="B50" s="3">
        <v>23190</v>
      </c>
      <c r="C50" s="3">
        <v>7983</v>
      </c>
      <c r="D50" s="3">
        <v>8601</v>
      </c>
      <c r="E50" s="3">
        <v>195</v>
      </c>
      <c r="F50" s="3">
        <v>39969</v>
      </c>
      <c r="G50" s="3">
        <v>7999</v>
      </c>
      <c r="H50" s="3">
        <v>47968</v>
      </c>
      <c r="I50" s="3">
        <v>140613</v>
      </c>
      <c r="J50" s="8"/>
      <c r="K50" s="24" t="s">
        <v>10</v>
      </c>
      <c r="L50" s="3">
        <v>21.248562166684096</v>
      </c>
      <c r="M50" s="3">
        <v>18.91851631163415</v>
      </c>
      <c r="N50" s="3">
        <v>29.591682989302399</v>
      </c>
      <c r="O50" s="3">
        <v>26.623376623376615</v>
      </c>
      <c r="P50" s="3">
        <v>22.491572172847071</v>
      </c>
      <c r="Q50" s="3">
        <v>17.13281593205447</v>
      </c>
      <c r="R50" s="3">
        <v>21.564155199067386</v>
      </c>
      <c r="S50" s="3">
        <v>3.1091198404376286</v>
      </c>
    </row>
    <row r="51" spans="1:19" x14ac:dyDescent="0.2">
      <c r="A51" s="24" t="s">
        <v>11</v>
      </c>
      <c r="B51" s="3">
        <v>4871</v>
      </c>
      <c r="C51" s="3">
        <v>1730</v>
      </c>
      <c r="D51" s="3">
        <v>2386</v>
      </c>
      <c r="E51" s="32">
        <v>38</v>
      </c>
      <c r="F51" s="3">
        <v>9025</v>
      </c>
      <c r="G51" s="3">
        <v>2210</v>
      </c>
      <c r="H51" s="3">
        <v>11235</v>
      </c>
      <c r="I51" s="3">
        <v>40583</v>
      </c>
      <c r="J51" s="8"/>
      <c r="K51" s="24" t="s">
        <v>11</v>
      </c>
      <c r="L51" s="3">
        <v>15.563463819691577</v>
      </c>
      <c r="M51" s="3">
        <v>9.2171717171717091</v>
      </c>
      <c r="N51" s="3">
        <v>27.661851257356872</v>
      </c>
      <c r="O51" s="3">
        <v>35.714285714285722</v>
      </c>
      <c r="P51" s="3">
        <v>17.268711018711016</v>
      </c>
      <c r="Q51" s="3">
        <v>9.1897233201581088</v>
      </c>
      <c r="R51" s="3">
        <v>15.586419753086417</v>
      </c>
      <c r="S51" s="3">
        <v>-1.2122392346826985</v>
      </c>
    </row>
    <row r="52" spans="1:19" x14ac:dyDescent="0.2">
      <c r="A52" s="26" t="s">
        <v>21</v>
      </c>
      <c r="B52" s="3">
        <v>6211</v>
      </c>
      <c r="C52" s="3">
        <v>1831</v>
      </c>
      <c r="D52" s="3">
        <v>2420</v>
      </c>
      <c r="E52" s="32">
        <v>33</v>
      </c>
      <c r="F52" s="3">
        <v>10495</v>
      </c>
      <c r="G52" s="3">
        <v>1769</v>
      </c>
      <c r="H52" s="3">
        <v>12264</v>
      </c>
      <c r="I52" s="32">
        <v>36765</v>
      </c>
      <c r="J52" s="8"/>
      <c r="K52" s="26" t="s">
        <v>21</v>
      </c>
      <c r="L52" s="3">
        <v>17.499054105183504</v>
      </c>
      <c r="M52" s="3">
        <v>6.2681369704004766</v>
      </c>
      <c r="N52" s="3">
        <v>31.664853101196968</v>
      </c>
      <c r="O52" s="3">
        <v>13.793103448275872</v>
      </c>
      <c r="P52" s="3">
        <v>18.240198287516904</v>
      </c>
      <c r="Q52" s="3">
        <v>11.187932118164667</v>
      </c>
      <c r="R52" s="3">
        <v>17.16824304958439</v>
      </c>
      <c r="S52" s="3">
        <v>1.5804161025612729</v>
      </c>
    </row>
    <row r="53" spans="1:19" x14ac:dyDescent="0.2">
      <c r="A53" s="24" t="s">
        <v>12</v>
      </c>
      <c r="B53" s="3">
        <v>30158</v>
      </c>
      <c r="C53" s="3">
        <v>10019</v>
      </c>
      <c r="D53" s="3">
        <v>11000</v>
      </c>
      <c r="E53" s="3">
        <v>204</v>
      </c>
      <c r="F53" s="3">
        <v>51381</v>
      </c>
      <c r="G53" s="3">
        <v>8968</v>
      </c>
      <c r="H53" s="3">
        <v>60349</v>
      </c>
      <c r="I53" s="3">
        <v>170971</v>
      </c>
      <c r="J53" s="8"/>
      <c r="K53" s="24" t="s">
        <v>12</v>
      </c>
      <c r="L53" s="3">
        <v>22.523766961891596</v>
      </c>
      <c r="M53" s="3">
        <v>20.681763430498677</v>
      </c>
      <c r="N53" s="3">
        <v>35.451299101095913</v>
      </c>
      <c r="O53" s="3">
        <v>25.153374233128844</v>
      </c>
      <c r="P53" s="3">
        <v>24.711165048543691</v>
      </c>
      <c r="Q53" s="3">
        <v>21.814724259712023</v>
      </c>
      <c r="R53" s="3">
        <v>24.272064577241466</v>
      </c>
      <c r="S53" s="3">
        <v>6.4192259333490966</v>
      </c>
    </row>
    <row r="54" spans="1:19" x14ac:dyDescent="0.2">
      <c r="A54" s="24" t="s">
        <v>13</v>
      </c>
      <c r="B54" s="3">
        <v>16289</v>
      </c>
      <c r="C54" s="3">
        <v>5752</v>
      </c>
      <c r="D54" s="3">
        <v>5454</v>
      </c>
      <c r="E54" s="3">
        <v>162</v>
      </c>
      <c r="F54" s="3">
        <v>27657</v>
      </c>
      <c r="G54" s="3">
        <v>6752</v>
      </c>
      <c r="H54" s="3">
        <v>34409</v>
      </c>
      <c r="I54" s="3">
        <v>119972</v>
      </c>
      <c r="J54" s="8"/>
      <c r="K54" s="24" t="s">
        <v>13</v>
      </c>
      <c r="L54" s="3">
        <v>25.647948164146868</v>
      </c>
      <c r="M54" s="3">
        <v>25.043478260869563</v>
      </c>
      <c r="N54" s="3">
        <v>29.149893440681979</v>
      </c>
      <c r="O54" s="3">
        <v>21.804511278195491</v>
      </c>
      <c r="P54" s="3">
        <v>26.172445255474457</v>
      </c>
      <c r="Q54" s="3">
        <v>25.970149253731336</v>
      </c>
      <c r="R54" s="3">
        <v>26.132697947214069</v>
      </c>
      <c r="S54" s="3">
        <v>11.789042117033176</v>
      </c>
    </row>
    <row r="55" spans="1:19" x14ac:dyDescent="0.2">
      <c r="A55" s="25" t="s">
        <v>14</v>
      </c>
      <c r="B55" s="3">
        <v>18727</v>
      </c>
      <c r="C55" s="3">
        <v>6175</v>
      </c>
      <c r="D55" s="3">
        <v>5059</v>
      </c>
      <c r="E55" s="3">
        <v>145</v>
      </c>
      <c r="F55" s="3">
        <v>30106</v>
      </c>
      <c r="G55" s="3">
        <v>6060</v>
      </c>
      <c r="H55" s="3">
        <v>36166</v>
      </c>
      <c r="I55" s="3">
        <v>104001</v>
      </c>
      <c r="J55" s="8"/>
      <c r="K55" s="25" t="s">
        <v>14</v>
      </c>
      <c r="L55" s="3">
        <v>73.639313861845153</v>
      </c>
      <c r="M55" s="3">
        <v>76.126640045636066</v>
      </c>
      <c r="N55" s="3">
        <v>104.07422347720856</v>
      </c>
      <c r="O55" s="3">
        <v>61.111111111111114</v>
      </c>
      <c r="P55" s="3">
        <v>78.564650059311987</v>
      </c>
      <c r="Q55" s="3">
        <v>63.386357508762472</v>
      </c>
      <c r="R55" s="3">
        <v>75.827701881472109</v>
      </c>
      <c r="S55" s="3">
        <v>60.304884627834213</v>
      </c>
    </row>
    <row r="56" spans="1:19" s="2" customFormat="1" x14ac:dyDescent="0.2">
      <c r="A56" s="25" t="s">
        <v>22</v>
      </c>
      <c r="B56" s="3">
        <v>9183</v>
      </c>
      <c r="C56" s="3">
        <v>4092</v>
      </c>
      <c r="D56" s="3">
        <v>4961</v>
      </c>
      <c r="E56" s="3">
        <v>69</v>
      </c>
      <c r="F56" s="3">
        <v>18305</v>
      </c>
      <c r="G56" s="3">
        <v>1941</v>
      </c>
      <c r="H56" s="3">
        <v>20246</v>
      </c>
      <c r="I56" s="3">
        <v>35663</v>
      </c>
      <c r="J56" s="8"/>
      <c r="K56" s="25" t="s">
        <v>22</v>
      </c>
      <c r="L56" s="3">
        <v>19.804305283757344</v>
      </c>
      <c r="M56" s="3">
        <v>26.608910891089096</v>
      </c>
      <c r="N56" s="3">
        <v>49.69824984912492</v>
      </c>
      <c r="O56" s="3">
        <v>27.777777777777771</v>
      </c>
      <c r="P56" s="3">
        <v>28.321065545040312</v>
      </c>
      <c r="Q56" s="3">
        <v>29.313790806129248</v>
      </c>
      <c r="R56" s="3">
        <v>28.415577825700865</v>
      </c>
      <c r="S56" s="3">
        <v>16.580039881010748</v>
      </c>
    </row>
    <row r="57" spans="1:19" x14ac:dyDescent="0.2">
      <c r="A57" s="2" t="s">
        <v>15</v>
      </c>
      <c r="B57" s="3">
        <v>9517</v>
      </c>
      <c r="C57" s="3">
        <v>2965</v>
      </c>
      <c r="D57" s="3">
        <v>2920</v>
      </c>
      <c r="E57" s="3">
        <v>51</v>
      </c>
      <c r="F57" s="3">
        <v>15453</v>
      </c>
      <c r="G57" s="3">
        <v>2856</v>
      </c>
      <c r="H57" s="3">
        <v>18309</v>
      </c>
      <c r="I57" s="3">
        <v>79299</v>
      </c>
      <c r="J57" s="8"/>
      <c r="K57" s="2" t="s">
        <v>15</v>
      </c>
      <c r="L57" s="3">
        <v>-2.0884773662551481</v>
      </c>
      <c r="M57" s="3">
        <v>18.790064102564102</v>
      </c>
      <c r="N57" s="3">
        <v>1.4241055922195329</v>
      </c>
      <c r="O57" s="3">
        <v>121.73913043478262</v>
      </c>
      <c r="P57" s="3">
        <v>2.2159015742823129</v>
      </c>
      <c r="Q57" s="3">
        <v>10.483558994197281</v>
      </c>
      <c r="R57" s="3">
        <v>3.4231486188781588</v>
      </c>
      <c r="S57" s="3">
        <v>22.48273944673555</v>
      </c>
    </row>
    <row r="58" spans="1:19" x14ac:dyDescent="0.2">
      <c r="B58" s="8"/>
      <c r="C58" s="8"/>
    </row>
    <row r="59" spans="1:19" x14ac:dyDescent="0.2">
      <c r="A59" s="43" t="s">
        <v>63</v>
      </c>
      <c r="B59" s="44">
        <v>51318</v>
      </c>
      <c r="C59" s="44">
        <v>17501</v>
      </c>
      <c r="D59" s="44">
        <v>18840</v>
      </c>
      <c r="E59" s="44">
        <v>404</v>
      </c>
      <c r="F59" s="44">
        <v>88063</v>
      </c>
      <c r="G59" s="44">
        <v>17930</v>
      </c>
      <c r="H59" s="44">
        <v>105993</v>
      </c>
      <c r="I59" s="44">
        <v>331526</v>
      </c>
    </row>
    <row r="60" spans="1:19" x14ac:dyDescent="0.2">
      <c r="A60" s="46" t="s">
        <v>103</v>
      </c>
      <c r="B60" s="44">
        <v>39977</v>
      </c>
      <c r="C60" s="44">
        <v>13977</v>
      </c>
      <c r="D60" s="44">
        <v>13980</v>
      </c>
      <c r="E60" s="44">
        <v>325</v>
      </c>
      <c r="F60" s="44">
        <v>68259</v>
      </c>
      <c r="G60" s="44">
        <v>13968</v>
      </c>
      <c r="H60" s="44">
        <v>82227</v>
      </c>
      <c r="I60" s="44">
        <v>268800</v>
      </c>
      <c r="L60" s="12"/>
      <c r="M60" s="12"/>
      <c r="N60" s="12"/>
      <c r="O60" s="12"/>
      <c r="P60" s="12"/>
      <c r="Q60" s="12"/>
      <c r="R60" s="12"/>
      <c r="S60" s="12"/>
    </row>
    <row r="61" spans="1:19" x14ac:dyDescent="0.2">
      <c r="A61" s="46" t="s">
        <v>104</v>
      </c>
      <c r="B61" s="44">
        <v>11341</v>
      </c>
      <c r="C61" s="44">
        <v>3524</v>
      </c>
      <c r="D61" s="44">
        <v>4860</v>
      </c>
      <c r="E61" s="44">
        <v>79</v>
      </c>
      <c r="F61" s="44">
        <v>19804</v>
      </c>
      <c r="G61" s="44">
        <v>3962</v>
      </c>
      <c r="H61" s="44">
        <v>23766</v>
      </c>
      <c r="I61" s="44">
        <v>62726</v>
      </c>
    </row>
    <row r="62" spans="1:19" x14ac:dyDescent="0.2">
      <c r="A62" s="46" t="s">
        <v>65</v>
      </c>
      <c r="B62" s="41"/>
      <c r="C62" s="41"/>
      <c r="D62" s="41"/>
      <c r="E62" s="41"/>
      <c r="F62" s="41"/>
      <c r="G62" s="41"/>
      <c r="H62" s="41"/>
      <c r="I62" s="41"/>
    </row>
    <row r="63" spans="1:19" x14ac:dyDescent="0.2">
      <c r="A63" s="46" t="s">
        <v>66</v>
      </c>
      <c r="B63" s="58">
        <v>22.0994582797459</v>
      </c>
      <c r="C63" s="58">
        <v>20.135992229015486</v>
      </c>
      <c r="D63" s="58">
        <v>25.796178343949045</v>
      </c>
      <c r="E63" s="58">
        <v>19.554455445544555</v>
      </c>
      <c r="F63" s="58">
        <v>22.488445771777023</v>
      </c>
      <c r="G63" s="58">
        <v>22.097044060234243</v>
      </c>
      <c r="H63" s="58">
        <v>22.422235430641646</v>
      </c>
      <c r="I63" s="58">
        <v>18.92038633470678</v>
      </c>
      <c r="L63" s="12"/>
      <c r="M63" s="12"/>
      <c r="N63" s="12"/>
      <c r="O63" s="12"/>
      <c r="P63" s="12"/>
      <c r="Q63" s="12"/>
      <c r="R63" s="12"/>
      <c r="S63" s="12"/>
    </row>
    <row r="68" spans="1:30" x14ac:dyDescent="0.2">
      <c r="B68" s="12"/>
    </row>
    <row r="69" spans="1:30" x14ac:dyDescent="0.2">
      <c r="B69" s="12"/>
      <c r="K69" s="15" t="s">
        <v>18</v>
      </c>
      <c r="U69" s="2"/>
      <c r="V69" s="8"/>
      <c r="W69" s="8"/>
      <c r="X69" s="8"/>
      <c r="Y69" s="8"/>
      <c r="Z69" s="8"/>
      <c r="AA69" s="8"/>
      <c r="AB69" s="8"/>
      <c r="AC69" s="8"/>
      <c r="AD69" s="8"/>
    </row>
    <row r="70" spans="1:30" x14ac:dyDescent="0.2">
      <c r="A70" s="1" t="s">
        <v>107</v>
      </c>
      <c r="B70" s="4" t="s">
        <v>0</v>
      </c>
      <c r="C70" s="4" t="s">
        <v>1</v>
      </c>
      <c r="D70" s="4" t="s">
        <v>2</v>
      </c>
      <c r="E70" s="4" t="s">
        <v>3</v>
      </c>
      <c r="F70" s="4" t="s">
        <v>4</v>
      </c>
      <c r="G70" s="4" t="s">
        <v>5</v>
      </c>
      <c r="H70" s="4" t="s">
        <v>16</v>
      </c>
      <c r="I70" s="4" t="s">
        <v>6</v>
      </c>
      <c r="J70" s="4"/>
      <c r="K70" s="14" t="s">
        <v>108</v>
      </c>
      <c r="L70" s="2" t="s">
        <v>0</v>
      </c>
      <c r="M70" s="2" t="s">
        <v>1</v>
      </c>
      <c r="N70" s="2" t="s">
        <v>2</v>
      </c>
      <c r="O70" s="2" t="s">
        <v>3</v>
      </c>
      <c r="P70" s="2" t="s">
        <v>4</v>
      </c>
      <c r="Q70" s="2" t="s">
        <v>5</v>
      </c>
      <c r="R70" s="2" t="s">
        <v>16</v>
      </c>
      <c r="S70" s="2" t="s">
        <v>6</v>
      </c>
      <c r="U70" s="24"/>
      <c r="V70" s="8"/>
      <c r="W70" s="8"/>
      <c r="X70" s="8"/>
      <c r="Y70" s="8"/>
      <c r="Z70" s="8"/>
      <c r="AA70" s="8"/>
      <c r="AB70" s="8"/>
      <c r="AC70" s="8"/>
      <c r="AD70" s="8"/>
    </row>
    <row r="71" spans="1:30" x14ac:dyDescent="0.2">
      <c r="A71" s="2" t="s">
        <v>112</v>
      </c>
      <c r="B71" s="3">
        <v>352914</v>
      </c>
      <c r="C71" s="3">
        <v>149595</v>
      </c>
      <c r="D71" s="3">
        <v>125431</v>
      </c>
      <c r="E71" s="3">
        <v>4443</v>
      </c>
      <c r="F71" s="3">
        <v>632383</v>
      </c>
      <c r="G71" s="3">
        <v>163929</v>
      </c>
      <c r="H71" s="3">
        <v>796312</v>
      </c>
      <c r="I71" s="3">
        <v>2630884</v>
      </c>
      <c r="J71" s="8"/>
      <c r="K71" s="2" t="s">
        <v>17</v>
      </c>
      <c r="L71" s="16">
        <v>-3.6999999999999993</v>
      </c>
      <c r="M71" s="16">
        <v>-3.9000000000000004</v>
      </c>
      <c r="N71" s="16">
        <v>-3.9000000000000021</v>
      </c>
      <c r="O71" s="16">
        <v>-2.9000000000000004</v>
      </c>
      <c r="P71" s="16">
        <v>-3.7667430464717633</v>
      </c>
      <c r="Q71" s="16">
        <v>-3.3550305757169117</v>
      </c>
      <c r="R71" s="16">
        <v>-3.6782793687040449</v>
      </c>
      <c r="S71" s="16">
        <v>-4.3653198596871174</v>
      </c>
      <c r="U71" s="24"/>
      <c r="V71" s="8"/>
      <c r="W71" s="8"/>
      <c r="X71" s="8"/>
      <c r="Y71" s="8"/>
      <c r="Z71" s="8"/>
      <c r="AA71" s="8"/>
      <c r="AB71" s="8"/>
      <c r="AC71" s="8"/>
      <c r="AD71" s="8"/>
    </row>
    <row r="72" spans="1:30" x14ac:dyDescent="0.2">
      <c r="A72" s="2" t="s">
        <v>8</v>
      </c>
      <c r="B72" s="6">
        <v>14.3</v>
      </c>
      <c r="C72" s="6">
        <v>11.5</v>
      </c>
      <c r="D72" s="6">
        <v>14.7</v>
      </c>
      <c r="E72" s="6">
        <v>8.6999999999999993</v>
      </c>
      <c r="F72" s="6">
        <v>13.677154509213562</v>
      </c>
      <c r="G72" s="6">
        <v>10.530168548578958</v>
      </c>
      <c r="H72" s="6">
        <v>13.029315142808345</v>
      </c>
      <c r="I72" s="6">
        <v>12.1</v>
      </c>
      <c r="K72" s="15" t="s">
        <v>19</v>
      </c>
      <c r="P72" s="16"/>
      <c r="Q72" s="16"/>
      <c r="R72" s="16"/>
      <c r="U72" s="26"/>
      <c r="V72" s="8"/>
      <c r="W72" s="8"/>
      <c r="X72" s="8"/>
      <c r="Y72" s="8"/>
      <c r="Z72" s="8"/>
      <c r="AA72" s="8"/>
      <c r="AB72" s="8"/>
      <c r="AC72" s="8"/>
      <c r="AD72" s="8"/>
    </row>
    <row r="73" spans="1:30" x14ac:dyDescent="0.2">
      <c r="A73" s="2" t="s">
        <v>9</v>
      </c>
      <c r="B73" s="3">
        <v>50420</v>
      </c>
      <c r="C73" s="3">
        <v>17252</v>
      </c>
      <c r="D73" s="3">
        <v>18432</v>
      </c>
      <c r="E73" s="3">
        <v>388</v>
      </c>
      <c r="F73" s="3">
        <v>86492</v>
      </c>
      <c r="G73" s="3">
        <v>17262</v>
      </c>
      <c r="H73" s="3">
        <v>103754</v>
      </c>
      <c r="I73" s="3">
        <v>318408</v>
      </c>
      <c r="J73" s="8"/>
      <c r="K73" s="2" t="s">
        <v>9</v>
      </c>
      <c r="L73" s="8">
        <v>-20.055811888566495</v>
      </c>
      <c r="M73" s="8">
        <v>-23.314219673734272</v>
      </c>
      <c r="N73" s="8">
        <v>-18.633293603496227</v>
      </c>
      <c r="O73" s="8">
        <v>-24.366471734892798</v>
      </c>
      <c r="P73" s="8">
        <v>-20.45396019571055</v>
      </c>
      <c r="Q73" s="8">
        <v>-23.54842995703973</v>
      </c>
      <c r="R73" s="8">
        <v>-20.986056004447462</v>
      </c>
      <c r="S73" s="8">
        <v>-26.474513806464728</v>
      </c>
      <c r="U73" s="24"/>
      <c r="V73" s="8"/>
      <c r="W73" s="8"/>
      <c r="X73" s="8"/>
      <c r="Y73" s="8"/>
      <c r="Z73" s="8"/>
      <c r="AA73" s="8"/>
      <c r="AB73" s="8"/>
      <c r="AC73" s="8"/>
      <c r="AD73" s="8"/>
    </row>
    <row r="74" spans="1:30" x14ac:dyDescent="0.2">
      <c r="A74" s="24" t="s">
        <v>109</v>
      </c>
      <c r="B74" s="3">
        <v>27570</v>
      </c>
      <c r="C74" s="3">
        <v>9333</v>
      </c>
      <c r="D74" s="3">
        <v>9978</v>
      </c>
      <c r="E74" s="3">
        <v>201</v>
      </c>
      <c r="F74" s="3">
        <v>47082</v>
      </c>
      <c r="G74" s="3">
        <v>9508</v>
      </c>
      <c r="H74" s="3">
        <v>56590</v>
      </c>
      <c r="I74" s="3">
        <v>182377</v>
      </c>
      <c r="J74" s="8"/>
      <c r="K74" s="24" t="s">
        <v>109</v>
      </c>
      <c r="L74" s="8">
        <v>-13.935193856527434</v>
      </c>
      <c r="M74" s="8">
        <v>-17.893903404592237</v>
      </c>
      <c r="N74" s="8">
        <v>-12.28131868131868</v>
      </c>
      <c r="O74" s="8">
        <v>-18.623481781376512</v>
      </c>
      <c r="P74" s="8">
        <v>-14.432146556894381</v>
      </c>
      <c r="Q74" s="8"/>
      <c r="R74" s="8"/>
      <c r="S74" s="8">
        <v>-20.723920140141615</v>
      </c>
      <c r="U74" s="24"/>
      <c r="V74" s="8"/>
      <c r="W74" s="8"/>
      <c r="X74" s="8"/>
      <c r="Y74" s="8"/>
      <c r="Z74" s="8"/>
      <c r="AA74" s="8"/>
      <c r="AB74" s="8"/>
      <c r="AC74" s="8"/>
      <c r="AD74" s="8"/>
    </row>
    <row r="75" spans="1:30" x14ac:dyDescent="0.2">
      <c r="A75" s="24" t="s">
        <v>10</v>
      </c>
      <c r="B75" s="3">
        <v>22850</v>
      </c>
      <c r="C75" s="3">
        <v>7919</v>
      </c>
      <c r="D75" s="3">
        <v>8454</v>
      </c>
      <c r="E75" s="3">
        <v>187</v>
      </c>
      <c r="F75" s="3">
        <v>39410</v>
      </c>
      <c r="G75" s="3">
        <v>7754</v>
      </c>
      <c r="H75" s="3">
        <v>47164</v>
      </c>
      <c r="I75" s="3">
        <v>136031</v>
      </c>
      <c r="J75" s="8"/>
      <c r="K75" s="2" t="s">
        <v>10</v>
      </c>
      <c r="L75" s="8">
        <v>-26.373449331400039</v>
      </c>
      <c r="M75" s="8">
        <v>-28.849955076370165</v>
      </c>
      <c r="N75" s="8">
        <v>-25.039900691611976</v>
      </c>
      <c r="O75" s="8">
        <v>-29.699248120300751</v>
      </c>
      <c r="P75" s="8">
        <v>-26.623098549591319</v>
      </c>
      <c r="Q75" s="8">
        <v>-29.41283568502503</v>
      </c>
      <c r="R75" s="8">
        <v>-27.096794138559986</v>
      </c>
      <c r="S75" s="8">
        <v>-32.991305632866187</v>
      </c>
      <c r="U75" s="25"/>
      <c r="V75" s="8"/>
      <c r="W75" s="8"/>
      <c r="X75" s="8"/>
      <c r="Y75" s="8"/>
      <c r="Z75" s="8"/>
      <c r="AA75" s="8"/>
      <c r="AB75" s="8"/>
      <c r="AC75" s="8"/>
      <c r="AD75" s="8"/>
    </row>
    <row r="76" spans="1:30" ht="15" x14ac:dyDescent="0.25">
      <c r="A76" s="24" t="s">
        <v>11</v>
      </c>
      <c r="B76" s="3">
        <v>4686</v>
      </c>
      <c r="C76" s="3">
        <v>1685</v>
      </c>
      <c r="D76" s="3">
        <v>2328</v>
      </c>
      <c r="E76" s="32">
        <v>35</v>
      </c>
      <c r="F76" s="3">
        <v>8734</v>
      </c>
      <c r="G76" s="3">
        <v>2112</v>
      </c>
      <c r="H76" s="3">
        <v>10846</v>
      </c>
      <c r="I76" s="3">
        <v>38606</v>
      </c>
      <c r="J76" s="8"/>
      <c r="K76" s="2" t="s">
        <v>11</v>
      </c>
      <c r="L76" s="8">
        <v>-32.922988834812486</v>
      </c>
      <c r="M76" s="8">
        <v>-35.955910300266055</v>
      </c>
      <c r="N76" s="8">
        <v>-25.836253583943929</v>
      </c>
      <c r="O76" s="8">
        <v>-25.531914893617028</v>
      </c>
      <c r="P76" s="8">
        <v>-31.781613684292736</v>
      </c>
      <c r="Q76" s="8">
        <v>-25.842696629213478</v>
      </c>
      <c r="R76" s="8">
        <v>-30.700913679637083</v>
      </c>
      <c r="S76" s="8">
        <v>-31.421973532285278</v>
      </c>
      <c r="T76" s="28"/>
      <c r="U76" s="28"/>
      <c r="V76" s="28"/>
      <c r="W76" s="28"/>
      <c r="X76" s="28"/>
      <c r="Y76" s="28"/>
      <c r="Z76" s="8"/>
      <c r="AA76" s="8"/>
      <c r="AB76" s="8"/>
      <c r="AC76" s="8"/>
      <c r="AD76" s="8"/>
    </row>
    <row r="77" spans="1:30" x14ac:dyDescent="0.2">
      <c r="A77" s="2" t="s">
        <v>21</v>
      </c>
      <c r="B77" s="3">
        <v>5969</v>
      </c>
      <c r="C77" s="3">
        <v>1797</v>
      </c>
      <c r="D77" s="3">
        <v>2367</v>
      </c>
      <c r="E77" s="32">
        <v>30</v>
      </c>
      <c r="F77" s="3">
        <v>10163</v>
      </c>
      <c r="G77" s="3">
        <v>1639</v>
      </c>
      <c r="H77" s="3">
        <v>11802</v>
      </c>
      <c r="I77" s="3">
        <v>35057</v>
      </c>
      <c r="J77" s="8"/>
      <c r="K77" s="2" t="s">
        <v>21</v>
      </c>
      <c r="L77" s="8">
        <v>-33.648288128056919</v>
      </c>
      <c r="M77" s="8">
        <v>-32.23981900452489</v>
      </c>
      <c r="N77" s="8">
        <v>-21.881188118811878</v>
      </c>
      <c r="O77" s="8">
        <v>-33.333333333333343</v>
      </c>
      <c r="P77" s="8">
        <v>-30.971948651769338</v>
      </c>
      <c r="Q77" s="8">
        <v>-28.334062090074326</v>
      </c>
      <c r="R77" s="8">
        <v>-30.617283950617278</v>
      </c>
      <c r="S77" s="8">
        <v>-32.266166895299193</v>
      </c>
      <c r="T77" s="12"/>
      <c r="U77" s="12"/>
      <c r="V77" s="12"/>
      <c r="W77" s="12"/>
      <c r="Y77" s="12"/>
    </row>
    <row r="78" spans="1:30" x14ac:dyDescent="0.2">
      <c r="A78" s="24" t="s">
        <v>12</v>
      </c>
      <c r="B78" s="3">
        <v>29569</v>
      </c>
      <c r="C78" s="3">
        <v>9846</v>
      </c>
      <c r="D78" s="3">
        <v>10720</v>
      </c>
      <c r="E78" s="3">
        <v>195</v>
      </c>
      <c r="F78" s="3">
        <v>50330</v>
      </c>
      <c r="G78" s="3">
        <v>8514</v>
      </c>
      <c r="H78" s="3">
        <v>58844</v>
      </c>
      <c r="I78" s="3">
        <v>163627</v>
      </c>
      <c r="J78" s="8"/>
      <c r="K78" s="24" t="s">
        <v>12</v>
      </c>
      <c r="L78" s="8">
        <v>-23.225320662616184</v>
      </c>
      <c r="M78" s="8">
        <v>-25.346879975737352</v>
      </c>
      <c r="N78" s="8">
        <v>-19.51951951951952</v>
      </c>
      <c r="O78" s="8">
        <v>-27.777777777777786</v>
      </c>
      <c r="P78" s="8">
        <v>-22.916698574119749</v>
      </c>
      <c r="Q78" s="8">
        <v>-28.133704735376043</v>
      </c>
      <c r="R78" s="8">
        <v>-23.717915478351046</v>
      </c>
      <c r="S78" s="8">
        <v>-30.437795463047991</v>
      </c>
      <c r="Z78" s="3"/>
      <c r="AA78" s="3"/>
      <c r="AB78" s="8"/>
      <c r="AC78" s="8"/>
    </row>
    <row r="79" spans="1:30" x14ac:dyDescent="0.2">
      <c r="A79" s="24" t="s">
        <v>13</v>
      </c>
      <c r="B79" s="3">
        <v>16165</v>
      </c>
      <c r="C79" s="3">
        <v>5721</v>
      </c>
      <c r="D79" s="3">
        <v>5384</v>
      </c>
      <c r="E79" s="3">
        <v>158</v>
      </c>
      <c r="F79" s="3">
        <v>27428</v>
      </c>
      <c r="G79" s="3">
        <v>6636</v>
      </c>
      <c r="H79" s="3">
        <v>34064</v>
      </c>
      <c r="I79" s="3">
        <v>116175</v>
      </c>
      <c r="J79" s="8"/>
      <c r="K79" s="26" t="s">
        <v>13</v>
      </c>
      <c r="L79" s="8">
        <v>-7.9913483977460373</v>
      </c>
      <c r="M79" s="8">
        <v>-14.317807398532281</v>
      </c>
      <c r="N79" s="8">
        <v>-13.077171456247981</v>
      </c>
      <c r="O79" s="8">
        <v>-19.387755102040813</v>
      </c>
      <c r="P79" s="8">
        <v>-10.471340906123515</v>
      </c>
      <c r="Q79" s="8">
        <v>-15.829528158295275</v>
      </c>
      <c r="R79" s="8">
        <v>-11.568016614745588</v>
      </c>
      <c r="S79" s="8">
        <v>-17.920149216823631</v>
      </c>
      <c r="U79" s="1"/>
      <c r="V79" s="4"/>
      <c r="W79" s="4"/>
      <c r="X79" s="4"/>
      <c r="Y79" s="4"/>
      <c r="Z79" s="4"/>
      <c r="AA79" s="4"/>
      <c r="AB79" s="4"/>
      <c r="AC79" s="4"/>
    </row>
    <row r="80" spans="1:30" x14ac:dyDescent="0.2">
      <c r="A80" s="25" t="s">
        <v>14</v>
      </c>
      <c r="B80" s="3">
        <v>20402</v>
      </c>
      <c r="C80" s="3">
        <v>6663</v>
      </c>
      <c r="D80" s="3">
        <v>5677</v>
      </c>
      <c r="E80" s="3">
        <v>158</v>
      </c>
      <c r="F80" s="3">
        <v>32900</v>
      </c>
      <c r="G80" s="3">
        <v>6477</v>
      </c>
      <c r="H80" s="3">
        <v>39377</v>
      </c>
      <c r="I80" s="3">
        <v>109735</v>
      </c>
      <c r="J80" s="8"/>
      <c r="K80" s="24" t="s">
        <v>14</v>
      </c>
      <c r="L80" s="8">
        <v>83.158272735434053</v>
      </c>
      <c r="M80" s="8">
        <v>82.049180327868839</v>
      </c>
      <c r="N80" s="8">
        <v>119.44337069965209</v>
      </c>
      <c r="O80" s="8">
        <v>64.583333333333314</v>
      </c>
      <c r="P80" s="8">
        <v>88.19357052968769</v>
      </c>
      <c r="Q80" s="8">
        <v>66.889976810100507</v>
      </c>
      <c r="R80" s="8">
        <v>84.323362823573461</v>
      </c>
      <c r="S80" s="8">
        <v>62.821235681642804</v>
      </c>
      <c r="U80" s="2"/>
      <c r="V80" s="8"/>
      <c r="W80" s="8"/>
      <c r="X80" s="8"/>
      <c r="Y80" s="8"/>
      <c r="Z80" s="8"/>
      <c r="AA80" s="8"/>
      <c r="AB80" s="8"/>
      <c r="AC80" s="8"/>
    </row>
    <row r="81" spans="1:30" x14ac:dyDescent="0.2">
      <c r="A81" s="25" t="s">
        <v>20</v>
      </c>
      <c r="B81" s="3">
        <v>9099</v>
      </c>
      <c r="C81" s="3">
        <v>4051</v>
      </c>
      <c r="D81" s="3">
        <v>4830</v>
      </c>
      <c r="E81" s="3">
        <v>67</v>
      </c>
      <c r="F81" s="3">
        <v>18047</v>
      </c>
      <c r="G81" s="3">
        <v>1914</v>
      </c>
      <c r="H81" s="3">
        <v>19961</v>
      </c>
      <c r="I81" s="3">
        <v>34806</v>
      </c>
      <c r="J81" s="8"/>
      <c r="K81" s="24" t="s">
        <v>22</v>
      </c>
      <c r="L81" s="8">
        <v>-10.53976993412644</v>
      </c>
      <c r="M81" s="8">
        <v>-8.0989110707804031</v>
      </c>
      <c r="N81" s="8">
        <v>1.4492753623188435</v>
      </c>
      <c r="O81" s="8">
        <v>1.5151515151515156</v>
      </c>
      <c r="P81" s="8">
        <v>-7.0029887663609145</v>
      </c>
      <c r="Q81" s="8">
        <v>-4.9180327868852487</v>
      </c>
      <c r="R81" s="8">
        <v>-6.8070404780802107</v>
      </c>
      <c r="S81" s="8">
        <v>-14.156760222956649</v>
      </c>
      <c r="U81" s="2"/>
      <c r="V81" s="16"/>
      <c r="Z81" s="16"/>
      <c r="AA81" s="16"/>
      <c r="AB81" s="16"/>
    </row>
    <row r="82" spans="1:30" x14ac:dyDescent="0.2">
      <c r="A82" s="2" t="s">
        <v>15</v>
      </c>
      <c r="B82" s="3">
        <v>9516</v>
      </c>
      <c r="C82" s="3">
        <v>2668</v>
      </c>
      <c r="D82" s="3">
        <v>3102</v>
      </c>
      <c r="E82" s="3">
        <v>45</v>
      </c>
      <c r="F82" s="3">
        <v>15331</v>
      </c>
      <c r="G82" s="3">
        <v>3142</v>
      </c>
      <c r="H82" s="3">
        <v>18473</v>
      </c>
      <c r="I82" s="3">
        <v>75284</v>
      </c>
      <c r="J82" s="8"/>
      <c r="K82" s="25" t="s">
        <v>15</v>
      </c>
      <c r="L82" s="8">
        <v>55.236541598694942</v>
      </c>
      <c r="M82" s="8">
        <v>40.791556728232194</v>
      </c>
      <c r="N82" s="8">
        <v>46.736045411542108</v>
      </c>
      <c r="O82" s="8">
        <v>50</v>
      </c>
      <c r="P82" s="8">
        <v>50.762120169141497</v>
      </c>
      <c r="Q82" s="8">
        <v>50.912584053794433</v>
      </c>
      <c r="R82" s="8">
        <v>50.787690800750966</v>
      </c>
      <c r="S82" s="8">
        <v>43.715638362858869</v>
      </c>
      <c r="U82" s="2"/>
      <c r="V82" s="8"/>
      <c r="W82" s="8"/>
      <c r="X82" s="8"/>
      <c r="Y82" s="8"/>
      <c r="Z82" s="8"/>
      <c r="AA82" s="8"/>
      <c r="AB82" s="8"/>
      <c r="AC82" s="8"/>
    </row>
    <row r="83" spans="1:30" x14ac:dyDescent="0.2">
      <c r="B83" s="8"/>
      <c r="C83" s="8"/>
    </row>
    <row r="84" spans="1:30" x14ac:dyDescent="0.2">
      <c r="A84" s="43" t="s">
        <v>63</v>
      </c>
      <c r="B84" s="44">
        <v>50420</v>
      </c>
      <c r="C84" s="44">
        <v>17252</v>
      </c>
      <c r="D84" s="44">
        <v>18432</v>
      </c>
      <c r="E84" s="44">
        <v>388</v>
      </c>
      <c r="F84" s="44">
        <v>86492</v>
      </c>
      <c r="G84" s="44">
        <v>17262</v>
      </c>
      <c r="H84" s="44">
        <v>103754</v>
      </c>
      <c r="I84" s="44">
        <v>318408</v>
      </c>
    </row>
    <row r="85" spans="1:30" x14ac:dyDescent="0.2">
      <c r="A85" s="45" t="s">
        <v>69</v>
      </c>
      <c r="B85" s="44">
        <v>40014</v>
      </c>
      <c r="C85" s="44">
        <v>14014</v>
      </c>
      <c r="D85" s="44">
        <v>14041</v>
      </c>
      <c r="E85" s="44">
        <v>317</v>
      </c>
      <c r="F85" s="44">
        <v>68386</v>
      </c>
      <c r="G85" s="44">
        <v>13779</v>
      </c>
      <c r="H85" s="44">
        <v>82165</v>
      </c>
      <c r="I85" s="44">
        <v>264518</v>
      </c>
    </row>
    <row r="86" spans="1:30" x14ac:dyDescent="0.2">
      <c r="A86" s="45" t="s">
        <v>70</v>
      </c>
      <c r="B86" s="44">
        <v>10406</v>
      </c>
      <c r="C86" s="44">
        <v>3238</v>
      </c>
      <c r="D86" s="44">
        <v>4391</v>
      </c>
      <c r="E86" s="44">
        <v>71</v>
      </c>
      <c r="F86" s="44">
        <v>18106</v>
      </c>
      <c r="G86" s="44">
        <v>3483</v>
      </c>
      <c r="H86" s="44">
        <v>21589</v>
      </c>
      <c r="I86" s="44">
        <v>53890</v>
      </c>
    </row>
    <row r="87" spans="1:30" x14ac:dyDescent="0.2">
      <c r="A87" s="46" t="s">
        <v>65</v>
      </c>
      <c r="B87" s="44"/>
      <c r="C87" s="44"/>
      <c r="D87" s="44"/>
      <c r="E87" s="44"/>
      <c r="F87" s="44"/>
      <c r="G87" s="44"/>
      <c r="H87" s="44"/>
      <c r="I87" s="44"/>
    </row>
    <row r="88" spans="1:30" x14ac:dyDescent="0.2">
      <c r="A88" s="46" t="s">
        <v>66</v>
      </c>
      <c r="B88" s="44">
        <v>20.638635462118206</v>
      </c>
      <c r="C88" s="44">
        <v>18.768838395548343</v>
      </c>
      <c r="D88" s="44">
        <v>23.822699652777779</v>
      </c>
      <c r="E88" s="44">
        <v>18.298969072164947</v>
      </c>
      <c r="F88" s="44">
        <v>20.933727974841602</v>
      </c>
      <c r="G88" s="44">
        <v>20.177267987486967</v>
      </c>
      <c r="H88" s="44">
        <v>20.807872467567513</v>
      </c>
      <c r="I88" s="44">
        <v>16.92482600939675</v>
      </c>
    </row>
    <row r="89" spans="1:30" x14ac:dyDescent="0.2">
      <c r="B89" s="59"/>
    </row>
    <row r="90" spans="1:30" x14ac:dyDescent="0.2">
      <c r="B90" s="12"/>
      <c r="K90" s="15" t="s">
        <v>18</v>
      </c>
      <c r="U90" s="2"/>
      <c r="V90" s="8"/>
      <c r="W90" s="8"/>
      <c r="X90" s="8"/>
      <c r="Y90" s="8"/>
      <c r="Z90" s="8"/>
      <c r="AA90" s="8"/>
      <c r="AB90" s="8"/>
      <c r="AC90" s="8"/>
      <c r="AD90" s="8"/>
    </row>
    <row r="91" spans="1:30" x14ac:dyDescent="0.2">
      <c r="A91" s="39" t="s">
        <v>110</v>
      </c>
      <c r="B91" s="4" t="s">
        <v>0</v>
      </c>
      <c r="C91" s="4" t="s">
        <v>1</v>
      </c>
      <c r="D91" s="4" t="s">
        <v>2</v>
      </c>
      <c r="E91" s="4" t="s">
        <v>3</v>
      </c>
      <c r="F91" s="4" t="s">
        <v>4</v>
      </c>
      <c r="G91" s="4" t="s">
        <v>5</v>
      </c>
      <c r="H91" s="4" t="s">
        <v>16</v>
      </c>
      <c r="I91" s="4" t="s">
        <v>6</v>
      </c>
      <c r="J91" s="4"/>
      <c r="K91" s="14" t="s">
        <v>111</v>
      </c>
      <c r="L91" s="2" t="s">
        <v>0</v>
      </c>
      <c r="M91" s="2" t="s">
        <v>1</v>
      </c>
      <c r="N91" s="2" t="s">
        <v>2</v>
      </c>
      <c r="O91" s="2" t="s">
        <v>3</v>
      </c>
      <c r="P91" s="2" t="s">
        <v>4</v>
      </c>
      <c r="Q91" s="2" t="s">
        <v>5</v>
      </c>
      <c r="R91" s="2" t="s">
        <v>16</v>
      </c>
      <c r="S91" s="2" t="s">
        <v>6</v>
      </c>
      <c r="U91" s="24"/>
      <c r="V91" s="8"/>
      <c r="W91" s="8"/>
      <c r="X91" s="8"/>
      <c r="Y91" s="8"/>
      <c r="Z91" s="8"/>
      <c r="AA91" s="8"/>
      <c r="AB91" s="8"/>
      <c r="AC91" s="8"/>
      <c r="AD91" s="8"/>
    </row>
    <row r="92" spans="1:30" x14ac:dyDescent="0.2">
      <c r="A92" s="2" t="s">
        <v>112</v>
      </c>
      <c r="B92" s="3">
        <v>352914</v>
      </c>
      <c r="C92" s="3">
        <v>149595</v>
      </c>
      <c r="D92" s="3">
        <v>125431</v>
      </c>
      <c r="E92" s="3">
        <v>4443</v>
      </c>
      <c r="F92" s="3">
        <v>632383</v>
      </c>
      <c r="G92" s="3">
        <v>163929</v>
      </c>
      <c r="H92" s="3">
        <v>796312</v>
      </c>
      <c r="I92" s="3">
        <v>2630884</v>
      </c>
      <c r="J92" s="8"/>
      <c r="K92" s="2" t="s">
        <v>17</v>
      </c>
      <c r="L92" s="16">
        <v>-4.8000000000000007</v>
      </c>
      <c r="M92" s="16">
        <v>-4.6000000000000014</v>
      </c>
      <c r="N92" s="16">
        <v>-4.8999999999999986</v>
      </c>
      <c r="O92" s="16">
        <v>-3.9000000000000004</v>
      </c>
      <c r="P92" s="16">
        <v>-4.7737457444820706</v>
      </c>
      <c r="Q92" s="16">
        <v>-4.2446902175326731</v>
      </c>
      <c r="R92" s="16">
        <v>-4.6609658983973592</v>
      </c>
      <c r="S92" s="16">
        <v>-5.0999999999999996</v>
      </c>
      <c r="U92" s="24"/>
      <c r="V92" s="8"/>
      <c r="W92" s="8"/>
      <c r="X92" s="8"/>
      <c r="Y92" s="8"/>
      <c r="Z92" s="8"/>
      <c r="AA92" s="8"/>
      <c r="AB92" s="8"/>
      <c r="AC92" s="8"/>
      <c r="AD92" s="8"/>
    </row>
    <row r="93" spans="1:30" x14ac:dyDescent="0.2">
      <c r="A93" s="2" t="s">
        <v>8</v>
      </c>
      <c r="B93" s="6">
        <v>13.8</v>
      </c>
      <c r="C93" s="6">
        <v>11.2</v>
      </c>
      <c r="D93" s="6">
        <v>14.3</v>
      </c>
      <c r="E93" s="6">
        <v>8.5</v>
      </c>
      <c r="F93" s="6">
        <v>13.234384858543002</v>
      </c>
      <c r="G93" s="6">
        <v>10.051302698119308</v>
      </c>
      <c r="H93" s="6">
        <v>12.579114718853917</v>
      </c>
      <c r="I93" s="6">
        <v>11.4</v>
      </c>
      <c r="K93" s="15" t="s">
        <v>19</v>
      </c>
      <c r="P93" s="16"/>
      <c r="Q93" s="16"/>
      <c r="R93" s="16"/>
      <c r="U93" s="26"/>
      <c r="V93" s="8"/>
      <c r="W93" s="8"/>
      <c r="X93" s="8"/>
      <c r="Y93" s="8"/>
      <c r="Z93" s="8"/>
      <c r="AA93" s="8"/>
      <c r="AB93" s="8"/>
      <c r="AC93" s="8"/>
      <c r="AD93" s="8"/>
    </row>
    <row r="94" spans="1:30" x14ac:dyDescent="0.2">
      <c r="A94" s="2" t="s">
        <v>9</v>
      </c>
      <c r="B94" s="3">
        <v>48562</v>
      </c>
      <c r="C94" s="3">
        <v>16777</v>
      </c>
      <c r="D94" s="3">
        <v>17974</v>
      </c>
      <c r="E94" s="3">
        <v>379</v>
      </c>
      <c r="F94" s="3">
        <v>83692</v>
      </c>
      <c r="G94" s="3">
        <v>16477</v>
      </c>
      <c r="H94" s="3">
        <v>100169</v>
      </c>
      <c r="I94" s="3">
        <v>301160</v>
      </c>
      <c r="J94" s="8"/>
      <c r="K94" s="2" t="s">
        <v>9</v>
      </c>
      <c r="L94" s="8">
        <v>-25.52982671369422</v>
      </c>
      <c r="M94" s="8">
        <v>-27.613582430858173</v>
      </c>
      <c r="N94" s="8">
        <v>-22.904692459466418</v>
      </c>
      <c r="O94" s="8">
        <v>-30.839416058394164</v>
      </c>
      <c r="P94" s="8">
        <v>-25.440761164910157</v>
      </c>
      <c r="Q94" s="8">
        <v>-29.122037252118545</v>
      </c>
      <c r="R94" s="8">
        <v>-26.072356379524123</v>
      </c>
      <c r="S94" s="8">
        <v>-30.396758813074769</v>
      </c>
      <c r="U94" s="24"/>
      <c r="V94" s="8"/>
      <c r="W94" s="8"/>
      <c r="X94" s="8"/>
      <c r="Y94" s="8"/>
      <c r="Z94" s="8"/>
      <c r="AA94" s="8"/>
      <c r="AB94" s="8"/>
      <c r="AC94" s="8"/>
      <c r="AD94" s="8"/>
    </row>
    <row r="95" spans="1:30" x14ac:dyDescent="0.2">
      <c r="A95" s="24" t="s">
        <v>109</v>
      </c>
      <c r="B95" s="3">
        <v>26520</v>
      </c>
      <c r="C95" s="3">
        <v>8989</v>
      </c>
      <c r="D95" s="3">
        <v>9656</v>
      </c>
      <c r="E95" s="3">
        <v>201</v>
      </c>
      <c r="F95" s="3">
        <v>45366</v>
      </c>
      <c r="G95" s="3">
        <v>9012</v>
      </c>
      <c r="H95" s="3">
        <v>54378</v>
      </c>
      <c r="I95" s="3">
        <v>170437</v>
      </c>
      <c r="J95" s="8"/>
      <c r="K95" s="24" t="s">
        <v>109</v>
      </c>
      <c r="L95" s="12">
        <v>-20.233404517700848</v>
      </c>
      <c r="M95" s="12">
        <v>-23.809120189862682</v>
      </c>
      <c r="N95" s="12">
        <v>-18.009679884520679</v>
      </c>
      <c r="O95" s="12">
        <v>-22.692307692307693</v>
      </c>
      <c r="P95" s="12">
        <v>-20.524858974808168</v>
      </c>
      <c r="Q95" s="12">
        <v>-26.009852216748769</v>
      </c>
      <c r="R95" s="12">
        <v>-21.489416996332764</v>
      </c>
      <c r="S95" s="12">
        <v>-25.484529592046414</v>
      </c>
      <c r="U95" s="24"/>
      <c r="V95" s="8"/>
      <c r="W95" s="8"/>
      <c r="X95" s="8"/>
      <c r="Y95" s="8"/>
      <c r="Z95" s="8"/>
      <c r="AA95" s="8"/>
      <c r="AB95" s="8"/>
      <c r="AC95" s="8"/>
      <c r="AD95" s="8"/>
    </row>
    <row r="96" spans="1:30" x14ac:dyDescent="0.2">
      <c r="A96" s="24" t="s">
        <v>10</v>
      </c>
      <c r="B96" s="3">
        <v>22042</v>
      </c>
      <c r="C96" s="3">
        <v>7788</v>
      </c>
      <c r="D96" s="3">
        <v>8318</v>
      </c>
      <c r="E96" s="3">
        <v>178</v>
      </c>
      <c r="F96" s="3">
        <v>38326</v>
      </c>
      <c r="G96" s="3">
        <v>7465</v>
      </c>
      <c r="H96" s="3">
        <v>45791</v>
      </c>
      <c r="I96" s="3">
        <v>130723</v>
      </c>
      <c r="J96" s="8"/>
      <c r="K96" s="2" t="s">
        <v>10</v>
      </c>
      <c r="L96" s="8">
        <v>-31.039013859775366</v>
      </c>
      <c r="M96" s="8">
        <v>-31.55813340363828</v>
      </c>
      <c r="N96" s="8">
        <v>-27.901534194331276</v>
      </c>
      <c r="O96" s="8">
        <v>-38.194444444444443</v>
      </c>
      <c r="P96" s="8">
        <v>-30.527307992096723</v>
      </c>
      <c r="Q96" s="8">
        <v>-32.547212433360443</v>
      </c>
      <c r="R96" s="8">
        <v>-30.864812633994617</v>
      </c>
      <c r="S96" s="8">
        <v>-35.905645390627299</v>
      </c>
      <c r="U96" s="25"/>
      <c r="V96" s="8"/>
      <c r="W96" s="8"/>
      <c r="X96" s="8"/>
      <c r="Y96" s="8"/>
      <c r="Z96" s="8"/>
      <c r="AA96" s="8"/>
      <c r="AB96" s="8"/>
      <c r="AC96" s="8"/>
      <c r="AD96" s="8"/>
    </row>
    <row r="97" spans="1:30" ht="15" x14ac:dyDescent="0.25">
      <c r="A97" s="24" t="s">
        <v>11</v>
      </c>
      <c r="B97" s="3">
        <v>4395</v>
      </c>
      <c r="C97" s="3">
        <v>1597</v>
      </c>
      <c r="D97" s="3">
        <v>2287</v>
      </c>
      <c r="E97" s="32">
        <v>27</v>
      </c>
      <c r="F97" s="3">
        <v>8306</v>
      </c>
      <c r="G97" s="3">
        <v>1997</v>
      </c>
      <c r="H97" s="3">
        <v>10303</v>
      </c>
      <c r="I97" s="3">
        <v>36144</v>
      </c>
      <c r="J97" s="8"/>
      <c r="K97" s="2" t="s">
        <v>11</v>
      </c>
      <c r="L97" s="8">
        <v>-39.579323618366793</v>
      </c>
      <c r="M97" s="8">
        <v>-39.917231000752437</v>
      </c>
      <c r="N97" s="8">
        <v>-28.104369695064449</v>
      </c>
      <c r="O97" s="8">
        <v>-50.909090909090907</v>
      </c>
      <c r="P97" s="8">
        <v>-36.922843256379103</v>
      </c>
      <c r="Q97" s="8">
        <v>-30.296684118673639</v>
      </c>
      <c r="R97" s="8">
        <v>-35.738788748206829</v>
      </c>
      <c r="S97" s="8">
        <v>-35.885337212190009</v>
      </c>
      <c r="T97" s="28"/>
      <c r="U97" s="28"/>
      <c r="V97" s="28"/>
      <c r="W97" s="28"/>
      <c r="X97" s="28"/>
      <c r="Y97" s="28"/>
      <c r="Z97" s="8"/>
      <c r="AA97" s="8"/>
      <c r="AB97" s="8"/>
      <c r="AC97" s="8"/>
      <c r="AD97" s="8"/>
    </row>
    <row r="98" spans="1:30" x14ac:dyDescent="0.2">
      <c r="A98" s="2" t="s">
        <v>21</v>
      </c>
      <c r="B98" s="3">
        <v>5548</v>
      </c>
      <c r="C98" s="3">
        <v>1752</v>
      </c>
      <c r="D98" s="3">
        <v>2285</v>
      </c>
      <c r="E98" s="32">
        <v>35</v>
      </c>
      <c r="F98" s="3">
        <v>9620</v>
      </c>
      <c r="G98" s="3">
        <v>1537</v>
      </c>
      <c r="H98" s="3">
        <v>11157</v>
      </c>
      <c r="I98" s="3">
        <v>32869</v>
      </c>
      <c r="J98" s="8"/>
      <c r="K98" s="2" t="s">
        <v>21</v>
      </c>
      <c r="L98" s="8">
        <v>-39.846037081210014</v>
      </c>
      <c r="M98" s="8">
        <v>-34.869888475836433</v>
      </c>
      <c r="N98" s="8">
        <v>-25.18009168303864</v>
      </c>
      <c r="O98" s="8">
        <v>-22.222222222222214</v>
      </c>
      <c r="P98" s="8">
        <v>-35.917932320810024</v>
      </c>
      <c r="Q98" s="8">
        <v>-33.173913043478265</v>
      </c>
      <c r="R98" s="8">
        <v>-35.55337338262477</v>
      </c>
      <c r="S98" s="8">
        <v>-35.500392464678171</v>
      </c>
      <c r="T98" s="12"/>
      <c r="U98" s="12"/>
      <c r="V98" s="12"/>
      <c r="W98" s="12"/>
      <c r="Y98" s="12"/>
    </row>
    <row r="99" spans="1:30" x14ac:dyDescent="0.2">
      <c r="A99" s="24" t="s">
        <v>12</v>
      </c>
      <c r="B99" s="3">
        <v>28304</v>
      </c>
      <c r="C99" s="3">
        <v>9585</v>
      </c>
      <c r="D99" s="3">
        <v>10391</v>
      </c>
      <c r="E99" s="3">
        <v>192</v>
      </c>
      <c r="F99" s="3">
        <v>48472</v>
      </c>
      <c r="G99" s="3">
        <v>8036</v>
      </c>
      <c r="H99" s="3">
        <v>56508</v>
      </c>
      <c r="I99" s="3">
        <v>154543</v>
      </c>
      <c r="J99" s="8"/>
      <c r="K99" s="24" t="s">
        <v>12</v>
      </c>
      <c r="L99" s="8">
        <v>-28.834355828220865</v>
      </c>
      <c r="M99" s="8">
        <v>-29.610046265697292</v>
      </c>
      <c r="N99" s="8">
        <v>-23.73018203170875</v>
      </c>
      <c r="O99" s="8">
        <v>-32.155477031802121</v>
      </c>
      <c r="P99" s="8">
        <v>-27.971944840703756</v>
      </c>
      <c r="Q99" s="8">
        <v>-34.19048398984522</v>
      </c>
      <c r="R99" s="8">
        <v>-28.927012715861494</v>
      </c>
      <c r="S99" s="8">
        <v>-34.148471987864539</v>
      </c>
      <c r="Z99" s="3"/>
      <c r="AA99" s="3"/>
      <c r="AB99" s="8"/>
      <c r="AC99" s="8"/>
    </row>
    <row r="100" spans="1:30" x14ac:dyDescent="0.2">
      <c r="A100" s="24" t="s">
        <v>13</v>
      </c>
      <c r="B100" s="3">
        <v>15863</v>
      </c>
      <c r="C100" s="3">
        <v>5595</v>
      </c>
      <c r="D100" s="3">
        <v>5296</v>
      </c>
      <c r="E100" s="3">
        <v>160</v>
      </c>
      <c r="F100" s="3">
        <v>26914</v>
      </c>
      <c r="G100" s="3">
        <v>6444</v>
      </c>
      <c r="H100" s="3">
        <v>33358</v>
      </c>
      <c r="I100" s="3">
        <v>110473</v>
      </c>
      <c r="J100" s="8"/>
      <c r="K100" s="26" t="s">
        <v>13</v>
      </c>
      <c r="L100" s="8">
        <v>-12.667914556265131</v>
      </c>
      <c r="M100" s="8">
        <v>-18.936540133294699</v>
      </c>
      <c r="N100" s="8">
        <v>-18.635735135965575</v>
      </c>
      <c r="O100" s="8">
        <v>-23.80952380952381</v>
      </c>
      <c r="P100" s="8">
        <v>-15.324838760421571</v>
      </c>
      <c r="Q100" s="8">
        <v>-21.135723901603228</v>
      </c>
      <c r="R100" s="8">
        <v>-16.513164480929021</v>
      </c>
      <c r="S100" s="8">
        <v>-21.995014934014961</v>
      </c>
      <c r="U100" s="1"/>
      <c r="V100" s="4"/>
      <c r="W100" s="4"/>
      <c r="X100" s="4"/>
      <c r="Y100" s="4"/>
      <c r="Z100" s="4"/>
      <c r="AA100" s="4"/>
      <c r="AB100" s="4"/>
      <c r="AC100" s="4"/>
    </row>
    <row r="101" spans="1:30" x14ac:dyDescent="0.2">
      <c r="A101" s="25" t="s">
        <v>14</v>
      </c>
      <c r="B101" s="3">
        <v>20800</v>
      </c>
      <c r="C101" s="3">
        <v>6815</v>
      </c>
      <c r="D101" s="3">
        <v>5964</v>
      </c>
      <c r="E101" s="3">
        <v>163</v>
      </c>
      <c r="F101" s="3">
        <v>33742</v>
      </c>
      <c r="G101" s="3">
        <v>6490</v>
      </c>
      <c r="H101" s="3">
        <v>40232</v>
      </c>
      <c r="I101" s="3">
        <v>110873</v>
      </c>
      <c r="J101" s="8"/>
      <c r="K101" s="24" t="s">
        <v>14</v>
      </c>
      <c r="L101" s="8">
        <v>80.414606644114826</v>
      </c>
      <c r="M101" s="8">
        <v>78.403141361256559</v>
      </c>
      <c r="N101" s="8">
        <v>119.26470588235296</v>
      </c>
      <c r="O101" s="8">
        <v>66.326530612244881</v>
      </c>
      <c r="P101" s="8">
        <v>85.73237188308471</v>
      </c>
      <c r="Q101" s="8">
        <v>61.202185792349724</v>
      </c>
      <c r="R101" s="8">
        <v>81.282386338034513</v>
      </c>
      <c r="S101" s="8">
        <v>58.921251039188149</v>
      </c>
      <c r="U101" s="2"/>
      <c r="V101" s="8"/>
      <c r="W101" s="8"/>
      <c r="X101" s="8"/>
      <c r="Y101" s="8"/>
      <c r="Z101" s="8"/>
      <c r="AA101" s="8"/>
      <c r="AB101" s="8"/>
      <c r="AC101" s="8"/>
    </row>
    <row r="102" spans="1:30" x14ac:dyDescent="0.2">
      <c r="A102" s="25" t="s">
        <v>20</v>
      </c>
      <c r="B102" s="3">
        <v>8885</v>
      </c>
      <c r="C102" s="3">
        <v>4019</v>
      </c>
      <c r="D102" s="3">
        <v>4801</v>
      </c>
      <c r="E102" s="3">
        <v>71</v>
      </c>
      <c r="F102" s="3">
        <v>17776</v>
      </c>
      <c r="G102" s="3">
        <v>1900</v>
      </c>
      <c r="H102" s="3">
        <v>19676</v>
      </c>
      <c r="I102" s="3">
        <v>34875</v>
      </c>
      <c r="J102" s="8"/>
      <c r="K102" s="24" t="s">
        <v>22</v>
      </c>
      <c r="L102" s="8">
        <v>-15.614018425301552</v>
      </c>
      <c r="M102" s="8">
        <v>-10.350211911666293</v>
      </c>
      <c r="N102" s="8">
        <v>-2.7744025921425646</v>
      </c>
      <c r="O102" s="8">
        <v>-6.5789473684210549</v>
      </c>
      <c r="P102" s="8">
        <v>-11.23539398781584</v>
      </c>
      <c r="Q102" s="8">
        <v>-7.3622623110677665</v>
      </c>
      <c r="R102" s="8">
        <v>-10.875571862118946</v>
      </c>
      <c r="S102" s="8">
        <v>-16.000289031263549</v>
      </c>
      <c r="U102" s="2"/>
      <c r="V102" s="16"/>
      <c r="Z102" s="16"/>
      <c r="AA102" s="16"/>
      <c r="AB102" s="16"/>
    </row>
    <row r="103" spans="1:30" x14ac:dyDescent="0.2">
      <c r="A103" s="2" t="s">
        <v>15</v>
      </c>
      <c r="B103" s="3">
        <v>9307</v>
      </c>
      <c r="C103" s="3">
        <v>2455</v>
      </c>
      <c r="D103" s="3">
        <v>3075</v>
      </c>
      <c r="E103" s="3">
        <v>56</v>
      </c>
      <c r="F103" s="3">
        <v>14893</v>
      </c>
      <c r="G103" s="3">
        <v>3015</v>
      </c>
      <c r="H103" s="3">
        <v>17908</v>
      </c>
      <c r="I103" s="3">
        <v>71207</v>
      </c>
      <c r="J103" s="8"/>
      <c r="K103" s="25" t="s">
        <v>15</v>
      </c>
      <c r="L103" s="8">
        <v>55.479452054794507</v>
      </c>
      <c r="M103" s="8">
        <v>51.263093037584724</v>
      </c>
      <c r="N103" s="8">
        <v>62.440570522979385</v>
      </c>
      <c r="O103" s="8">
        <v>47.368421052631561</v>
      </c>
      <c r="P103" s="8">
        <v>56.111111111111114</v>
      </c>
      <c r="Q103" s="8">
        <v>64.934354485776794</v>
      </c>
      <c r="R103" s="8">
        <v>57.529908515130188</v>
      </c>
      <c r="S103" s="8">
        <v>51.269305121832048</v>
      </c>
      <c r="U103" s="2"/>
      <c r="V103" s="8"/>
      <c r="W103" s="8"/>
      <c r="X103" s="8"/>
      <c r="Y103" s="8"/>
      <c r="Z103" s="8"/>
      <c r="AA103" s="8"/>
      <c r="AB103" s="8"/>
      <c r="AC103" s="8"/>
    </row>
    <row r="104" spans="1:30" x14ac:dyDescent="0.2">
      <c r="B104" s="8"/>
      <c r="C104" s="8"/>
      <c r="K104" s="59"/>
    </row>
    <row r="105" spans="1:30" x14ac:dyDescent="0.2">
      <c r="A105" s="43" t="s">
        <v>63</v>
      </c>
      <c r="B105" s="44">
        <v>48562</v>
      </c>
      <c r="C105" s="44">
        <v>16777</v>
      </c>
      <c r="D105" s="44">
        <v>17974</v>
      </c>
      <c r="E105" s="44">
        <v>379</v>
      </c>
      <c r="F105" s="44">
        <v>83692</v>
      </c>
      <c r="G105" s="44">
        <v>16477</v>
      </c>
      <c r="H105" s="44">
        <v>100169</v>
      </c>
      <c r="I105" s="44">
        <v>301160</v>
      </c>
    </row>
    <row r="106" spans="1:30" x14ac:dyDescent="0.2">
      <c r="A106" s="45" t="s">
        <v>69</v>
      </c>
      <c r="B106" s="44">
        <v>39994</v>
      </c>
      <c r="C106" s="44">
        <v>14060</v>
      </c>
      <c r="D106" s="44">
        <v>14260</v>
      </c>
      <c r="E106" s="44">
        <v>310</v>
      </c>
      <c r="F106" s="44">
        <v>68624</v>
      </c>
      <c r="G106" s="44">
        <v>13635</v>
      </c>
      <c r="H106" s="44">
        <v>82259</v>
      </c>
      <c r="I106" s="44">
        <v>259971</v>
      </c>
    </row>
    <row r="107" spans="1:30" x14ac:dyDescent="0.2">
      <c r="A107" s="45" t="s">
        <v>70</v>
      </c>
      <c r="B107" s="44">
        <v>8568</v>
      </c>
      <c r="C107" s="44">
        <v>2717</v>
      </c>
      <c r="D107" s="44">
        <v>3714</v>
      </c>
      <c r="E107" s="44">
        <v>69</v>
      </c>
      <c r="F107" s="44">
        <v>15068</v>
      </c>
      <c r="G107" s="44">
        <v>2842</v>
      </c>
      <c r="H107" s="44">
        <v>17910</v>
      </c>
      <c r="I107" s="44">
        <v>41189</v>
      </c>
    </row>
    <row r="108" spans="1:30" x14ac:dyDescent="0.2">
      <c r="A108" s="46" t="s">
        <v>65</v>
      </c>
      <c r="B108" s="44"/>
      <c r="C108" s="44"/>
      <c r="D108" s="44"/>
      <c r="E108" s="44"/>
      <c r="F108" s="44"/>
      <c r="G108" s="44"/>
      <c r="H108" s="44"/>
      <c r="I108" s="44"/>
    </row>
    <row r="109" spans="1:30" x14ac:dyDescent="0.2">
      <c r="A109" s="46" t="s">
        <v>66</v>
      </c>
      <c r="B109" s="61">
        <v>17.643424900127673</v>
      </c>
      <c r="C109" s="61">
        <v>16.194790486976217</v>
      </c>
      <c r="D109" s="61">
        <v>20.663180149104264</v>
      </c>
      <c r="E109" s="61">
        <v>18.20580474934037</v>
      </c>
      <c r="F109" s="61">
        <v>18.00411030922908</v>
      </c>
      <c r="G109" s="61">
        <v>17.248285488863264</v>
      </c>
      <c r="H109" s="61">
        <v>17.8797831664487</v>
      </c>
      <c r="I109" s="61">
        <v>13.676783105326074</v>
      </c>
    </row>
    <row r="110" spans="1:30" x14ac:dyDescent="0.2">
      <c r="B110" s="8"/>
      <c r="C110" s="12"/>
    </row>
    <row r="111" spans="1:30" x14ac:dyDescent="0.2">
      <c r="B111" s="12"/>
      <c r="K111" s="15" t="s">
        <v>18</v>
      </c>
      <c r="U111" s="2"/>
      <c r="V111" s="8"/>
      <c r="W111" s="8"/>
      <c r="X111" s="8"/>
      <c r="Y111" s="8"/>
      <c r="Z111" s="8"/>
      <c r="AA111" s="8"/>
      <c r="AB111" s="8"/>
      <c r="AC111" s="8"/>
      <c r="AD111" s="8"/>
    </row>
    <row r="112" spans="1:30" x14ac:dyDescent="0.2">
      <c r="A112" s="39" t="s">
        <v>113</v>
      </c>
      <c r="B112" s="4" t="s">
        <v>0</v>
      </c>
      <c r="C112" s="4" t="s">
        <v>1</v>
      </c>
      <c r="D112" s="4" t="s">
        <v>2</v>
      </c>
      <c r="E112" s="4" t="s">
        <v>3</v>
      </c>
      <c r="F112" s="4" t="s">
        <v>4</v>
      </c>
      <c r="G112" s="4" t="s">
        <v>5</v>
      </c>
      <c r="H112" s="4" t="s">
        <v>16</v>
      </c>
      <c r="I112" s="4" t="s">
        <v>6</v>
      </c>
      <c r="J112" s="4"/>
      <c r="K112" s="14" t="s">
        <v>114</v>
      </c>
      <c r="L112" s="2" t="s">
        <v>0</v>
      </c>
      <c r="M112" s="2" t="s">
        <v>1</v>
      </c>
      <c r="N112" s="2" t="s">
        <v>2</v>
      </c>
      <c r="O112" s="2" t="s">
        <v>3</v>
      </c>
      <c r="P112" s="2" t="s">
        <v>4</v>
      </c>
      <c r="Q112" s="2" t="s">
        <v>5</v>
      </c>
      <c r="R112" s="2" t="s">
        <v>16</v>
      </c>
      <c r="S112" s="2" t="s">
        <v>6</v>
      </c>
      <c r="U112" s="24"/>
      <c r="V112" s="8"/>
      <c r="W112" s="8"/>
      <c r="X112" s="8"/>
      <c r="Y112" s="8"/>
      <c r="Z112" s="8"/>
      <c r="AA112" s="8"/>
      <c r="AB112" s="8"/>
      <c r="AC112" s="8"/>
      <c r="AD112" s="8"/>
    </row>
    <row r="113" spans="1:30" x14ac:dyDescent="0.2">
      <c r="A113" s="2" t="s">
        <v>112</v>
      </c>
      <c r="B113" s="3">
        <v>352914</v>
      </c>
      <c r="C113" s="3">
        <v>149595</v>
      </c>
      <c r="D113" s="3">
        <v>125431</v>
      </c>
      <c r="E113" s="3">
        <v>4443</v>
      </c>
      <c r="F113" s="3">
        <v>632383</v>
      </c>
      <c r="G113" s="3">
        <v>163929</v>
      </c>
      <c r="H113" s="3">
        <v>796312</v>
      </c>
      <c r="I113" s="3">
        <v>2630884</v>
      </c>
      <c r="J113" s="8"/>
      <c r="K113" s="2" t="s">
        <v>17</v>
      </c>
      <c r="L113" s="16">
        <v>-3.5000000000000018</v>
      </c>
      <c r="M113" s="16">
        <v>-3.6000000000000014</v>
      </c>
      <c r="N113" s="16">
        <v>-3.1999999999999993</v>
      </c>
      <c r="O113" s="16">
        <v>-4</v>
      </c>
      <c r="P113" s="16">
        <v>-3.4866986301736276</v>
      </c>
      <c r="Q113" s="16">
        <v>-3.273490152206719</v>
      </c>
      <c r="R113" s="16">
        <v>-3.4393115841726249</v>
      </c>
      <c r="S113" s="16">
        <v>-3.7807699617314938</v>
      </c>
      <c r="U113" s="24"/>
      <c r="V113" s="8"/>
      <c r="W113" s="8"/>
      <c r="X113" s="8"/>
      <c r="Y113" s="8"/>
      <c r="Z113" s="8"/>
      <c r="AA113" s="8"/>
      <c r="AB113" s="8"/>
      <c r="AC113" s="8"/>
      <c r="AD113" s="8"/>
    </row>
    <row r="114" spans="1:30" x14ac:dyDescent="0.2">
      <c r="A114" s="2" t="s">
        <v>8</v>
      </c>
      <c r="B114" s="6">
        <v>14.1</v>
      </c>
      <c r="C114" s="6">
        <v>11.7</v>
      </c>
      <c r="D114" s="6">
        <v>14.8</v>
      </c>
      <c r="E114" s="6">
        <v>8.6999999999999993</v>
      </c>
      <c r="F114" s="6">
        <v>13.626552263422642</v>
      </c>
      <c r="G114" s="6">
        <v>10.4850270543955</v>
      </c>
      <c r="H114" s="6">
        <v>12.979837048794945</v>
      </c>
      <c r="I114" s="6">
        <v>12.019230038268507</v>
      </c>
      <c r="K114" s="15" t="s">
        <v>19</v>
      </c>
      <c r="P114" s="16"/>
      <c r="Q114" s="16"/>
      <c r="R114" s="16"/>
      <c r="U114" s="26"/>
      <c r="V114" s="8"/>
      <c r="W114" s="8"/>
      <c r="X114" s="8"/>
      <c r="Y114" s="8"/>
      <c r="Z114" s="8"/>
      <c r="AA114" s="8"/>
      <c r="AB114" s="8"/>
      <c r="AC114" s="8"/>
      <c r="AD114" s="8"/>
    </row>
    <row r="115" spans="1:30" x14ac:dyDescent="0.2">
      <c r="A115" s="2" t="s">
        <v>9</v>
      </c>
      <c r="B115" s="3">
        <v>49609</v>
      </c>
      <c r="C115" s="3">
        <v>17551</v>
      </c>
      <c r="D115" s="3">
        <v>18624</v>
      </c>
      <c r="E115" s="3">
        <v>388</v>
      </c>
      <c r="F115" s="3">
        <v>86172</v>
      </c>
      <c r="G115" s="3">
        <v>17188</v>
      </c>
      <c r="H115" s="3">
        <v>103360</v>
      </c>
      <c r="I115" s="3">
        <v>316212</v>
      </c>
      <c r="J115" s="8"/>
      <c r="K115" s="2" t="s">
        <v>9</v>
      </c>
      <c r="L115" s="8">
        <v>-19.845860531247979</v>
      </c>
      <c r="M115" s="8">
        <v>-21.440401056353792</v>
      </c>
      <c r="N115" s="8">
        <v>-14.857822071866138</v>
      </c>
      <c r="O115" s="8">
        <v>-31.205673758865245</v>
      </c>
      <c r="P115" s="8">
        <v>-19.217031808082794</v>
      </c>
      <c r="Q115" s="8">
        <v>-23.175255888794538</v>
      </c>
      <c r="R115" s="8">
        <v>-19.903288800719139</v>
      </c>
      <c r="S115" s="8">
        <v>-24.146682562794908</v>
      </c>
      <c r="U115" s="24"/>
      <c r="V115" s="8"/>
      <c r="W115" s="8"/>
      <c r="X115" s="8"/>
      <c r="Y115" s="8"/>
      <c r="Z115" s="8"/>
      <c r="AA115" s="8"/>
      <c r="AB115" s="8"/>
      <c r="AC115" s="8"/>
      <c r="AD115" s="8"/>
    </row>
    <row r="116" spans="1:30" x14ac:dyDescent="0.2">
      <c r="A116" s="24" t="s">
        <v>109</v>
      </c>
      <c r="B116" s="3">
        <v>26455</v>
      </c>
      <c r="C116" s="3">
        <v>9072</v>
      </c>
      <c r="D116" s="3">
        <v>9735</v>
      </c>
      <c r="E116" s="3">
        <v>199</v>
      </c>
      <c r="F116" s="3">
        <v>45461</v>
      </c>
      <c r="G116" s="3">
        <v>9022</v>
      </c>
      <c r="H116" s="3">
        <v>54483</v>
      </c>
      <c r="I116" s="3">
        <v>171249</v>
      </c>
      <c r="J116" s="8"/>
      <c r="K116" s="24" t="s">
        <v>109</v>
      </c>
      <c r="L116" s="8">
        <v>-15.76182136602452</v>
      </c>
      <c r="M116" s="8">
        <v>-19.716814159292042</v>
      </c>
      <c r="N116" s="8">
        <v>-10.761756347969566</v>
      </c>
      <c r="O116" s="8">
        <v>-28.417266187050359</v>
      </c>
      <c r="P116" s="8">
        <v>-15.644251465894754</v>
      </c>
      <c r="Q116" s="8">
        <v>-20.601953709407724</v>
      </c>
      <c r="R116" s="8">
        <v>-16.507547314382037</v>
      </c>
      <c r="S116" s="8">
        <v>-20.899327929051481</v>
      </c>
      <c r="U116" s="24"/>
      <c r="V116" s="8"/>
      <c r="W116" s="8"/>
      <c r="X116" s="8"/>
      <c r="Y116" s="8"/>
      <c r="Z116" s="8"/>
      <c r="AA116" s="8"/>
      <c r="AB116" s="8"/>
      <c r="AC116" s="8"/>
      <c r="AD116" s="8"/>
    </row>
    <row r="117" spans="1:30" x14ac:dyDescent="0.2">
      <c r="A117" s="24" t="s">
        <v>10</v>
      </c>
      <c r="B117" s="3">
        <v>23154</v>
      </c>
      <c r="C117" s="3">
        <v>8479</v>
      </c>
      <c r="D117" s="3">
        <v>8889</v>
      </c>
      <c r="E117" s="3">
        <v>189</v>
      </c>
      <c r="F117" s="3">
        <v>40711</v>
      </c>
      <c r="G117" s="3">
        <v>8166</v>
      </c>
      <c r="H117" s="3">
        <v>48877</v>
      </c>
      <c r="I117" s="3">
        <v>144963</v>
      </c>
      <c r="J117" s="8"/>
      <c r="K117" s="2" t="s">
        <v>10</v>
      </c>
      <c r="L117" s="8">
        <v>-24.052874995899884</v>
      </c>
      <c r="M117" s="8">
        <v>-23.204419889502759</v>
      </c>
      <c r="N117" s="8">
        <v>-18.932968536251721</v>
      </c>
      <c r="O117" s="8">
        <v>-33.91608391608392</v>
      </c>
      <c r="P117" s="8">
        <v>-22.865154701680595</v>
      </c>
      <c r="Q117" s="8">
        <v>-25.83106267029973</v>
      </c>
      <c r="R117" s="8">
        <v>-23.377071281882451</v>
      </c>
      <c r="S117" s="8">
        <v>-27.655231612252834</v>
      </c>
      <c r="U117" s="25"/>
      <c r="V117" s="8"/>
      <c r="W117" s="8"/>
      <c r="X117" s="8"/>
      <c r="Y117" s="8"/>
      <c r="Z117" s="8"/>
      <c r="AA117" s="8"/>
      <c r="AB117" s="8"/>
      <c r="AC117" s="8"/>
      <c r="AD117" s="8"/>
    </row>
    <row r="118" spans="1:30" ht="15" x14ac:dyDescent="0.25">
      <c r="A118" s="24" t="s">
        <v>11</v>
      </c>
      <c r="B118" s="3">
        <v>4755</v>
      </c>
      <c r="C118" s="3">
        <v>1819</v>
      </c>
      <c r="D118" s="3">
        <v>2479</v>
      </c>
      <c r="E118" s="32">
        <v>30</v>
      </c>
      <c r="F118" s="3">
        <v>9083</v>
      </c>
      <c r="G118" s="3">
        <v>2202</v>
      </c>
      <c r="H118" s="3">
        <v>11285</v>
      </c>
      <c r="I118" s="3">
        <v>40447</v>
      </c>
      <c r="J118" s="8"/>
      <c r="K118" s="2" t="s">
        <v>11</v>
      </c>
      <c r="L118" s="8">
        <v>-33.366031390134538</v>
      </c>
      <c r="M118" s="8">
        <v>-31.046247156937085</v>
      </c>
      <c r="N118" s="8">
        <v>-21.17647058823529</v>
      </c>
      <c r="O118" s="8">
        <v>-54.545454545454547</v>
      </c>
      <c r="P118" s="8">
        <v>-30.050057758952647</v>
      </c>
      <c r="Q118" s="8">
        <v>-28.506493506493499</v>
      </c>
      <c r="R118" s="8">
        <v>-29.754123871770929</v>
      </c>
      <c r="S118" s="8">
        <v>-31.290876042604523</v>
      </c>
      <c r="T118" s="28"/>
      <c r="U118" s="28"/>
      <c r="V118" s="28"/>
      <c r="W118" s="28"/>
      <c r="X118" s="28"/>
      <c r="Y118" s="28"/>
      <c r="Z118" s="8"/>
      <c r="AA118" s="8"/>
      <c r="AB118" s="8"/>
      <c r="AC118" s="8"/>
      <c r="AD118" s="8"/>
    </row>
    <row r="119" spans="1:30" x14ac:dyDescent="0.2">
      <c r="A119" s="2" t="s">
        <v>21</v>
      </c>
      <c r="B119" s="3">
        <v>5762</v>
      </c>
      <c r="C119" s="3">
        <v>1849</v>
      </c>
      <c r="D119" s="3">
        <v>2376</v>
      </c>
      <c r="E119" s="32">
        <v>38</v>
      </c>
      <c r="F119" s="3">
        <v>10025</v>
      </c>
      <c r="G119" s="3">
        <v>1659</v>
      </c>
      <c r="H119" s="3">
        <v>11684</v>
      </c>
      <c r="I119">
        <v>35159</v>
      </c>
      <c r="J119" s="8"/>
      <c r="K119" s="2" t="s">
        <v>21</v>
      </c>
      <c r="L119" s="8">
        <v>-33.209690506549208</v>
      </c>
      <c r="M119" s="8">
        <v>-28.361100348702053</v>
      </c>
      <c r="N119" s="8">
        <v>-18.012422360248451</v>
      </c>
      <c r="O119" s="8">
        <v>-11.627906976744185</v>
      </c>
      <c r="P119" s="8">
        <v>-29.146936179235283</v>
      </c>
      <c r="Q119" s="8">
        <v>-24.384685505925248</v>
      </c>
      <c r="R119" s="8">
        <v>-28.507617940402625</v>
      </c>
      <c r="S119" s="8">
        <v>-27.933670854940857</v>
      </c>
      <c r="T119" s="12"/>
      <c r="U119" s="12"/>
      <c r="V119" s="12"/>
      <c r="W119" s="12"/>
      <c r="Y119" s="12"/>
    </row>
    <row r="120" spans="1:30" x14ac:dyDescent="0.2">
      <c r="A120" s="24" t="s">
        <v>12</v>
      </c>
      <c r="B120" s="3">
        <v>28958</v>
      </c>
      <c r="C120" s="3">
        <v>10006</v>
      </c>
      <c r="D120" s="3">
        <v>10764</v>
      </c>
      <c r="E120" s="3">
        <v>202</v>
      </c>
      <c r="F120" s="3">
        <v>49930</v>
      </c>
      <c r="G120" s="3">
        <v>8438</v>
      </c>
      <c r="H120" s="3">
        <v>58368</v>
      </c>
      <c r="I120" s="3">
        <v>164151</v>
      </c>
      <c r="J120" s="8"/>
      <c r="K120" s="24" t="s">
        <v>12</v>
      </c>
      <c r="L120" s="8">
        <v>-22.723027246283991</v>
      </c>
      <c r="M120" s="8">
        <v>-23.48397950600291</v>
      </c>
      <c r="N120" s="8">
        <v>-15.437190666980911</v>
      </c>
      <c r="O120" s="8">
        <v>-31.292517006802726</v>
      </c>
      <c r="P120" s="8">
        <v>-21.460368395387974</v>
      </c>
      <c r="Q120" s="8">
        <v>-26.797952632948736</v>
      </c>
      <c r="R120" s="8">
        <v>-22.279627163781626</v>
      </c>
      <c r="S120" s="8">
        <v>-26.508656390327772</v>
      </c>
      <c r="Z120" s="3"/>
      <c r="AA120" s="3"/>
      <c r="AB120" s="8"/>
      <c r="AC120" s="8"/>
    </row>
    <row r="121" spans="1:30" x14ac:dyDescent="0.2">
      <c r="A121" s="24" t="s">
        <v>13</v>
      </c>
      <c r="B121" s="3">
        <v>15896</v>
      </c>
      <c r="C121" s="3">
        <v>5726</v>
      </c>
      <c r="D121" s="3">
        <v>5381</v>
      </c>
      <c r="E121" s="3">
        <v>156</v>
      </c>
      <c r="F121" s="3">
        <v>27159</v>
      </c>
      <c r="G121" s="3">
        <v>6548</v>
      </c>
      <c r="H121" s="3">
        <v>33707</v>
      </c>
      <c r="I121" s="3">
        <v>111614</v>
      </c>
      <c r="J121" s="8"/>
      <c r="K121" s="26" t="s">
        <v>13</v>
      </c>
      <c r="L121" s="8">
        <v>-8.0252271017763093</v>
      </c>
      <c r="M121" s="8">
        <v>-13.582855418050116</v>
      </c>
      <c r="N121" s="8">
        <v>-10.316666666666663</v>
      </c>
      <c r="O121" s="8">
        <v>-23.529411764705884</v>
      </c>
      <c r="P121" s="8">
        <v>-9.809716733636634</v>
      </c>
      <c r="Q121" s="8">
        <v>-15.683749678083956</v>
      </c>
      <c r="R121" s="8">
        <v>-11.014018321497403</v>
      </c>
      <c r="S121" s="8">
        <v>-17.104979761595303</v>
      </c>
      <c r="U121" s="1"/>
      <c r="V121" s="4"/>
      <c r="W121" s="4"/>
      <c r="X121" s="4"/>
      <c r="Y121" s="4"/>
      <c r="Z121" s="4"/>
      <c r="AA121" s="4"/>
      <c r="AB121" s="4"/>
      <c r="AC121" s="4"/>
    </row>
    <row r="122" spans="1:30" x14ac:dyDescent="0.2">
      <c r="A122" s="25" t="s">
        <v>14</v>
      </c>
      <c r="B122" s="3">
        <v>21203</v>
      </c>
      <c r="C122" s="3">
        <v>6990</v>
      </c>
      <c r="D122" s="3">
        <v>6173</v>
      </c>
      <c r="E122" s="3">
        <v>160</v>
      </c>
      <c r="F122" s="3">
        <v>34526</v>
      </c>
      <c r="G122" s="3">
        <v>6638</v>
      </c>
      <c r="H122" s="3">
        <v>41164</v>
      </c>
      <c r="I122" s="3">
        <v>112410</v>
      </c>
      <c r="J122" s="8"/>
      <c r="K122" s="24" t="s">
        <v>14</v>
      </c>
      <c r="L122" s="8">
        <v>71.254341329456423</v>
      </c>
      <c r="M122" s="8">
        <v>68.352601156069369</v>
      </c>
      <c r="N122" s="8">
        <v>107.98517520215634</v>
      </c>
      <c r="O122" s="8">
        <v>52.38095238095238</v>
      </c>
      <c r="P122" s="8">
        <v>76.099153320412114</v>
      </c>
      <c r="Q122" s="8">
        <v>54.049663495010435</v>
      </c>
      <c r="R122" s="8">
        <v>72.126280577043701</v>
      </c>
      <c r="S122" s="8">
        <v>49.574867270767641</v>
      </c>
      <c r="U122" s="2"/>
      <c r="V122" s="8"/>
      <c r="W122" s="8"/>
      <c r="X122" s="8"/>
      <c r="Y122" s="8"/>
      <c r="Z122" s="8"/>
      <c r="AA122" s="8"/>
      <c r="AB122" s="8"/>
      <c r="AC122" s="8"/>
    </row>
    <row r="123" spans="1:30" x14ac:dyDescent="0.2">
      <c r="A123" s="25" t="s">
        <v>20</v>
      </c>
      <c r="B123" s="3">
        <v>9283</v>
      </c>
      <c r="C123" s="3">
        <v>4384</v>
      </c>
      <c r="D123" s="3">
        <v>5068</v>
      </c>
      <c r="E123" s="3">
        <v>76</v>
      </c>
      <c r="F123" s="3">
        <v>18811</v>
      </c>
      <c r="G123" s="3">
        <v>2058</v>
      </c>
      <c r="H123" s="3">
        <v>20869</v>
      </c>
      <c r="I123" s="3">
        <v>37650</v>
      </c>
      <c r="J123" s="8"/>
      <c r="K123" s="24" t="s">
        <v>22</v>
      </c>
      <c r="L123" s="8">
        <v>-11.859096088112423</v>
      </c>
      <c r="M123" s="8">
        <v>-4.4880174291939028</v>
      </c>
      <c r="N123" s="8">
        <v>2.5910931174089029</v>
      </c>
      <c r="O123" s="8">
        <v>-1.2987012987013031</v>
      </c>
      <c r="P123" s="8">
        <v>-6.5941705149212879</v>
      </c>
      <c r="Q123" s="8">
        <v>-6.369426751592357</v>
      </c>
      <c r="R123" s="8">
        <v>-6.5720553341988648</v>
      </c>
      <c r="S123" s="8">
        <v>-11.931884634277552</v>
      </c>
      <c r="U123" s="2"/>
      <c r="V123" s="16"/>
      <c r="Z123" s="16"/>
      <c r="AA123" s="16"/>
      <c r="AB123" s="16"/>
    </row>
    <row r="124" spans="1:30" x14ac:dyDescent="0.2">
      <c r="A124" s="2" t="s">
        <v>15</v>
      </c>
      <c r="B124" s="3">
        <v>7802</v>
      </c>
      <c r="C124" s="3">
        <v>2428</v>
      </c>
      <c r="D124" s="3">
        <v>3001</v>
      </c>
      <c r="E124" s="3">
        <v>37</v>
      </c>
      <c r="F124" s="3">
        <v>13268</v>
      </c>
      <c r="G124" s="3">
        <v>2717</v>
      </c>
      <c r="H124" s="3">
        <v>15985</v>
      </c>
      <c r="I124" s="3">
        <v>64520</v>
      </c>
      <c r="J124" s="8"/>
      <c r="K124" s="25" t="s">
        <v>15</v>
      </c>
      <c r="L124" s="8">
        <v>38.825622775800696</v>
      </c>
      <c r="M124" s="8">
        <v>93.466135458167344</v>
      </c>
      <c r="N124" s="8">
        <v>89.098928796471313</v>
      </c>
      <c r="O124" s="8">
        <v>12.12121212121211</v>
      </c>
      <c r="P124" s="8">
        <v>56.185991759858751</v>
      </c>
      <c r="Q124" s="8">
        <v>62.597247157390797</v>
      </c>
      <c r="R124" s="8">
        <v>57.23981900452489</v>
      </c>
      <c r="S124" s="8">
        <v>61.97218456594868</v>
      </c>
      <c r="U124" s="2"/>
      <c r="V124" s="8"/>
      <c r="W124" s="8"/>
      <c r="X124" s="8"/>
      <c r="Y124" s="8"/>
      <c r="Z124" s="8"/>
      <c r="AA124" s="8"/>
      <c r="AB124" s="8"/>
      <c r="AC124" s="8"/>
    </row>
    <row r="125" spans="1:30" x14ac:dyDescent="0.2">
      <c r="B125" s="8"/>
      <c r="C125" s="8"/>
      <c r="K125" s="59"/>
    </row>
    <row r="126" spans="1:30" x14ac:dyDescent="0.2">
      <c r="A126" s="43" t="s">
        <v>63</v>
      </c>
      <c r="B126" s="44">
        <v>49609</v>
      </c>
      <c r="C126" s="44">
        <v>17551</v>
      </c>
      <c r="D126" s="44">
        <v>18624</v>
      </c>
      <c r="E126" s="44">
        <v>388</v>
      </c>
      <c r="F126" s="44">
        <v>86172</v>
      </c>
      <c r="G126" s="44">
        <v>17188</v>
      </c>
      <c r="H126" s="44">
        <v>103360</v>
      </c>
      <c r="I126" s="44">
        <v>316212</v>
      </c>
    </row>
    <row r="127" spans="1:30" x14ac:dyDescent="0.2">
      <c r="A127" s="45" t="s">
        <v>69</v>
      </c>
      <c r="B127" s="44">
        <v>42547</v>
      </c>
      <c r="C127" s="44">
        <v>15253</v>
      </c>
      <c r="D127" s="44">
        <v>15432</v>
      </c>
      <c r="E127" s="44">
        <v>333</v>
      </c>
      <c r="F127" s="44">
        <v>73565</v>
      </c>
      <c r="G127" s="44">
        <v>14813</v>
      </c>
      <c r="H127" s="44">
        <v>88378</v>
      </c>
      <c r="I127" s="44">
        <v>282109</v>
      </c>
    </row>
    <row r="128" spans="1:30" x14ac:dyDescent="0.2">
      <c r="A128" s="45" t="s">
        <v>70</v>
      </c>
      <c r="B128" s="44">
        <v>7062</v>
      </c>
      <c r="C128" s="44">
        <v>2298</v>
      </c>
      <c r="D128" s="44">
        <v>3192</v>
      </c>
      <c r="E128" s="44">
        <v>55</v>
      </c>
      <c r="F128" s="44">
        <v>12607</v>
      </c>
      <c r="G128" s="44">
        <v>2375</v>
      </c>
      <c r="H128" s="44">
        <v>14982</v>
      </c>
      <c r="I128" s="44">
        <v>34103</v>
      </c>
    </row>
    <row r="129" spans="1:29" x14ac:dyDescent="0.2">
      <c r="A129" s="46" t="s">
        <v>65</v>
      </c>
      <c r="B129" s="44"/>
      <c r="C129" s="44"/>
      <c r="D129" s="44"/>
      <c r="E129" s="44"/>
      <c r="F129" s="44"/>
      <c r="G129" s="44"/>
      <c r="H129" s="44"/>
      <c r="I129" s="44"/>
    </row>
    <row r="130" spans="1:29" x14ac:dyDescent="0.2">
      <c r="A130" s="46" t="s">
        <v>66</v>
      </c>
      <c r="B130" s="61">
        <v>14.235320203995242</v>
      </c>
      <c r="C130" s="61">
        <v>13.093271038687254</v>
      </c>
      <c r="D130" s="61">
        <v>17.13917525773196</v>
      </c>
      <c r="E130" s="61">
        <v>14.175257731958762</v>
      </c>
      <c r="F130" s="61">
        <v>14.630042241099197</v>
      </c>
      <c r="G130" s="61">
        <v>13.817779846404468</v>
      </c>
      <c r="H130" s="61">
        <v>14.49496904024768</v>
      </c>
      <c r="I130" s="61">
        <v>10.784853199752064</v>
      </c>
      <c r="J130" s="13"/>
    </row>
    <row r="131" spans="1:29" x14ac:dyDescent="0.2">
      <c r="B131" s="59"/>
    </row>
    <row r="132" spans="1:29" x14ac:dyDescent="0.2">
      <c r="B132" s="59"/>
    </row>
    <row r="133" spans="1:29" x14ac:dyDescent="0.2">
      <c r="B133" s="59"/>
    </row>
    <row r="134" spans="1:29" x14ac:dyDescent="0.2">
      <c r="B134" s="59"/>
    </row>
    <row r="135" spans="1:29" x14ac:dyDescent="0.2">
      <c r="B135" s="59"/>
    </row>
    <row r="136" spans="1:29" x14ac:dyDescent="0.2">
      <c r="B136" s="7"/>
      <c r="C136" s="8"/>
      <c r="K136" s="17" t="s">
        <v>18</v>
      </c>
      <c r="U136" s="24"/>
      <c r="V136" s="8"/>
      <c r="W136" s="8"/>
      <c r="X136" s="8"/>
      <c r="Y136" s="8"/>
      <c r="Z136" s="8"/>
      <c r="AA136" s="8"/>
      <c r="AB136" s="8"/>
      <c r="AC136" s="8"/>
    </row>
    <row r="137" spans="1:29" x14ac:dyDescent="0.2">
      <c r="A137" s="39" t="s">
        <v>115</v>
      </c>
      <c r="B137" s="4" t="s">
        <v>0</v>
      </c>
      <c r="C137" s="4" t="s">
        <v>1</v>
      </c>
      <c r="D137" s="4" t="s">
        <v>2</v>
      </c>
      <c r="E137" s="4" t="s">
        <v>3</v>
      </c>
      <c r="F137" s="4" t="s">
        <v>4</v>
      </c>
      <c r="G137" s="4" t="s">
        <v>5</v>
      </c>
      <c r="H137" s="4" t="s">
        <v>16</v>
      </c>
      <c r="I137" s="4" t="s">
        <v>6</v>
      </c>
      <c r="K137" s="14" t="s">
        <v>116</v>
      </c>
      <c r="L137" s="2" t="s">
        <v>0</v>
      </c>
      <c r="M137" s="2" t="s">
        <v>1</v>
      </c>
      <c r="N137" s="2" t="s">
        <v>2</v>
      </c>
      <c r="O137" s="2" t="s">
        <v>3</v>
      </c>
      <c r="P137" s="2" t="s">
        <v>4</v>
      </c>
      <c r="Q137" s="2" t="s">
        <v>5</v>
      </c>
      <c r="R137" s="2" t="s">
        <v>16</v>
      </c>
      <c r="S137" s="2" t="s">
        <v>6</v>
      </c>
      <c r="U137" s="22"/>
      <c r="V137" s="8"/>
      <c r="W137" s="8"/>
      <c r="X137" s="8"/>
      <c r="Y137" s="8"/>
      <c r="Z137" s="8"/>
      <c r="AA137" s="8"/>
      <c r="AB137" s="8"/>
      <c r="AC137" s="8"/>
    </row>
    <row r="138" spans="1:29" x14ac:dyDescent="0.2">
      <c r="A138" s="2" t="s">
        <v>112</v>
      </c>
      <c r="B138" s="3">
        <v>352914</v>
      </c>
      <c r="C138" s="3">
        <v>149595</v>
      </c>
      <c r="D138" s="3">
        <v>125431</v>
      </c>
      <c r="E138" s="3">
        <v>4443</v>
      </c>
      <c r="F138" s="3">
        <v>632383</v>
      </c>
      <c r="G138" s="3">
        <v>163929</v>
      </c>
      <c r="H138" s="3">
        <v>796312</v>
      </c>
      <c r="I138" s="3">
        <v>2630884</v>
      </c>
      <c r="K138" s="2" t="s">
        <v>17</v>
      </c>
      <c r="L138" s="16">
        <v>-2.1999999999999993</v>
      </c>
      <c r="M138" s="16">
        <v>-2.3000000000000007</v>
      </c>
      <c r="N138" s="16">
        <v>-1.6000000000000014</v>
      </c>
      <c r="O138" s="16">
        <v>-2.5999999999999996</v>
      </c>
      <c r="P138" s="16">
        <v>-2.0905477289334478</v>
      </c>
      <c r="Q138" s="16">
        <v>-1.957086701014715</v>
      </c>
      <c r="R138" s="16">
        <v>-2.059612831122239</v>
      </c>
      <c r="S138" s="16">
        <v>-2.3999999999999986</v>
      </c>
      <c r="U138" s="24"/>
      <c r="V138" s="8"/>
      <c r="W138" s="8"/>
      <c r="X138" s="8"/>
      <c r="Y138" s="8"/>
      <c r="Z138" s="8"/>
      <c r="AA138" s="8"/>
      <c r="AB138" s="8"/>
      <c r="AC138" s="8"/>
    </row>
    <row r="139" spans="1:29" x14ac:dyDescent="0.2">
      <c r="A139" t="s">
        <v>8</v>
      </c>
      <c r="B139" s="6">
        <v>14.2</v>
      </c>
      <c r="C139" s="6">
        <v>12</v>
      </c>
      <c r="D139" s="6">
        <v>15.2</v>
      </c>
      <c r="E139" s="6">
        <v>8.8000000000000007</v>
      </c>
      <c r="F139" s="6">
        <v>13.852364785264626</v>
      </c>
      <c r="G139" s="6">
        <v>10.664983010937663</v>
      </c>
      <c r="H139" s="6">
        <v>13.196209525914465</v>
      </c>
      <c r="I139" s="6">
        <v>12.3</v>
      </c>
      <c r="K139" s="17" t="s">
        <v>19</v>
      </c>
      <c r="L139" s="16"/>
      <c r="M139" s="16"/>
      <c r="N139" s="16"/>
      <c r="O139" s="16"/>
      <c r="P139" s="16"/>
      <c r="Q139" s="16"/>
      <c r="R139" s="16"/>
      <c r="S139" s="16"/>
      <c r="U139" s="24"/>
      <c r="V139" s="8"/>
      <c r="W139" s="8"/>
      <c r="X139" s="8"/>
      <c r="Y139" s="8"/>
      <c r="Z139" s="8"/>
      <c r="AA139" s="8"/>
      <c r="AB139" s="8"/>
      <c r="AC139" s="8"/>
    </row>
    <row r="140" spans="1:29" x14ac:dyDescent="0.2">
      <c r="A140" t="s">
        <v>9</v>
      </c>
      <c r="B140" s="3">
        <v>50187</v>
      </c>
      <c r="C140" s="3">
        <v>17933</v>
      </c>
      <c r="D140" s="3">
        <v>19091</v>
      </c>
      <c r="E140" s="3">
        <v>389</v>
      </c>
      <c r="F140" s="3">
        <v>87600</v>
      </c>
      <c r="G140" s="3">
        <v>17483</v>
      </c>
      <c r="H140" s="3">
        <v>105083</v>
      </c>
      <c r="I140" s="3">
        <v>322582</v>
      </c>
      <c r="K140" s="2" t="s">
        <v>9</v>
      </c>
      <c r="L140" s="8">
        <v>-12.762259034573859</v>
      </c>
      <c r="M140" s="8">
        <v>-14.241308402276303</v>
      </c>
      <c r="N140" s="8">
        <v>-6.5632341425215373</v>
      </c>
      <c r="O140" s="8">
        <v>-22.817460317460316</v>
      </c>
      <c r="P140" s="8">
        <v>-11.849943648365809</v>
      </c>
      <c r="Q140" s="8">
        <v>-14.820950060901339</v>
      </c>
      <c r="R140" s="8">
        <v>-12.358529119857224</v>
      </c>
      <c r="S140" s="8">
        <v>-16.745512497903036</v>
      </c>
      <c r="U140" s="25"/>
      <c r="V140" s="8"/>
      <c r="W140" s="8"/>
      <c r="X140" s="8"/>
      <c r="Y140" s="8"/>
      <c r="Z140" s="8"/>
      <c r="AA140" s="8"/>
      <c r="AB140" s="8"/>
      <c r="AC140" s="8"/>
    </row>
    <row r="141" spans="1:29" x14ac:dyDescent="0.2">
      <c r="A141" t="s">
        <v>109</v>
      </c>
      <c r="B141" s="3">
        <v>26446</v>
      </c>
      <c r="C141" s="3">
        <v>9121</v>
      </c>
      <c r="D141" s="3">
        <v>9780</v>
      </c>
      <c r="E141" s="3">
        <v>191</v>
      </c>
      <c r="F141" s="3">
        <v>45538</v>
      </c>
      <c r="G141" s="3">
        <v>8981</v>
      </c>
      <c r="H141" s="3">
        <v>54519</v>
      </c>
      <c r="I141" s="3">
        <v>171432</v>
      </c>
      <c r="K141" s="2" t="s">
        <v>109</v>
      </c>
      <c r="L141" s="8">
        <v>-10.206437593372257</v>
      </c>
      <c r="M141" s="8">
        <v>-14.001508580049034</v>
      </c>
      <c r="N141" s="8">
        <v>-4.4175136825645041</v>
      </c>
      <c r="O141" s="8">
        <v>-25.390625</v>
      </c>
      <c r="P141" s="8">
        <v>-9.9078067502868663</v>
      </c>
      <c r="Q141" s="8">
        <v>-13.419454352646298</v>
      </c>
      <c r="R141" s="8">
        <v>-10.505753541588021</v>
      </c>
      <c r="S141" s="8">
        <v>-15.305416674900698</v>
      </c>
      <c r="U141" s="25"/>
      <c r="V141" s="8"/>
      <c r="W141" s="8"/>
      <c r="X141" s="8"/>
      <c r="Y141" s="8"/>
      <c r="Z141" s="8"/>
      <c r="AA141" s="8"/>
      <c r="AB141" s="8"/>
      <c r="AC141" s="8"/>
    </row>
    <row r="142" spans="1:29" x14ac:dyDescent="0.2">
      <c r="A142" t="s">
        <v>10</v>
      </c>
      <c r="B142" s="3">
        <v>23741</v>
      </c>
      <c r="C142" s="3">
        <v>8812</v>
      </c>
      <c r="D142" s="3">
        <v>9311</v>
      </c>
      <c r="E142" s="3">
        <v>198</v>
      </c>
      <c r="F142" s="3">
        <v>42062</v>
      </c>
      <c r="G142" s="3">
        <v>8502</v>
      </c>
      <c r="H142" s="3">
        <v>50564</v>
      </c>
      <c r="I142" s="3">
        <v>151150</v>
      </c>
      <c r="K142" s="2" t="s">
        <v>10</v>
      </c>
      <c r="L142" s="8">
        <v>-15.443245360971616</v>
      </c>
      <c r="M142" s="8">
        <v>-14.488112566715188</v>
      </c>
      <c r="N142" s="8">
        <v>-8.7156862745098067</v>
      </c>
      <c r="O142" s="8">
        <v>-20.161290322580655</v>
      </c>
      <c r="P142" s="8">
        <v>-13.860331763260291</v>
      </c>
      <c r="Q142" s="8">
        <v>-16.252955082742318</v>
      </c>
      <c r="R142" s="8">
        <v>-14.272150825675638</v>
      </c>
      <c r="S142" s="8">
        <v>-18.320697313742556</v>
      </c>
      <c r="T142" s="8"/>
      <c r="U142" s="2"/>
      <c r="V142" s="8"/>
      <c r="W142" s="8"/>
      <c r="X142" s="8"/>
      <c r="Y142" s="8"/>
      <c r="Z142" s="8"/>
      <c r="AA142" s="8"/>
      <c r="AB142" s="8"/>
      <c r="AC142" s="8"/>
    </row>
    <row r="143" spans="1:29" x14ac:dyDescent="0.2">
      <c r="A143" t="s">
        <v>11</v>
      </c>
      <c r="B143" s="3">
        <v>4779</v>
      </c>
      <c r="C143" s="3">
        <v>1841</v>
      </c>
      <c r="D143" s="3">
        <v>2557</v>
      </c>
      <c r="E143" s="32">
        <v>31</v>
      </c>
      <c r="F143" s="3">
        <v>9208</v>
      </c>
      <c r="G143" s="3">
        <v>2193</v>
      </c>
      <c r="H143" s="3">
        <v>11401</v>
      </c>
      <c r="I143" s="3">
        <v>40300</v>
      </c>
      <c r="K143" s="2" t="s">
        <v>11</v>
      </c>
      <c r="L143" s="8">
        <v>-25.607098381070983</v>
      </c>
      <c r="M143" s="8">
        <v>-25.766129032258064</v>
      </c>
      <c r="N143" s="8">
        <v>-13.233797081778079</v>
      </c>
      <c r="O143" s="8">
        <v>-52.307692307692307</v>
      </c>
      <c r="P143" s="8">
        <v>-22.725746894931191</v>
      </c>
      <c r="Q143" s="8">
        <v>-23.32167832167832</v>
      </c>
      <c r="R143" s="8">
        <v>-22.841093665403349</v>
      </c>
      <c r="S143" s="8">
        <v>-25.426990618234299</v>
      </c>
    </row>
    <row r="144" spans="1:29" x14ac:dyDescent="0.2">
      <c r="A144" s="2" t="s">
        <v>21</v>
      </c>
      <c r="B144" s="3">
        <v>5901</v>
      </c>
      <c r="C144" s="3">
        <v>1934</v>
      </c>
      <c r="D144" s="3">
        <v>2440</v>
      </c>
      <c r="E144" s="32">
        <v>35</v>
      </c>
      <c r="F144" s="3">
        <v>10310</v>
      </c>
      <c r="G144" s="3">
        <v>1710</v>
      </c>
      <c r="H144" s="3">
        <v>12020</v>
      </c>
      <c r="I144" s="3">
        <v>36280</v>
      </c>
      <c r="K144" s="2" t="s">
        <v>21</v>
      </c>
      <c r="L144" s="8">
        <v>-25.142712165419255</v>
      </c>
      <c r="M144" s="8">
        <v>-20.115654688145383</v>
      </c>
      <c r="N144" s="8">
        <v>-10.688140556368964</v>
      </c>
      <c r="O144" s="8">
        <v>-14.634146341463421</v>
      </c>
      <c r="P144" s="8">
        <v>-21.159287298310019</v>
      </c>
      <c r="Q144" s="8">
        <v>-17.431192660550451</v>
      </c>
      <c r="R144" s="8">
        <v>-20.649590705043579</v>
      </c>
      <c r="S144" s="8">
        <v>-21.049768241464108</v>
      </c>
    </row>
    <row r="145" spans="1:30" x14ac:dyDescent="0.2">
      <c r="A145" t="s">
        <v>12</v>
      </c>
      <c r="B145" s="3">
        <v>29369</v>
      </c>
      <c r="C145" s="3">
        <v>10291</v>
      </c>
      <c r="D145" s="3">
        <v>11077</v>
      </c>
      <c r="E145" s="3">
        <v>205</v>
      </c>
      <c r="F145" s="3">
        <v>50942</v>
      </c>
      <c r="G145" s="3">
        <v>8660</v>
      </c>
      <c r="H145" s="3">
        <v>59602</v>
      </c>
      <c r="I145" s="3">
        <v>168855</v>
      </c>
      <c r="K145" s="24" t="s">
        <v>12</v>
      </c>
      <c r="L145" s="8">
        <v>-15.367990317560938</v>
      </c>
      <c r="M145" s="8">
        <v>-16.149270756946137</v>
      </c>
      <c r="N145" s="8">
        <v>-6.4758527524485032</v>
      </c>
      <c r="O145" s="8">
        <v>-20.233463035019454</v>
      </c>
      <c r="P145" s="8">
        <v>-13.768704719344569</v>
      </c>
      <c r="Q145" s="8">
        <v>-17.10538910692064</v>
      </c>
      <c r="R145" s="8">
        <v>-14.270097665520765</v>
      </c>
      <c r="S145" s="8">
        <v>-18.722804112595796</v>
      </c>
      <c r="U145" s="1"/>
      <c r="V145" s="4"/>
      <c r="W145" s="4"/>
      <c r="X145" s="4"/>
      <c r="Y145" s="4"/>
      <c r="Z145" s="4"/>
      <c r="AA145" s="4"/>
      <c r="AB145" s="11"/>
      <c r="AC145" s="4"/>
    </row>
    <row r="146" spans="1:30" x14ac:dyDescent="0.2">
      <c r="A146" t="s">
        <v>13</v>
      </c>
      <c r="B146" s="3">
        <v>16039</v>
      </c>
      <c r="C146" s="3">
        <v>5801</v>
      </c>
      <c r="D146" s="3">
        <v>5457</v>
      </c>
      <c r="E146" s="3">
        <v>153</v>
      </c>
      <c r="F146" s="3">
        <v>27450</v>
      </c>
      <c r="G146" s="3">
        <v>6630</v>
      </c>
      <c r="H146" s="3">
        <v>34080</v>
      </c>
      <c r="I146" s="3">
        <v>113427</v>
      </c>
      <c r="K146" s="26" t="s">
        <v>36</v>
      </c>
      <c r="L146" s="8">
        <v>-2.2191062610498022</v>
      </c>
      <c r="M146" s="8">
        <v>-5.7973367976615719</v>
      </c>
      <c r="N146" s="8">
        <v>-3.2618330083318625</v>
      </c>
      <c r="O146" s="8">
        <v>-15.934065934065927</v>
      </c>
      <c r="P146" s="8">
        <v>-3.2905862457722606</v>
      </c>
      <c r="Q146" s="8">
        <v>-8.146300914380717</v>
      </c>
      <c r="R146" s="8">
        <v>-4.2750407280489782</v>
      </c>
      <c r="S146" s="8">
        <v>-9.7436183079763197</v>
      </c>
      <c r="U146" s="2"/>
      <c r="V146" s="8"/>
      <c r="W146" s="8"/>
      <c r="X146" s="8"/>
      <c r="Y146" s="8"/>
      <c r="Z146" s="8"/>
      <c r="AA146" s="8"/>
      <c r="AB146" s="8"/>
      <c r="AC146" s="8"/>
      <c r="AD146" s="8"/>
    </row>
    <row r="147" spans="1:30" x14ac:dyDescent="0.2">
      <c r="A147" s="30" t="s">
        <v>14</v>
      </c>
      <c r="B147" s="3">
        <v>21512</v>
      </c>
      <c r="C147" s="3">
        <v>7126</v>
      </c>
      <c r="D147" s="3">
        <v>6396</v>
      </c>
      <c r="E147" s="3">
        <v>158</v>
      </c>
      <c r="F147" s="3">
        <v>35192</v>
      </c>
      <c r="G147" s="3">
        <v>6719</v>
      </c>
      <c r="H147" s="3">
        <v>41911</v>
      </c>
      <c r="I147" s="3">
        <v>113894</v>
      </c>
      <c r="K147" s="24" t="s">
        <v>14</v>
      </c>
      <c r="L147" s="8">
        <v>68.128175068386099</v>
      </c>
      <c r="M147" s="8">
        <v>64.87737158722814</v>
      </c>
      <c r="N147" s="8">
        <v>105.72531360566097</v>
      </c>
      <c r="O147" s="8">
        <v>47.663551401869142</v>
      </c>
      <c r="P147" s="8">
        <v>73.078247184380075</v>
      </c>
      <c r="Q147" s="8">
        <v>50.751626654700488</v>
      </c>
      <c r="R147" s="8">
        <v>69.064138765631299</v>
      </c>
      <c r="S147" s="8">
        <v>46.589271004942333</v>
      </c>
      <c r="U147" s="2"/>
      <c r="V147" s="16"/>
      <c r="Z147" s="16"/>
      <c r="AA147" s="16"/>
      <c r="AB147" s="16"/>
      <c r="AD147" s="8"/>
    </row>
    <row r="148" spans="1:30" x14ac:dyDescent="0.2">
      <c r="A148" s="30" t="s">
        <v>20</v>
      </c>
      <c r="B148" s="3">
        <v>9535</v>
      </c>
      <c r="C148" s="3">
        <v>4517</v>
      </c>
      <c r="D148" s="3">
        <v>5286</v>
      </c>
      <c r="E148" s="3">
        <v>80</v>
      </c>
      <c r="F148" s="3">
        <v>19418</v>
      </c>
      <c r="G148" s="3">
        <v>2133</v>
      </c>
      <c r="H148" s="3">
        <v>21551</v>
      </c>
      <c r="I148" s="3">
        <v>39296</v>
      </c>
      <c r="K148" s="24" t="s">
        <v>22</v>
      </c>
      <c r="L148" s="8">
        <v>-8.4669290582701393</v>
      </c>
      <c r="M148" s="8">
        <v>-3.5035248878444776</v>
      </c>
      <c r="N148" s="8">
        <v>7.9877425944841605</v>
      </c>
      <c r="O148" s="8">
        <v>5.2631578947368354</v>
      </c>
      <c r="P148" s="8">
        <v>-3.2438088594349495</v>
      </c>
      <c r="Q148" s="8">
        <v>-1.568989386248262</v>
      </c>
      <c r="R148" s="8">
        <v>-3.0805900341788117</v>
      </c>
      <c r="S148" s="8">
        <v>-8.2769245133280407</v>
      </c>
      <c r="U148" s="2"/>
      <c r="V148" s="8"/>
      <c r="W148" s="8"/>
      <c r="X148" s="8"/>
      <c r="Y148" s="8"/>
      <c r="Z148" s="8"/>
      <c r="AA148" s="8"/>
      <c r="AB148" s="8"/>
      <c r="AC148" s="8"/>
      <c r="AD148" s="8"/>
    </row>
    <row r="149" spans="1:30" x14ac:dyDescent="0.2">
      <c r="A149" t="s">
        <v>15</v>
      </c>
      <c r="B149" s="3">
        <v>9041</v>
      </c>
      <c r="C149" s="3">
        <v>2508</v>
      </c>
      <c r="D149" s="3">
        <v>3120</v>
      </c>
      <c r="E149" s="3">
        <v>36</v>
      </c>
      <c r="F149" s="3">
        <v>14705</v>
      </c>
      <c r="G149" s="3">
        <v>2707</v>
      </c>
      <c r="H149" s="3">
        <v>17412</v>
      </c>
      <c r="I149" s="3">
        <v>69348</v>
      </c>
      <c r="K149" s="25" t="s">
        <v>15</v>
      </c>
      <c r="L149" s="8">
        <v>36.159638554216855</v>
      </c>
      <c r="M149" s="8">
        <v>62.857142857142861</v>
      </c>
      <c r="N149" s="8">
        <v>68.103448275862064</v>
      </c>
      <c r="O149" s="8">
        <v>71.428571428571416</v>
      </c>
      <c r="P149" s="8">
        <v>46.216565576215572</v>
      </c>
      <c r="Q149" s="8">
        <v>51.482932288752096</v>
      </c>
      <c r="R149" s="8">
        <v>47.011144883485315</v>
      </c>
      <c r="S149" s="8">
        <v>58.89105281246421</v>
      </c>
    </row>
    <row r="150" spans="1:30" x14ac:dyDescent="0.2">
      <c r="L150" s="8"/>
      <c r="M150" s="8"/>
      <c r="N150" s="8"/>
      <c r="O150" s="8"/>
      <c r="P150" s="8"/>
      <c r="Q150" s="8"/>
      <c r="R150" s="8"/>
      <c r="S150" s="8"/>
    </row>
    <row r="151" spans="1:30" x14ac:dyDescent="0.2">
      <c r="A151" s="43" t="s">
        <v>63</v>
      </c>
      <c r="B151" s="44">
        <v>50187</v>
      </c>
      <c r="C151" s="44">
        <v>17933</v>
      </c>
      <c r="D151" s="44">
        <v>19091</v>
      </c>
      <c r="E151" s="44">
        <v>389</v>
      </c>
      <c r="F151" s="44">
        <v>87600</v>
      </c>
      <c r="G151" s="44">
        <v>17483</v>
      </c>
      <c r="H151" s="44">
        <v>105083</v>
      </c>
      <c r="I151" s="44">
        <v>322582</v>
      </c>
    </row>
    <row r="152" spans="1:30" x14ac:dyDescent="0.2">
      <c r="A152" s="45" t="s">
        <v>69</v>
      </c>
      <c r="B152" s="44">
        <v>43893</v>
      </c>
      <c r="C152" s="44">
        <v>15843</v>
      </c>
      <c r="D152" s="44">
        <v>16114</v>
      </c>
      <c r="E152" s="44">
        <v>348</v>
      </c>
      <c r="F152" s="44">
        <v>76198</v>
      </c>
      <c r="G152" s="44">
        <v>15261</v>
      </c>
      <c r="H152" s="44">
        <v>91459</v>
      </c>
      <c r="I152" s="44">
        <v>290163</v>
      </c>
      <c r="L152" s="50"/>
      <c r="M152" s="50"/>
      <c r="N152" s="50"/>
      <c r="O152" s="50"/>
      <c r="P152" s="50"/>
      <c r="Q152" s="50"/>
      <c r="R152" s="50"/>
      <c r="S152" s="50"/>
      <c r="T152" s="50"/>
    </row>
    <row r="153" spans="1:30" x14ac:dyDescent="0.2">
      <c r="A153" s="45" t="s">
        <v>70</v>
      </c>
      <c r="B153" s="44">
        <v>6294</v>
      </c>
      <c r="C153" s="44">
        <v>2090</v>
      </c>
      <c r="D153" s="44">
        <v>2977</v>
      </c>
      <c r="E153" s="44">
        <v>41</v>
      </c>
      <c r="F153" s="44">
        <v>11402</v>
      </c>
      <c r="G153" s="44">
        <v>2222</v>
      </c>
      <c r="H153" s="44">
        <v>13624</v>
      </c>
      <c r="I153" s="44">
        <v>32419</v>
      </c>
      <c r="L153" s="50"/>
      <c r="M153" s="50"/>
      <c r="N153" s="50"/>
      <c r="O153" s="50"/>
      <c r="P153" s="50"/>
      <c r="Q153" s="50"/>
      <c r="R153" s="50"/>
      <c r="S153" s="50"/>
      <c r="T153" s="50"/>
    </row>
    <row r="154" spans="1:30" x14ac:dyDescent="0.2">
      <c r="A154" s="46" t="s">
        <v>65</v>
      </c>
      <c r="B154" s="44"/>
      <c r="C154" s="44"/>
      <c r="D154" s="44"/>
      <c r="E154" s="44"/>
      <c r="F154" s="44"/>
      <c r="G154" s="44"/>
      <c r="H154" s="44"/>
      <c r="I154" s="44"/>
      <c r="L154" s="50"/>
      <c r="M154" s="50"/>
      <c r="N154" s="50"/>
      <c r="O154" s="50"/>
      <c r="P154" s="50"/>
      <c r="Q154" s="50"/>
      <c r="R154" s="50"/>
      <c r="S154" s="50"/>
      <c r="T154" s="50"/>
    </row>
    <row r="155" spans="1:30" x14ac:dyDescent="0.2">
      <c r="A155" s="46" t="s">
        <v>66</v>
      </c>
      <c r="B155" s="61">
        <v>12.541096299838603</v>
      </c>
      <c r="C155" s="61">
        <v>11.654491719176937</v>
      </c>
      <c r="D155" s="61">
        <v>15.593735267927295</v>
      </c>
      <c r="E155" s="61">
        <v>10.539845758354756</v>
      </c>
      <c r="F155" s="61">
        <v>13.015981735159817</v>
      </c>
      <c r="G155" s="61">
        <v>12.70948921809758</v>
      </c>
      <c r="H155" s="61">
        <v>12.964989579665598</v>
      </c>
      <c r="I155" s="61">
        <v>10.04984779063928</v>
      </c>
    </row>
    <row r="156" spans="1:30" x14ac:dyDescent="0.2">
      <c r="A156" s="2"/>
      <c r="K156" s="17" t="s">
        <v>18</v>
      </c>
      <c r="T156" s="50"/>
    </row>
    <row r="157" spans="1:30" x14ac:dyDescent="0.2">
      <c r="A157" s="39" t="s">
        <v>118</v>
      </c>
      <c r="B157" s="55" t="s">
        <v>0</v>
      </c>
      <c r="C157" s="50" t="s">
        <v>1</v>
      </c>
      <c r="D157" s="50" t="s">
        <v>2</v>
      </c>
      <c r="E157" s="50" t="s">
        <v>3</v>
      </c>
      <c r="F157" s="50" t="s">
        <v>4</v>
      </c>
      <c r="G157" s="50" t="s">
        <v>5</v>
      </c>
      <c r="H157" s="50" t="s">
        <v>16</v>
      </c>
      <c r="I157" s="50" t="s">
        <v>6</v>
      </c>
      <c r="J157" s="50"/>
      <c r="K157" s="1" t="s">
        <v>117</v>
      </c>
      <c r="L157" t="s">
        <v>0</v>
      </c>
      <c r="M157" t="s">
        <v>1</v>
      </c>
      <c r="N157" t="s">
        <v>2</v>
      </c>
      <c r="O157" t="s">
        <v>3</v>
      </c>
      <c r="P157" t="s">
        <v>4</v>
      </c>
      <c r="Q157" t="s">
        <v>5</v>
      </c>
      <c r="R157" t="s">
        <v>16</v>
      </c>
      <c r="S157" t="s">
        <v>6</v>
      </c>
      <c r="T157" s="50"/>
    </row>
    <row r="158" spans="1:30" x14ac:dyDescent="0.2">
      <c r="A158" s="2" t="s">
        <v>112</v>
      </c>
      <c r="B158" s="3">
        <v>352914</v>
      </c>
      <c r="C158" s="3">
        <v>149595</v>
      </c>
      <c r="D158" s="3">
        <v>125431</v>
      </c>
      <c r="E158" s="3">
        <v>4443</v>
      </c>
      <c r="F158" s="3">
        <v>632383</v>
      </c>
      <c r="G158" s="3">
        <v>163929</v>
      </c>
      <c r="H158" s="3">
        <v>796312</v>
      </c>
      <c r="I158" s="3">
        <v>2630884</v>
      </c>
      <c r="J158" s="50"/>
      <c r="K158" t="s">
        <v>17</v>
      </c>
      <c r="L158" s="16">
        <v>-1.5164323319562296</v>
      </c>
      <c r="M158" s="16">
        <v>-1.6438951836625559</v>
      </c>
      <c r="N158" s="16">
        <v>-0.79354944152561835</v>
      </c>
      <c r="O158" s="16">
        <v>-1.7873959036686937</v>
      </c>
      <c r="P158" s="16">
        <v>-1.4282479145677378</v>
      </c>
      <c r="Q158" s="16">
        <v>-1.740694417590344</v>
      </c>
      <c r="R158" s="16">
        <v>-1.4895195141984612</v>
      </c>
      <c r="S158" s="16">
        <v>-1.8173169170514551</v>
      </c>
      <c r="T158" s="50"/>
    </row>
    <row r="159" spans="1:30" x14ac:dyDescent="0.2">
      <c r="A159" t="s">
        <v>8</v>
      </c>
      <c r="B159" s="7">
        <v>12.783567668043771</v>
      </c>
      <c r="C159" s="7">
        <v>10.656104816337445</v>
      </c>
      <c r="D159" s="7">
        <v>13.906450558474381</v>
      </c>
      <c r="E159" s="7">
        <v>8.012604096331307</v>
      </c>
      <c r="F159" s="7">
        <v>12.469500287009613</v>
      </c>
      <c r="G159" s="7">
        <v>9.2314355605170526</v>
      </c>
      <c r="H159" s="7">
        <v>11.802911421653823</v>
      </c>
      <c r="I159" s="7">
        <v>10.682683082948545</v>
      </c>
      <c r="K159" t="s">
        <v>19</v>
      </c>
      <c r="L159" s="16"/>
      <c r="M159" s="16"/>
      <c r="N159" s="16"/>
      <c r="O159" s="16"/>
      <c r="P159" s="16"/>
      <c r="Q159" s="16"/>
      <c r="R159" s="16"/>
      <c r="S159" s="16"/>
      <c r="T159" s="50"/>
    </row>
    <row r="160" spans="1:30" x14ac:dyDescent="0.2">
      <c r="A160" t="s">
        <v>9</v>
      </c>
      <c r="B160" s="3">
        <v>45115</v>
      </c>
      <c r="C160" s="3">
        <v>15941</v>
      </c>
      <c r="D160" s="3">
        <v>17443</v>
      </c>
      <c r="E160" s="3">
        <v>356</v>
      </c>
      <c r="F160" s="3">
        <v>78855</v>
      </c>
      <c r="G160" s="3">
        <v>15133</v>
      </c>
      <c r="H160" s="3">
        <v>93988</v>
      </c>
      <c r="I160" s="3">
        <v>281049</v>
      </c>
      <c r="K160" s="24" t="s">
        <v>9</v>
      </c>
      <c r="L160" s="8">
        <v>-10.183157475612177</v>
      </c>
      <c r="M160" s="8">
        <v>-11.546998113416933</v>
      </c>
      <c r="N160" s="8">
        <v>-2.7866020174998596</v>
      </c>
      <c r="O160" s="8">
        <v>-17.782909930715945</v>
      </c>
      <c r="P160" s="8">
        <v>-8.9728494251281319</v>
      </c>
      <c r="Q160" s="8">
        <v>-15.183275417554086</v>
      </c>
      <c r="R160" s="8">
        <v>-10.033502440892121</v>
      </c>
      <c r="S160" s="8">
        <v>-14.761054109711608</v>
      </c>
      <c r="T160" s="50"/>
    </row>
    <row r="161" spans="1:20" x14ac:dyDescent="0.2">
      <c r="A161" t="s">
        <v>109</v>
      </c>
      <c r="B161" s="3">
        <v>24555</v>
      </c>
      <c r="C161" s="3">
        <v>8494</v>
      </c>
      <c r="D161" s="3">
        <v>9287</v>
      </c>
      <c r="E161" s="3">
        <v>185</v>
      </c>
      <c r="F161" s="3">
        <v>42521</v>
      </c>
      <c r="G161" s="3">
        <v>8191</v>
      </c>
      <c r="H161" s="3">
        <v>50712</v>
      </c>
      <c r="I161" s="3">
        <v>157779</v>
      </c>
      <c r="K161" t="s">
        <v>109</v>
      </c>
      <c r="L161" s="8">
        <v>-8.1575403949730685</v>
      </c>
      <c r="M161" s="8">
        <v>-11.001676445934621</v>
      </c>
      <c r="N161" s="8">
        <v>-1.6624311732316812</v>
      </c>
      <c r="O161" s="8">
        <v>-19.565217391304344</v>
      </c>
      <c r="P161" s="8">
        <v>-7.4705139922531316</v>
      </c>
      <c r="Q161" s="8">
        <v>-13.98718891105743</v>
      </c>
      <c r="R161" s="8">
        <v>-8.5891450511022498</v>
      </c>
      <c r="S161" s="8">
        <v>-13.8</v>
      </c>
      <c r="T161" s="50"/>
    </row>
    <row r="162" spans="1:20" x14ac:dyDescent="0.2">
      <c r="A162" t="s">
        <v>10</v>
      </c>
      <c r="B162" s="3">
        <v>20560</v>
      </c>
      <c r="C162" s="3">
        <v>7447</v>
      </c>
      <c r="D162" s="3">
        <v>8156</v>
      </c>
      <c r="E162" s="3">
        <v>171</v>
      </c>
      <c r="F162" s="3">
        <v>36334</v>
      </c>
      <c r="G162" s="3">
        <v>6942</v>
      </c>
      <c r="H162" s="3">
        <v>43276</v>
      </c>
      <c r="I162" s="3">
        <v>123270</v>
      </c>
      <c r="K162" t="s">
        <v>10</v>
      </c>
      <c r="L162" s="8">
        <v>-12.488294883800123</v>
      </c>
      <c r="M162" s="8">
        <v>-12.160887001651332</v>
      </c>
      <c r="N162" s="8">
        <v>-4.0357689139898838</v>
      </c>
      <c r="O162" s="8">
        <v>-15.763546798029566</v>
      </c>
      <c r="P162" s="8">
        <v>-10.670207011850323</v>
      </c>
      <c r="Q162" s="8">
        <v>-16.552470248827987</v>
      </c>
      <c r="R162" s="8">
        <v>-11.669013940767044</v>
      </c>
      <c r="S162" s="8">
        <v>-16.014307613694427</v>
      </c>
    </row>
    <row r="163" spans="1:20" x14ac:dyDescent="0.2">
      <c r="A163" t="s">
        <v>11</v>
      </c>
      <c r="B163" s="3">
        <v>3948</v>
      </c>
      <c r="C163" s="3">
        <v>1473</v>
      </c>
      <c r="D163" s="3">
        <v>2229</v>
      </c>
      <c r="E163" s="3">
        <v>23</v>
      </c>
      <c r="F163" s="3">
        <v>7673</v>
      </c>
      <c r="G163" s="3">
        <v>1746</v>
      </c>
      <c r="H163" s="3">
        <v>9419</v>
      </c>
      <c r="I163" s="3">
        <v>32830</v>
      </c>
      <c r="K163" t="s">
        <v>11</v>
      </c>
      <c r="L163" s="8">
        <v>-21.354581673306768</v>
      </c>
      <c r="M163" s="8">
        <v>-24.15036045314109</v>
      </c>
      <c r="N163" s="8">
        <v>-3.5899653979238764</v>
      </c>
      <c r="O163" s="8">
        <v>-50</v>
      </c>
      <c r="P163" s="8">
        <v>-17.67167381974248</v>
      </c>
      <c r="Q163" s="8">
        <v>-25.19280205655528</v>
      </c>
      <c r="R163" s="8">
        <v>-19.177964647331393</v>
      </c>
      <c r="S163" s="8">
        <v>-21.829610933853999</v>
      </c>
    </row>
    <row r="164" spans="1:20" x14ac:dyDescent="0.2">
      <c r="A164" t="s">
        <v>21</v>
      </c>
      <c r="B164" s="3">
        <v>4970</v>
      </c>
      <c r="C164" s="3">
        <v>1640</v>
      </c>
      <c r="D164" s="3">
        <v>2169</v>
      </c>
      <c r="E164" s="32">
        <v>30</v>
      </c>
      <c r="F164" s="3">
        <v>8809</v>
      </c>
      <c r="G164" s="3">
        <v>1449</v>
      </c>
      <c r="H164" s="3">
        <v>10258</v>
      </c>
      <c r="I164" s="3">
        <v>30055</v>
      </c>
      <c r="K164" t="s">
        <v>21</v>
      </c>
      <c r="L164" s="8">
        <v>-22.34375</v>
      </c>
      <c r="M164" s="8">
        <v>-17.421953675730109</v>
      </c>
      <c r="N164" s="8">
        <v>-7.0295756536648071</v>
      </c>
      <c r="O164" s="8">
        <v>-21.05263157894737</v>
      </c>
      <c r="P164" s="8">
        <v>-18.109138235567528</v>
      </c>
      <c r="Q164" s="8">
        <v>-15.853658536585371</v>
      </c>
      <c r="R164" s="8">
        <v>-17.797900472794296</v>
      </c>
      <c r="S164" s="8">
        <v>-18.688959229499773</v>
      </c>
    </row>
    <row r="165" spans="1:20" x14ac:dyDescent="0.2">
      <c r="A165" t="s">
        <v>12</v>
      </c>
      <c r="B165" s="3">
        <v>25911</v>
      </c>
      <c r="C165" s="3">
        <v>9077</v>
      </c>
      <c r="D165" s="3">
        <v>9997</v>
      </c>
      <c r="E165" s="32">
        <v>188</v>
      </c>
      <c r="F165" s="3">
        <v>45173</v>
      </c>
      <c r="G165" s="3">
        <v>7337</v>
      </c>
      <c r="H165" s="3">
        <v>52510</v>
      </c>
      <c r="I165" s="3">
        <v>143027</v>
      </c>
      <c r="K165" s="24" t="s">
        <v>12</v>
      </c>
      <c r="L165" s="8">
        <v>-12.860265680174876</v>
      </c>
      <c r="M165" s="8">
        <v>-12.248646558391343</v>
      </c>
      <c r="N165" s="8">
        <v>-3.3732843611057461</v>
      </c>
      <c r="O165" s="8">
        <v>-14.155251141552512</v>
      </c>
      <c r="P165" s="8">
        <v>-10.802859173840929</v>
      </c>
      <c r="Q165" s="8">
        <v>-17.039800995024876</v>
      </c>
      <c r="R165" s="8">
        <v>-11.730096826250673</v>
      </c>
      <c r="S165" s="8">
        <v>-17.036259331658897</v>
      </c>
    </row>
    <row r="166" spans="1:20" x14ac:dyDescent="0.2">
      <c r="A166" t="s">
        <v>13</v>
      </c>
      <c r="B166" s="3">
        <v>15256</v>
      </c>
      <c r="C166" s="3">
        <v>5391</v>
      </c>
      <c r="D166" s="3">
        <v>5217</v>
      </c>
      <c r="E166" s="3">
        <v>145</v>
      </c>
      <c r="F166" s="3">
        <v>26009</v>
      </c>
      <c r="G166" s="3">
        <v>6050</v>
      </c>
      <c r="H166" s="3">
        <v>32059</v>
      </c>
      <c r="I166" s="3">
        <v>105192</v>
      </c>
      <c r="K166" s="2" t="s">
        <v>13</v>
      </c>
      <c r="L166" s="8">
        <v>-1.4151857835218067</v>
      </c>
      <c r="M166" s="8">
        <v>-6.0146443514644403</v>
      </c>
      <c r="N166" s="8">
        <v>-1.2866603595080335</v>
      </c>
      <c r="O166" s="8">
        <v>-13.69047619047619</v>
      </c>
      <c r="P166" s="8">
        <v>-2.4564956495649568</v>
      </c>
      <c r="Q166" s="8">
        <v>-9.2136854741896741</v>
      </c>
      <c r="R166" s="8">
        <v>-3.8076092174747913</v>
      </c>
      <c r="S166" s="8">
        <v>-8.785682078318473</v>
      </c>
    </row>
    <row r="167" spans="1:20" x14ac:dyDescent="0.2">
      <c r="A167" t="s">
        <v>14</v>
      </c>
      <c r="B167" s="3">
        <v>21168</v>
      </c>
      <c r="C167" s="3">
        <v>7011</v>
      </c>
      <c r="D167" s="3">
        <v>6453</v>
      </c>
      <c r="E167" s="3">
        <v>151</v>
      </c>
      <c r="F167" s="3">
        <v>34783</v>
      </c>
      <c r="G167" s="3">
        <v>6574</v>
      </c>
      <c r="H167" s="3">
        <v>41357</v>
      </c>
      <c r="I167" s="3">
        <v>111751</v>
      </c>
      <c r="K167" t="s">
        <v>14</v>
      </c>
      <c r="L167" s="8">
        <v>63.144508670520224</v>
      </c>
      <c r="M167" s="8">
        <v>58.404880253050152</v>
      </c>
      <c r="N167" s="8">
        <v>98.127110838194653</v>
      </c>
      <c r="O167" s="8">
        <v>41.121495327102821</v>
      </c>
      <c r="P167" s="8">
        <v>67.507825668191657</v>
      </c>
      <c r="Q167" s="8">
        <v>44.993383325981483</v>
      </c>
      <c r="R167" s="8">
        <v>63.472864540100403</v>
      </c>
      <c r="S167" s="8">
        <v>41.805192498033136</v>
      </c>
    </row>
    <row r="168" spans="1:20" x14ac:dyDescent="0.2">
      <c r="A168" t="s">
        <v>20</v>
      </c>
      <c r="B168" s="3">
        <v>8393</v>
      </c>
      <c r="C168" s="3">
        <v>4025</v>
      </c>
      <c r="D168" s="3">
        <v>4892</v>
      </c>
      <c r="E168" s="3">
        <v>72</v>
      </c>
      <c r="F168" s="3">
        <v>17382</v>
      </c>
      <c r="G168" s="3">
        <v>1855</v>
      </c>
      <c r="H168" s="3">
        <v>19237</v>
      </c>
      <c r="I168" s="3">
        <v>33792</v>
      </c>
      <c r="K168" s="2" t="s">
        <v>22</v>
      </c>
      <c r="L168" s="8">
        <v>-5.3990081154193064</v>
      </c>
      <c r="M168" s="8">
        <v>2.8622540250447202</v>
      </c>
      <c r="N168" s="8">
        <v>14.566744730679162</v>
      </c>
      <c r="O168" s="8">
        <v>0</v>
      </c>
      <c r="P168" s="8">
        <v>1.4888772114205722</v>
      </c>
      <c r="Q168" s="8">
        <v>4.2720629567172494</v>
      </c>
      <c r="R168" s="8">
        <v>1.7507669522902773</v>
      </c>
      <c r="S168" s="8">
        <v>-2.9941151141093769</v>
      </c>
    </row>
    <row r="169" spans="1:20" x14ac:dyDescent="0.2">
      <c r="A169" t="s">
        <v>15</v>
      </c>
      <c r="B169" s="3">
        <v>10733</v>
      </c>
      <c r="C169" s="3">
        <v>3145</v>
      </c>
      <c r="D169" s="3">
        <v>3816</v>
      </c>
      <c r="E169" s="3">
        <v>60</v>
      </c>
      <c r="F169" s="3">
        <v>17754</v>
      </c>
      <c r="G169" s="3">
        <v>3001</v>
      </c>
      <c r="H169" s="3">
        <v>20755</v>
      </c>
      <c r="I169" s="3">
        <v>75848</v>
      </c>
      <c r="K169" s="30" t="s">
        <v>15</v>
      </c>
      <c r="L169" s="8">
        <v>42.008467848637224</v>
      </c>
      <c r="M169" s="8">
        <v>84.24135910954891</v>
      </c>
      <c r="N169" s="8">
        <v>71.582733812949641</v>
      </c>
      <c r="O169" s="8">
        <v>42.857142857142861</v>
      </c>
      <c r="P169" s="8">
        <v>53.967565692481145</v>
      </c>
      <c r="Q169" s="8">
        <v>62.303948080043256</v>
      </c>
      <c r="R169" s="8">
        <v>55.119581464872937</v>
      </c>
      <c r="S169" s="8">
        <v>59.559071019858635</v>
      </c>
    </row>
    <row r="170" spans="1:20" x14ac:dyDescent="0.2">
      <c r="B170" s="8"/>
    </row>
    <row r="171" spans="1:20" x14ac:dyDescent="0.2">
      <c r="A171" s="43" t="s">
        <v>63</v>
      </c>
      <c r="B171" s="44">
        <v>45115</v>
      </c>
      <c r="C171" s="44">
        <v>15941</v>
      </c>
      <c r="D171" s="44">
        <v>17443</v>
      </c>
      <c r="E171" s="44">
        <v>356</v>
      </c>
      <c r="F171" s="44">
        <v>78855</v>
      </c>
      <c r="G171" s="44">
        <v>15133</v>
      </c>
      <c r="H171" s="44">
        <v>93988</v>
      </c>
      <c r="I171" s="44">
        <v>281049</v>
      </c>
    </row>
    <row r="172" spans="1:20" x14ac:dyDescent="0.2">
      <c r="A172" s="46" t="s">
        <v>69</v>
      </c>
      <c r="B172" s="44">
        <v>40056</v>
      </c>
      <c r="C172" s="44">
        <v>14325</v>
      </c>
      <c r="D172" s="44">
        <v>14886</v>
      </c>
      <c r="E172" s="44">
        <v>327</v>
      </c>
      <c r="F172" s="44">
        <v>69594</v>
      </c>
      <c r="G172" s="44">
        <v>13386</v>
      </c>
      <c r="H172" s="44">
        <v>82980</v>
      </c>
      <c r="I172" s="44">
        <v>256439</v>
      </c>
    </row>
    <row r="173" spans="1:20" x14ac:dyDescent="0.2">
      <c r="A173" s="46" t="s">
        <v>70</v>
      </c>
      <c r="B173" s="44">
        <v>5059</v>
      </c>
      <c r="C173" s="44">
        <v>1616</v>
      </c>
      <c r="D173" s="44">
        <v>2557</v>
      </c>
      <c r="E173" s="44">
        <v>29</v>
      </c>
      <c r="F173" s="44">
        <v>9261</v>
      </c>
      <c r="G173" s="44">
        <v>1747</v>
      </c>
      <c r="H173" s="44">
        <v>11008</v>
      </c>
      <c r="I173" s="44">
        <v>24610</v>
      </c>
    </row>
    <row r="174" spans="1:20" x14ac:dyDescent="0.2">
      <c r="A174" s="46" t="s">
        <v>65</v>
      </c>
      <c r="B174" s="41"/>
      <c r="C174" s="44"/>
      <c r="D174" s="44"/>
      <c r="E174" s="44"/>
      <c r="F174" s="44"/>
      <c r="G174" s="44"/>
      <c r="H174" s="44"/>
      <c r="I174" s="44"/>
    </row>
    <row r="175" spans="1:20" x14ac:dyDescent="0.2">
      <c r="A175" s="46" t="s">
        <v>66</v>
      </c>
      <c r="B175" s="44">
        <v>11.213565333037792</v>
      </c>
      <c r="C175" s="44">
        <v>10.137381594630199</v>
      </c>
      <c r="D175" s="44">
        <v>14.659175600527433</v>
      </c>
      <c r="E175" s="44">
        <v>8.1460674157303377</v>
      </c>
      <c r="F175" s="44">
        <v>11.744340878828229</v>
      </c>
      <c r="G175" s="44">
        <v>11.544307143329148</v>
      </c>
      <c r="H175" s="44">
        <v>11.712133463846449</v>
      </c>
      <c r="I175" s="44">
        <v>8.7564801867290036</v>
      </c>
    </row>
    <row r="176" spans="1:20" x14ac:dyDescent="0.2">
      <c r="B176" s="8"/>
    </row>
    <row r="177" spans="1:30" x14ac:dyDescent="0.2">
      <c r="K177" s="17" t="s">
        <v>18</v>
      </c>
      <c r="L177" s="12"/>
      <c r="M177" s="12"/>
      <c r="N177" s="12"/>
      <c r="O177" s="12"/>
      <c r="P177" s="12"/>
      <c r="Q177" s="12"/>
      <c r="R177" s="12"/>
      <c r="S177" s="12"/>
      <c r="U177" s="24"/>
      <c r="V177" s="8"/>
      <c r="W177" s="8"/>
      <c r="X177" s="8"/>
      <c r="Y177" s="8"/>
      <c r="Z177" s="8"/>
      <c r="AA177" s="8"/>
      <c r="AB177" s="8"/>
      <c r="AC177" s="8"/>
    </row>
    <row r="178" spans="1:30" x14ac:dyDescent="0.2">
      <c r="A178" s="39" t="s">
        <v>119</v>
      </c>
      <c r="B178" s="2" t="s">
        <v>0</v>
      </c>
      <c r="C178" s="2" t="s">
        <v>1</v>
      </c>
      <c r="D178" s="2" t="s">
        <v>2</v>
      </c>
      <c r="E178" s="2" t="s">
        <v>3</v>
      </c>
      <c r="F178" s="2" t="s">
        <v>4</v>
      </c>
      <c r="G178" s="2" t="s">
        <v>5</v>
      </c>
      <c r="H178" s="2" t="s">
        <v>16</v>
      </c>
      <c r="I178" s="2" t="s">
        <v>6</v>
      </c>
      <c r="K178" s="1" t="s">
        <v>120</v>
      </c>
      <c r="L178" s="12" t="s">
        <v>0</v>
      </c>
      <c r="M178" s="12" t="s">
        <v>1</v>
      </c>
      <c r="N178" s="12" t="s">
        <v>2</v>
      </c>
      <c r="O178" s="12" t="s">
        <v>3</v>
      </c>
      <c r="P178" s="12" t="s">
        <v>4</v>
      </c>
      <c r="Q178" s="12" t="s">
        <v>5</v>
      </c>
      <c r="R178" s="12" t="s">
        <v>16</v>
      </c>
      <c r="S178" s="12" t="s">
        <v>6</v>
      </c>
      <c r="U178" s="22"/>
      <c r="V178" s="8"/>
      <c r="W178" s="8"/>
      <c r="X178" s="8"/>
      <c r="Y178" s="8"/>
      <c r="Z178" s="8"/>
      <c r="AA178" s="8"/>
      <c r="AB178" s="8"/>
      <c r="AC178" s="8"/>
    </row>
    <row r="179" spans="1:30" x14ac:dyDescent="0.2">
      <c r="A179" s="2" t="s">
        <v>112</v>
      </c>
      <c r="B179" s="3">
        <v>352914</v>
      </c>
      <c r="C179" s="3">
        <v>149595</v>
      </c>
      <c r="D179" s="3">
        <v>125431</v>
      </c>
      <c r="E179" s="3">
        <v>4443</v>
      </c>
      <c r="F179" s="3">
        <v>632383</v>
      </c>
      <c r="G179" s="3">
        <v>163929</v>
      </c>
      <c r="H179" s="3">
        <v>796312</v>
      </c>
      <c r="I179" s="3">
        <v>2630884</v>
      </c>
      <c r="K179" t="s">
        <v>17</v>
      </c>
      <c r="L179" s="6">
        <v>-1.9000000000000004</v>
      </c>
      <c r="M179" s="6">
        <v>-1.9000000000000004</v>
      </c>
      <c r="N179" s="6">
        <v>-1</v>
      </c>
      <c r="O179" s="6">
        <v>-2.3000000000000007</v>
      </c>
      <c r="P179" s="6">
        <v>-1.7603152877755832</v>
      </c>
      <c r="Q179" s="6">
        <v>-1.9336035120910218</v>
      </c>
      <c r="R179" s="6">
        <v>-1.7931370944825105</v>
      </c>
      <c r="S179" s="6">
        <v>-1.9000000000000004</v>
      </c>
      <c r="U179" s="24"/>
      <c r="V179" s="8"/>
      <c r="W179" s="8"/>
      <c r="X179" s="8"/>
      <c r="Y179" s="8"/>
      <c r="Z179" s="8"/>
      <c r="AA179" s="8"/>
      <c r="AB179" s="8"/>
      <c r="AC179" s="8"/>
      <c r="AD179" s="8"/>
    </row>
    <row r="180" spans="1:30" x14ac:dyDescent="0.2">
      <c r="A180" s="2" t="s">
        <v>8</v>
      </c>
      <c r="B180" s="7">
        <v>11.9</v>
      </c>
      <c r="C180" s="7">
        <v>9.9</v>
      </c>
      <c r="D180" s="7">
        <v>13.3</v>
      </c>
      <c r="E180" s="7">
        <v>7.1</v>
      </c>
      <c r="F180" s="7">
        <v>11.66207820260823</v>
      </c>
      <c r="G180" s="7">
        <v>8.7525697100574043</v>
      </c>
      <c r="H180" s="7">
        <v>11.063126010910295</v>
      </c>
      <c r="I180" s="7">
        <v>10.1</v>
      </c>
      <c r="K180" t="s">
        <v>19</v>
      </c>
      <c r="S180" s="13"/>
      <c r="U180" s="24"/>
      <c r="V180" s="8"/>
      <c r="W180" s="8"/>
      <c r="X180" s="8"/>
      <c r="Y180" s="8"/>
      <c r="Z180" s="8"/>
      <c r="AA180" s="8"/>
      <c r="AB180" s="8"/>
      <c r="AC180" s="8"/>
    </row>
    <row r="181" spans="1:30" x14ac:dyDescent="0.2">
      <c r="A181" s="2" t="s">
        <v>9</v>
      </c>
      <c r="B181" s="3">
        <v>41907</v>
      </c>
      <c r="C181" s="3">
        <v>14882</v>
      </c>
      <c r="D181" s="3">
        <v>16643</v>
      </c>
      <c r="E181" s="3">
        <v>317</v>
      </c>
      <c r="F181" s="3">
        <v>73749</v>
      </c>
      <c r="G181" s="3">
        <v>14348</v>
      </c>
      <c r="H181" s="3">
        <v>88097</v>
      </c>
      <c r="I181" s="3">
        <v>265314</v>
      </c>
      <c r="K181" t="s">
        <v>9</v>
      </c>
      <c r="L181" s="13">
        <v>-13.556385238969455</v>
      </c>
      <c r="M181" s="13">
        <v>-14.02160725634063</v>
      </c>
      <c r="N181" s="13">
        <v>-4.6901844004123205</v>
      </c>
      <c r="O181" s="13">
        <v>-23.614457831325296</v>
      </c>
      <c r="P181" s="13">
        <v>-11.852028924878979</v>
      </c>
      <c r="Q181" s="13">
        <v>-17.431087069114355</v>
      </c>
      <c r="R181" s="13">
        <v>-12.811504126996695</v>
      </c>
      <c r="S181" s="13">
        <v>-15.98137944138324</v>
      </c>
      <c r="U181" s="25"/>
      <c r="V181" s="8"/>
      <c r="W181" s="8"/>
      <c r="X181" s="8"/>
      <c r="Y181" s="8"/>
      <c r="Z181" s="8"/>
      <c r="AA181" s="8"/>
      <c r="AB181" s="8"/>
      <c r="AC181" s="8"/>
    </row>
    <row r="182" spans="1:30" x14ac:dyDescent="0.2">
      <c r="A182" s="2" t="s">
        <v>109</v>
      </c>
      <c r="B182" s="3">
        <v>23100</v>
      </c>
      <c r="C182" s="3">
        <v>8061</v>
      </c>
      <c r="D182" s="3">
        <v>8983</v>
      </c>
      <c r="E182" s="3">
        <v>169</v>
      </c>
      <c r="F182" s="3">
        <v>40313</v>
      </c>
      <c r="G182" s="3">
        <v>7874</v>
      </c>
      <c r="H182" s="3">
        <v>48187</v>
      </c>
      <c r="I182" s="3">
        <v>151003</v>
      </c>
      <c r="K182" s="2" t="s">
        <v>109</v>
      </c>
      <c r="L182" s="13">
        <v>-11.744479254221744</v>
      </c>
      <c r="M182" s="13">
        <v>-12.872892347600512</v>
      </c>
      <c r="N182" s="13">
        <v>-4.1097352690008648</v>
      </c>
      <c r="O182" s="13">
        <v>-23.873873873873876</v>
      </c>
      <c r="P182" s="13">
        <v>-10.447396481251118</v>
      </c>
      <c r="Q182" s="13">
        <v>-16.712502644383335</v>
      </c>
      <c r="R182" s="13">
        <v>-11.534789792546349</v>
      </c>
      <c r="S182" s="13">
        <v>-15.353741458465294</v>
      </c>
      <c r="U182" s="25"/>
      <c r="V182" s="8"/>
      <c r="W182" s="8"/>
      <c r="X182" s="8"/>
      <c r="Y182" s="8"/>
      <c r="Z182" s="8"/>
      <c r="AA182" s="8"/>
      <c r="AB182" s="8"/>
      <c r="AC182" s="8"/>
    </row>
    <row r="183" spans="1:30" x14ac:dyDescent="0.2">
      <c r="A183" s="2" t="s">
        <v>10</v>
      </c>
      <c r="B183" s="3">
        <v>18807</v>
      </c>
      <c r="C183" s="3">
        <v>6821</v>
      </c>
      <c r="D183" s="3">
        <v>7660</v>
      </c>
      <c r="E183" s="3">
        <v>148</v>
      </c>
      <c r="F183" s="3">
        <v>33436</v>
      </c>
      <c r="G183" s="3">
        <v>6474</v>
      </c>
      <c r="H183" s="3">
        <v>39910</v>
      </c>
      <c r="I183" s="3">
        <v>114311</v>
      </c>
      <c r="K183" s="25" t="s">
        <v>10</v>
      </c>
      <c r="L183" s="13">
        <v>-15.682582380632155</v>
      </c>
      <c r="M183" s="13">
        <v>-15.340697530098041</v>
      </c>
      <c r="N183" s="13">
        <v>-5.3619965406473966</v>
      </c>
      <c r="O183" s="13">
        <v>-23.316062176165815</v>
      </c>
      <c r="P183" s="13">
        <v>-13.488059199461816</v>
      </c>
      <c r="Q183" s="13">
        <v>-18.28852707307837</v>
      </c>
      <c r="R183" s="13">
        <v>-14.304732457270461</v>
      </c>
      <c r="S183" s="13">
        <v>-16.796348999541451</v>
      </c>
      <c r="U183" s="25"/>
      <c r="V183" s="8"/>
      <c r="W183" s="8"/>
      <c r="X183" s="8"/>
      <c r="Y183" s="8"/>
      <c r="Z183" s="8"/>
      <c r="AA183" s="8"/>
      <c r="AB183" s="8"/>
      <c r="AC183" s="8"/>
    </row>
    <row r="184" spans="1:30" x14ac:dyDescent="0.2">
      <c r="A184" s="2" t="s">
        <v>11</v>
      </c>
      <c r="B184" s="3">
        <v>3404</v>
      </c>
      <c r="C184" s="3">
        <v>1299</v>
      </c>
      <c r="D184" s="3">
        <v>2058</v>
      </c>
      <c r="E184" s="3">
        <v>18</v>
      </c>
      <c r="F184" s="3">
        <v>6779</v>
      </c>
      <c r="G184" s="3">
        <v>1626</v>
      </c>
      <c r="H184" s="3">
        <v>8405</v>
      </c>
      <c r="I184" s="3">
        <v>29410</v>
      </c>
      <c r="K184" t="s">
        <v>11</v>
      </c>
      <c r="L184" s="13">
        <v>-25.038537767011675</v>
      </c>
      <c r="M184" s="13">
        <v>-26.318774815655132</v>
      </c>
      <c r="N184" s="13">
        <v>-4.8103607770582784</v>
      </c>
      <c r="O184" s="13">
        <v>-52.631578947368425</v>
      </c>
      <c r="P184" s="13">
        <v>-20.284571966133583</v>
      </c>
      <c r="Q184" s="13">
        <v>-24.896073903002318</v>
      </c>
      <c r="R184" s="13">
        <v>-21.220358046677291</v>
      </c>
      <c r="S184" s="13">
        <v>-22.867109024626913</v>
      </c>
      <c r="U184" s="2"/>
      <c r="V184" s="8"/>
      <c r="W184" s="8"/>
      <c r="X184" s="8"/>
      <c r="Y184" s="8"/>
      <c r="Z184" s="8"/>
      <c r="AA184" s="8"/>
      <c r="AB184" s="8"/>
      <c r="AC184" s="8"/>
    </row>
    <row r="185" spans="1:30" ht="15" x14ac:dyDescent="0.25">
      <c r="A185" s="2" t="s">
        <v>21</v>
      </c>
      <c r="B185" s="8">
        <v>4491</v>
      </c>
      <c r="C185" s="8">
        <v>1509</v>
      </c>
      <c r="D185" s="8">
        <v>2068</v>
      </c>
      <c r="E185" s="32">
        <v>27</v>
      </c>
      <c r="F185" s="3">
        <v>8095</v>
      </c>
      <c r="G185" s="3">
        <v>1375</v>
      </c>
      <c r="H185" s="3">
        <v>9470</v>
      </c>
      <c r="I185" s="8">
        <v>27894</v>
      </c>
      <c r="K185" t="s">
        <v>21</v>
      </c>
      <c r="L185" s="13">
        <v>-24.34299191374663</v>
      </c>
      <c r="M185" s="13">
        <v>-18.870967741935488</v>
      </c>
      <c r="N185" s="13">
        <v>-8.6572438162544074</v>
      </c>
      <c r="O185" s="13">
        <v>-10</v>
      </c>
      <c r="P185" s="13">
        <v>-19.77205153617443</v>
      </c>
      <c r="Q185" s="13">
        <v>-17.713943746259716</v>
      </c>
      <c r="R185" s="13">
        <v>-19.479636085366892</v>
      </c>
      <c r="S185" s="13">
        <v>-19.796428879496247</v>
      </c>
      <c r="U185" s="27"/>
      <c r="V185" s="27"/>
      <c r="W185" s="27"/>
      <c r="X185" s="27"/>
      <c r="Y185" s="27"/>
      <c r="Z185" s="27"/>
      <c r="AA185" s="27"/>
      <c r="AB185" s="27"/>
      <c r="AC185" s="27"/>
    </row>
    <row r="186" spans="1:30" x14ac:dyDescent="0.2">
      <c r="A186" s="2" t="s">
        <v>12</v>
      </c>
      <c r="B186" s="3">
        <v>23820</v>
      </c>
      <c r="C186" s="3">
        <v>8474</v>
      </c>
      <c r="D186" s="3">
        <v>9559</v>
      </c>
      <c r="E186" s="32">
        <v>171</v>
      </c>
      <c r="F186" s="3">
        <v>42024</v>
      </c>
      <c r="G186" s="3">
        <v>6938</v>
      </c>
      <c r="H186" s="3">
        <v>48962</v>
      </c>
      <c r="I186" s="3">
        <v>134068</v>
      </c>
      <c r="K186" s="2" t="s">
        <v>12</v>
      </c>
      <c r="L186" s="13">
        <v>-16.567425569176891</v>
      </c>
      <c r="M186" s="13">
        <v>-14.395393474088294</v>
      </c>
      <c r="N186" s="13">
        <v>-5.4219847630355105</v>
      </c>
      <c r="O186" s="13">
        <v>-18.571428571428569</v>
      </c>
      <c r="P186" s="13">
        <v>-13.825206086207615</v>
      </c>
      <c r="Q186" s="13">
        <v>-19.484739468492521</v>
      </c>
      <c r="R186" s="13">
        <v>-14.675077984769004</v>
      </c>
      <c r="S186" s="13">
        <v>-18.304023009518232</v>
      </c>
      <c r="Z186" s="8"/>
      <c r="AB186" s="8"/>
    </row>
    <row r="187" spans="1:30" x14ac:dyDescent="0.2">
      <c r="A187" s="2" t="s">
        <v>13</v>
      </c>
      <c r="B187" s="3">
        <v>14683</v>
      </c>
      <c r="C187" s="3">
        <v>5109</v>
      </c>
      <c r="D187" s="3">
        <v>5026</v>
      </c>
      <c r="E187" s="3">
        <v>128</v>
      </c>
      <c r="F187" s="3">
        <v>24946</v>
      </c>
      <c r="G187" s="3">
        <v>5784</v>
      </c>
      <c r="H187" s="3">
        <v>30730</v>
      </c>
      <c r="I187" s="3">
        <v>101836</v>
      </c>
      <c r="K187" s="2" t="s">
        <v>13</v>
      </c>
      <c r="L187" s="13">
        <v>-4.581492071744222</v>
      </c>
      <c r="M187" s="13">
        <v>-9.5271825748184824</v>
      </c>
      <c r="N187" s="13">
        <v>-3.2158675139611006</v>
      </c>
      <c r="O187" s="13">
        <v>-23.353293413173645</v>
      </c>
      <c r="P187" s="13">
        <v>-5.4896760750142022</v>
      </c>
      <c r="Q187" s="13">
        <v>-12.297194844579224</v>
      </c>
      <c r="R187" s="13">
        <v>-6.8505607759927187</v>
      </c>
      <c r="S187" s="13">
        <v>-10.3122110176582</v>
      </c>
      <c r="U187" s="9"/>
      <c r="V187" s="4"/>
      <c r="W187" s="4"/>
      <c r="X187" s="4"/>
      <c r="Y187" s="4"/>
      <c r="Z187" s="4"/>
      <c r="AA187" s="4"/>
      <c r="AB187" s="11"/>
      <c r="AC187" s="4"/>
    </row>
    <row r="188" spans="1:30" x14ac:dyDescent="0.2">
      <c r="A188" t="s">
        <v>14</v>
      </c>
      <c r="B188" s="3">
        <v>20620</v>
      </c>
      <c r="C188" s="3">
        <v>6756</v>
      </c>
      <c r="D188" s="3">
        <v>6555</v>
      </c>
      <c r="E188" s="3">
        <v>141</v>
      </c>
      <c r="F188" s="3">
        <v>34072</v>
      </c>
      <c r="G188" s="3">
        <v>6383</v>
      </c>
      <c r="H188" s="3">
        <v>40455</v>
      </c>
      <c r="I188" s="3">
        <v>109381</v>
      </c>
      <c r="K188" s="2" t="s">
        <v>14</v>
      </c>
      <c r="L188" s="13">
        <v>53.001409809304732</v>
      </c>
      <c r="M188" s="13">
        <v>47.672131147540995</v>
      </c>
      <c r="N188" s="13">
        <v>93.992305415803514</v>
      </c>
      <c r="O188" s="13">
        <v>34.285714285714278</v>
      </c>
      <c r="P188" s="13">
        <v>58.209509658246645</v>
      </c>
      <c r="Q188" s="13">
        <v>37.003648851684886</v>
      </c>
      <c r="R188" s="13">
        <v>54.437869822485197</v>
      </c>
      <c r="S188" s="13">
        <v>34.948306067559884</v>
      </c>
      <c r="U188" s="2"/>
      <c r="V188" s="8"/>
      <c r="W188" s="8"/>
      <c r="X188" s="8"/>
      <c r="Y188" s="8"/>
      <c r="Z188" s="8"/>
      <c r="AA188" s="8"/>
      <c r="AB188" s="8"/>
      <c r="AC188" s="8"/>
    </row>
    <row r="189" spans="1:30" x14ac:dyDescent="0.2">
      <c r="A189" s="31" t="s">
        <v>20</v>
      </c>
      <c r="B189" s="3">
        <v>7824</v>
      </c>
      <c r="C189" s="3">
        <v>3761</v>
      </c>
      <c r="D189" s="3">
        <v>4683</v>
      </c>
      <c r="E189" s="3">
        <v>67</v>
      </c>
      <c r="F189" s="3">
        <v>16335</v>
      </c>
      <c r="G189" s="3">
        <v>1751</v>
      </c>
      <c r="H189" s="3">
        <v>18086</v>
      </c>
      <c r="I189" s="3">
        <v>31378</v>
      </c>
      <c r="K189" s="2" t="s">
        <v>22</v>
      </c>
      <c r="L189" s="13">
        <v>-7.909604519774021</v>
      </c>
      <c r="M189" s="13">
        <v>-1.955161626694462</v>
      </c>
      <c r="N189" s="13">
        <v>12.140804597701148</v>
      </c>
      <c r="O189" s="13">
        <v>1.5151515151515156</v>
      </c>
      <c r="P189" s="13">
        <v>-1.442017617955841</v>
      </c>
      <c r="Q189" s="13">
        <v>-1.6844469399213864</v>
      </c>
      <c r="R189" s="13">
        <v>-1.4655407245981991</v>
      </c>
      <c r="S189" s="13">
        <v>-5.0647464601234304</v>
      </c>
      <c r="U189" s="2"/>
      <c r="V189" s="16"/>
      <c r="Z189" s="16"/>
      <c r="AA189" s="16"/>
      <c r="AB189" s="16"/>
    </row>
    <row r="190" spans="1:30" x14ac:dyDescent="0.2">
      <c r="A190" s="2" t="s">
        <v>15</v>
      </c>
      <c r="B190" s="3">
        <v>11238</v>
      </c>
      <c r="C190" s="3">
        <v>2827</v>
      </c>
      <c r="D190" s="3">
        <v>4067</v>
      </c>
      <c r="E190" s="3">
        <v>69</v>
      </c>
      <c r="F190" s="3">
        <v>18201</v>
      </c>
      <c r="G190" s="3">
        <v>3096</v>
      </c>
      <c r="H190" s="3">
        <v>21297</v>
      </c>
      <c r="I190" s="3">
        <v>80177</v>
      </c>
      <c r="K190" t="s">
        <v>15</v>
      </c>
      <c r="L190" s="13">
        <v>54.410552349546577</v>
      </c>
      <c r="M190" s="13">
        <v>51.419389394750937</v>
      </c>
      <c r="N190" s="13">
        <v>65.864600326264281</v>
      </c>
      <c r="O190" s="13">
        <v>146.42857142857144</v>
      </c>
      <c r="P190" s="13">
        <v>56.567741935483866</v>
      </c>
      <c r="Q190" s="13">
        <v>67.170626349892018</v>
      </c>
      <c r="R190" s="13">
        <v>58.02478296356756</v>
      </c>
      <c r="S190" s="13">
        <v>67.279365741706641</v>
      </c>
      <c r="U190" s="2"/>
      <c r="V190" s="8"/>
      <c r="W190" s="8"/>
      <c r="X190" s="8"/>
      <c r="Y190" s="8"/>
      <c r="Z190" s="8"/>
      <c r="AA190" s="8"/>
      <c r="AB190" s="8"/>
      <c r="AC190" s="8"/>
    </row>
    <row r="191" spans="1:30" x14ac:dyDescent="0.2">
      <c r="B191" s="8"/>
    </row>
    <row r="192" spans="1:30" x14ac:dyDescent="0.2">
      <c r="A192" s="43" t="s">
        <v>63</v>
      </c>
      <c r="B192" s="44">
        <v>41907</v>
      </c>
      <c r="C192" s="44">
        <v>14882</v>
      </c>
      <c r="D192" s="44">
        <v>16643</v>
      </c>
      <c r="E192" s="44">
        <v>317</v>
      </c>
      <c r="F192" s="44">
        <v>73749</v>
      </c>
      <c r="G192" s="44">
        <v>14348</v>
      </c>
      <c r="H192" s="44">
        <v>88097</v>
      </c>
      <c r="I192" s="44">
        <v>265314</v>
      </c>
    </row>
    <row r="193" spans="1:19" x14ac:dyDescent="0.2">
      <c r="A193" s="46" t="s">
        <v>69</v>
      </c>
      <c r="B193" s="44">
        <v>37901</v>
      </c>
      <c r="C193" s="44">
        <v>13562</v>
      </c>
      <c r="D193" s="44">
        <v>14417</v>
      </c>
      <c r="E193" s="44">
        <v>290</v>
      </c>
      <c r="F193" s="44">
        <v>66170</v>
      </c>
      <c r="G193" s="44">
        <v>12830</v>
      </c>
      <c r="H193" s="44">
        <v>79000</v>
      </c>
      <c r="I193" s="44">
        <v>244249</v>
      </c>
    </row>
    <row r="194" spans="1:19" x14ac:dyDescent="0.2">
      <c r="A194" s="46" t="s">
        <v>70</v>
      </c>
      <c r="B194" s="44">
        <v>4006</v>
      </c>
      <c r="C194" s="44">
        <v>1320</v>
      </c>
      <c r="D194" s="44">
        <v>2226</v>
      </c>
      <c r="E194" s="44">
        <v>27</v>
      </c>
      <c r="F194" s="44">
        <v>7579</v>
      </c>
      <c r="G194" s="44">
        <v>1518</v>
      </c>
      <c r="H194" s="44">
        <v>9097</v>
      </c>
      <c r="I194" s="44">
        <v>21065</v>
      </c>
    </row>
    <row r="195" spans="1:19" x14ac:dyDescent="0.2">
      <c r="A195" s="46" t="s">
        <v>65</v>
      </c>
      <c r="B195" s="41"/>
      <c r="C195" s="44"/>
      <c r="D195" s="44"/>
      <c r="E195" s="44"/>
      <c r="F195" s="44"/>
      <c r="G195" s="44"/>
      <c r="H195" s="44"/>
      <c r="I195" s="44"/>
    </row>
    <row r="196" spans="1:19" x14ac:dyDescent="0.2">
      <c r="A196" s="46" t="s">
        <v>66</v>
      </c>
      <c r="B196" s="44">
        <v>9.5592621757701579</v>
      </c>
      <c r="C196" s="44">
        <v>8.8697755678000263</v>
      </c>
      <c r="D196" s="44">
        <v>13.374992489334856</v>
      </c>
      <c r="E196" s="44">
        <v>8.517350157728707</v>
      </c>
      <c r="F196" s="44">
        <v>10.276749515247664</v>
      </c>
      <c r="G196" s="44">
        <v>10.579871759130192</v>
      </c>
      <c r="H196" s="44">
        <v>10.326117801968286</v>
      </c>
      <c r="I196" s="44">
        <v>7.9396488688874323</v>
      </c>
    </row>
    <row r="197" spans="1:19" x14ac:dyDescent="0.2">
      <c r="B197" s="8"/>
    </row>
    <row r="198" spans="1:19" x14ac:dyDescent="0.2">
      <c r="F198" s="8"/>
      <c r="H198" s="8"/>
      <c r="K198" s="17" t="s">
        <v>18</v>
      </c>
    </row>
    <row r="199" spans="1:19" x14ac:dyDescent="0.2">
      <c r="A199" s="9" t="s">
        <v>121</v>
      </c>
      <c r="B199" s="4" t="s">
        <v>0</v>
      </c>
      <c r="C199" s="4" t="s">
        <v>1</v>
      </c>
      <c r="D199" s="4" t="s">
        <v>2</v>
      </c>
      <c r="E199" s="4" t="s">
        <v>3</v>
      </c>
      <c r="F199" s="4" t="s">
        <v>4</v>
      </c>
      <c r="G199" s="4" t="s">
        <v>5</v>
      </c>
      <c r="H199" s="11" t="s">
        <v>16</v>
      </c>
      <c r="I199" s="4" t="s">
        <v>6</v>
      </c>
      <c r="K199" s="1" t="s">
        <v>122</v>
      </c>
      <c r="L199" s="2" t="s">
        <v>0</v>
      </c>
      <c r="M199" s="2" t="s">
        <v>1</v>
      </c>
      <c r="N199" s="2" t="s">
        <v>2</v>
      </c>
      <c r="O199" s="2" t="s">
        <v>3</v>
      </c>
      <c r="P199" s="2" t="s">
        <v>4</v>
      </c>
      <c r="Q199" s="2" t="s">
        <v>5</v>
      </c>
      <c r="R199" s="2" t="s">
        <v>16</v>
      </c>
      <c r="S199" s="2" t="s">
        <v>6</v>
      </c>
    </row>
    <row r="200" spans="1:19" x14ac:dyDescent="0.2">
      <c r="A200" s="2" t="s">
        <v>112</v>
      </c>
      <c r="B200" s="3">
        <v>352914</v>
      </c>
      <c r="C200" s="3">
        <v>149595</v>
      </c>
      <c r="D200" s="3">
        <v>125431</v>
      </c>
      <c r="E200" s="3">
        <v>4443</v>
      </c>
      <c r="F200" s="3">
        <v>632383</v>
      </c>
      <c r="G200" s="3">
        <v>163929</v>
      </c>
      <c r="H200" s="3">
        <v>796312</v>
      </c>
      <c r="I200" s="3">
        <v>2630884</v>
      </c>
      <c r="K200" t="s">
        <v>17</v>
      </c>
      <c r="L200" s="16">
        <v>-2.2999999999999989</v>
      </c>
      <c r="M200" s="16">
        <v>-2</v>
      </c>
      <c r="N200" s="16">
        <v>-1.1999999999999993</v>
      </c>
      <c r="O200" s="16">
        <v>-2.3999999999999995</v>
      </c>
      <c r="P200" s="16">
        <v>-2.0748485069220131</v>
      </c>
      <c r="Q200" s="16">
        <v>-2.2013108349405517</v>
      </c>
      <c r="R200" s="16">
        <v>-2.0981921662017378</v>
      </c>
      <c r="S200" s="16">
        <v>-2.0999999999999996</v>
      </c>
    </row>
    <row r="201" spans="1:19" x14ac:dyDescent="0.2">
      <c r="A201" s="2" t="s">
        <v>8</v>
      </c>
      <c r="B201" s="7">
        <v>11.3</v>
      </c>
      <c r="C201" s="7">
        <v>9.5</v>
      </c>
      <c r="D201" s="7">
        <v>12.8</v>
      </c>
      <c r="E201" s="7">
        <v>6.8</v>
      </c>
      <c r="F201" s="7">
        <v>11.105295366890001</v>
      </c>
      <c r="G201" s="7">
        <v>8.397537958506426</v>
      </c>
      <c r="H201" s="7">
        <v>10.547875707009313</v>
      </c>
      <c r="I201" s="7">
        <v>9.8000000000000007</v>
      </c>
      <c r="K201" s="17" t="s">
        <v>19</v>
      </c>
    </row>
    <row r="202" spans="1:19" x14ac:dyDescent="0.2">
      <c r="A202" s="2" t="s">
        <v>9</v>
      </c>
      <c r="B202" s="3">
        <v>39737</v>
      </c>
      <c r="C202" s="3">
        <v>14193</v>
      </c>
      <c r="D202" s="3">
        <v>15998</v>
      </c>
      <c r="E202" s="3">
        <v>300</v>
      </c>
      <c r="F202" s="3">
        <v>70228</v>
      </c>
      <c r="G202" s="3">
        <v>13766</v>
      </c>
      <c r="H202" s="3">
        <v>83994</v>
      </c>
      <c r="I202" s="3">
        <v>259036</v>
      </c>
      <c r="K202" t="s">
        <v>9</v>
      </c>
      <c r="L202" s="12">
        <v>-16.798576214405358</v>
      </c>
      <c r="M202" s="12">
        <v>-15.977977740942464</v>
      </c>
      <c r="N202" s="12">
        <v>-6.4116064116064138</v>
      </c>
      <c r="O202" s="12">
        <v>-26.650366748166249</v>
      </c>
      <c r="P202" s="12">
        <v>-14.517679995131147</v>
      </c>
      <c r="Q202" s="12">
        <v>-20.127647229474917</v>
      </c>
      <c r="R202" s="12">
        <v>-15.490492001207372</v>
      </c>
      <c r="S202" s="12">
        <v>-17.164940376639279</v>
      </c>
    </row>
    <row r="203" spans="1:19" x14ac:dyDescent="0.2">
      <c r="A203" s="2" t="s">
        <v>109</v>
      </c>
      <c r="B203" s="3">
        <v>22063</v>
      </c>
      <c r="C203" s="3">
        <v>7683</v>
      </c>
      <c r="D203" s="3">
        <v>8690</v>
      </c>
      <c r="E203" s="3">
        <v>159</v>
      </c>
      <c r="F203" s="3">
        <v>38595</v>
      </c>
      <c r="G203" s="3">
        <v>7614</v>
      </c>
      <c r="H203" s="3">
        <v>46209</v>
      </c>
      <c r="I203" s="3">
        <v>148394</v>
      </c>
      <c r="K203" t="s">
        <v>109</v>
      </c>
      <c r="L203" s="12">
        <v>-14.870548288767992</v>
      </c>
      <c r="M203" s="12">
        <v>-15.020462338236911</v>
      </c>
      <c r="N203" s="12">
        <v>-5.224124768240813</v>
      </c>
      <c r="O203" s="12">
        <v>-28.699551569506738</v>
      </c>
      <c r="P203" s="12">
        <v>-12.976324689966177</v>
      </c>
      <c r="Q203" s="12">
        <v>-19.496722351448511</v>
      </c>
      <c r="R203" s="12">
        <v>-14.12243532560214</v>
      </c>
      <c r="S203" s="12">
        <v>-16.663016314267267</v>
      </c>
    </row>
    <row r="204" spans="1:19" x14ac:dyDescent="0.2">
      <c r="A204" s="24" t="s">
        <v>10</v>
      </c>
      <c r="B204" s="3">
        <v>17674</v>
      </c>
      <c r="C204" s="3">
        <v>6510</v>
      </c>
      <c r="D204" s="3">
        <v>7308</v>
      </c>
      <c r="E204" s="3">
        <v>141</v>
      </c>
      <c r="F204" s="3">
        <v>31633</v>
      </c>
      <c r="G204" s="3">
        <v>6152</v>
      </c>
      <c r="H204" s="3">
        <v>37785</v>
      </c>
      <c r="I204" s="3">
        <v>110642</v>
      </c>
      <c r="K204" s="25" t="s">
        <v>10</v>
      </c>
      <c r="L204" s="12">
        <v>-19.086206107219709</v>
      </c>
      <c r="M204" s="12">
        <v>-17.08062667176155</v>
      </c>
      <c r="N204" s="12">
        <v>-7.7854889589905412</v>
      </c>
      <c r="O204" s="12">
        <v>-24.193548387096769</v>
      </c>
      <c r="P204" s="12">
        <v>-16.32588281973284</v>
      </c>
      <c r="Q204" s="12">
        <v>-20.894946637520889</v>
      </c>
      <c r="R204" s="12">
        <v>-17.105436356456494</v>
      </c>
      <c r="S204" s="12">
        <v>-17.828708929950693</v>
      </c>
    </row>
    <row r="205" spans="1:19" x14ac:dyDescent="0.2">
      <c r="A205" s="24" t="s">
        <v>11</v>
      </c>
      <c r="B205" s="3">
        <v>3096</v>
      </c>
      <c r="C205" s="3">
        <v>1204</v>
      </c>
      <c r="D205" s="3">
        <v>1913</v>
      </c>
      <c r="E205" s="3">
        <v>16</v>
      </c>
      <c r="F205" s="3">
        <v>6229</v>
      </c>
      <c r="G205" s="3">
        <v>1532</v>
      </c>
      <c r="H205" s="3">
        <v>7761</v>
      </c>
      <c r="I205" s="3">
        <v>27812</v>
      </c>
      <c r="K205" t="s">
        <v>11</v>
      </c>
      <c r="L205" s="12">
        <v>-28.581314878892741</v>
      </c>
      <c r="M205" s="12">
        <v>-25.953259532595325</v>
      </c>
      <c r="N205" s="12">
        <v>-5.6240749876665035</v>
      </c>
      <c r="O205" s="12">
        <v>-57.894736842105267</v>
      </c>
      <c r="P205" s="12">
        <v>-22.389733366558687</v>
      </c>
      <c r="Q205" s="12">
        <v>-25.990338164251199</v>
      </c>
      <c r="R205" s="12">
        <v>-23.127971473851034</v>
      </c>
      <c r="S205" s="12">
        <v>-23.412458005177058</v>
      </c>
    </row>
    <row r="206" spans="1:19" x14ac:dyDescent="0.2">
      <c r="A206" s="22" t="s">
        <v>123</v>
      </c>
      <c r="B206" s="8">
        <v>4166</v>
      </c>
      <c r="C206" s="8">
        <v>1449</v>
      </c>
      <c r="D206" s="8">
        <v>2013</v>
      </c>
      <c r="E206" s="3">
        <v>24</v>
      </c>
      <c r="F206" s="3">
        <v>7652</v>
      </c>
      <c r="G206" s="3">
        <v>1338</v>
      </c>
      <c r="H206" s="3">
        <v>8990</v>
      </c>
      <c r="I206" s="8">
        <v>27127</v>
      </c>
      <c r="K206" t="s">
        <v>21</v>
      </c>
      <c r="L206" s="12">
        <v>-27.635921486885522</v>
      </c>
      <c r="M206" s="12">
        <v>-16.435986159169545</v>
      </c>
      <c r="N206" s="12">
        <v>-6.4156206415620574</v>
      </c>
      <c r="O206" s="12">
        <v>-22.58064516129032</v>
      </c>
      <c r="P206" s="12">
        <v>-20.893207898273545</v>
      </c>
      <c r="Q206" s="12">
        <v>-17.151702786377712</v>
      </c>
      <c r="R206" s="12">
        <v>-20.357902197023392</v>
      </c>
      <c r="S206" s="12">
        <v>-19.78057724154246</v>
      </c>
    </row>
    <row r="207" spans="1:19" x14ac:dyDescent="0.2">
      <c r="A207" s="24" t="s">
        <v>12</v>
      </c>
      <c r="B207" s="8">
        <v>22428</v>
      </c>
      <c r="C207" s="8">
        <v>8071</v>
      </c>
      <c r="D207" s="8">
        <v>9238</v>
      </c>
      <c r="E207" s="8">
        <v>158</v>
      </c>
      <c r="F207" s="8">
        <v>39895</v>
      </c>
      <c r="G207" s="8">
        <v>6657</v>
      </c>
      <c r="H207" s="8">
        <v>46552</v>
      </c>
      <c r="I207" s="8">
        <v>130490</v>
      </c>
      <c r="K207" s="2" t="s">
        <v>12</v>
      </c>
      <c r="L207" s="12">
        <v>-20.162323793250749</v>
      </c>
      <c r="M207" s="12">
        <v>-16.492498706673558</v>
      </c>
      <c r="N207" s="12">
        <v>-6.7904348703460897</v>
      </c>
      <c r="O207" s="12">
        <v>-22.549019607843135</v>
      </c>
      <c r="P207" s="12">
        <v>-16.663185160427801</v>
      </c>
      <c r="Q207" s="12">
        <v>-22.412587412587413</v>
      </c>
      <c r="R207" s="12">
        <v>-17.537022603273584</v>
      </c>
      <c r="S207" s="12">
        <v>-19.459069110031663</v>
      </c>
    </row>
    <row r="208" spans="1:19" x14ac:dyDescent="0.2">
      <c r="A208" s="24" t="s">
        <v>13</v>
      </c>
      <c r="B208" s="8">
        <v>14213</v>
      </c>
      <c r="C208" s="8">
        <v>4918</v>
      </c>
      <c r="D208" s="8">
        <v>4847</v>
      </c>
      <c r="E208" s="8">
        <v>126</v>
      </c>
      <c r="F208" s="8">
        <v>24104</v>
      </c>
      <c r="G208" s="8">
        <v>5577</v>
      </c>
      <c r="H208" s="8">
        <v>29681</v>
      </c>
      <c r="I208" s="8">
        <v>100734</v>
      </c>
      <c r="K208" s="2" t="s">
        <v>13</v>
      </c>
      <c r="L208" s="12">
        <v>-7.3045066197091302</v>
      </c>
      <c r="M208" s="12">
        <v>-12.194251026602387</v>
      </c>
      <c r="N208" s="12">
        <v>-5.9930178432893655</v>
      </c>
      <c r="O208" s="12">
        <v>-24.550898203592823</v>
      </c>
      <c r="P208" s="12">
        <v>-8.1997181703926572</v>
      </c>
      <c r="Q208" s="12">
        <v>-15.307517084282466</v>
      </c>
      <c r="R208" s="12">
        <v>-9.6248705925339522</v>
      </c>
      <c r="S208" s="12">
        <v>-11.93194733437079</v>
      </c>
    </row>
    <row r="209" spans="1:20" x14ac:dyDescent="0.2">
      <c r="A209" s="25" t="s">
        <v>14</v>
      </c>
      <c r="B209" s="8">
        <v>20204</v>
      </c>
      <c r="C209" s="8">
        <v>6550</v>
      </c>
      <c r="D209" s="8">
        <v>6659</v>
      </c>
      <c r="E209" s="8">
        <v>145</v>
      </c>
      <c r="F209" s="8">
        <v>33558</v>
      </c>
      <c r="G209" s="8">
        <v>6297</v>
      </c>
      <c r="H209" s="8">
        <v>39855</v>
      </c>
      <c r="I209" s="8">
        <v>107971</v>
      </c>
      <c r="K209" s="2" t="s">
        <v>14</v>
      </c>
      <c r="L209" s="12">
        <v>46.41640698601347</v>
      </c>
      <c r="M209" s="12">
        <v>40.017101325352712</v>
      </c>
      <c r="N209" s="12">
        <v>88.10734463276836</v>
      </c>
      <c r="O209" s="12">
        <v>35.514018691588802</v>
      </c>
      <c r="P209" s="12">
        <v>51.681431929126745</v>
      </c>
      <c r="Q209" s="12">
        <v>33.100824350031701</v>
      </c>
      <c r="R209" s="12">
        <v>48.408117668962944</v>
      </c>
      <c r="S209" s="12">
        <v>31.707287320988542</v>
      </c>
    </row>
    <row r="210" spans="1:20" x14ac:dyDescent="0.2">
      <c r="A210" s="25" t="s">
        <v>20</v>
      </c>
      <c r="B210" s="8">
        <v>7512</v>
      </c>
      <c r="C210" s="8">
        <v>3680</v>
      </c>
      <c r="D210" s="8">
        <v>4609</v>
      </c>
      <c r="E210" s="8">
        <v>61</v>
      </c>
      <c r="F210" s="8">
        <v>15862</v>
      </c>
      <c r="G210" s="8">
        <v>1647</v>
      </c>
      <c r="H210" s="8">
        <v>17509</v>
      </c>
      <c r="I210" s="8">
        <v>30253</v>
      </c>
      <c r="K210" s="2" t="s">
        <v>22</v>
      </c>
      <c r="L210" s="12">
        <v>-10.100526567735756</v>
      </c>
      <c r="M210" s="12">
        <v>-1.2345679012345698</v>
      </c>
      <c r="N210" s="12">
        <v>11.896091284292297</v>
      </c>
      <c r="O210" s="12">
        <v>-8.9552238805970177</v>
      </c>
      <c r="P210" s="12">
        <v>-2.495697074010323</v>
      </c>
      <c r="Q210" s="12">
        <v>-4.6323103647944492</v>
      </c>
      <c r="R210" s="12">
        <v>-2.7007502083912271</v>
      </c>
      <c r="S210" s="12">
        <v>-6.1136455326940364</v>
      </c>
      <c r="T210" s="12"/>
    </row>
    <row r="211" spans="1:20" x14ac:dyDescent="0.2">
      <c r="A211" s="2" t="s">
        <v>15</v>
      </c>
      <c r="B211" s="8">
        <v>11760</v>
      </c>
      <c r="C211" s="8">
        <v>2764</v>
      </c>
      <c r="D211" s="8">
        <v>4175</v>
      </c>
      <c r="E211" s="8">
        <v>45</v>
      </c>
      <c r="F211" s="8">
        <v>18744</v>
      </c>
      <c r="G211" s="8">
        <v>3405</v>
      </c>
      <c r="H211" s="8">
        <v>22149</v>
      </c>
      <c r="I211" s="8">
        <v>81060</v>
      </c>
      <c r="K211" t="s">
        <v>15</v>
      </c>
      <c r="L211" s="12">
        <v>60.414677397353699</v>
      </c>
      <c r="M211" s="12">
        <v>53.300055463117019</v>
      </c>
      <c r="N211" s="12">
        <v>86.884512085944493</v>
      </c>
      <c r="O211" s="12">
        <v>73.076923076923094</v>
      </c>
      <c r="P211" s="12">
        <v>64.507635597682992</v>
      </c>
      <c r="Q211" s="12">
        <v>93.246311010215663</v>
      </c>
      <c r="R211" s="12">
        <v>68.35664335664336</v>
      </c>
      <c r="S211" s="12">
        <v>81.34633884426944</v>
      </c>
    </row>
    <row r="213" spans="1:20" x14ac:dyDescent="0.2">
      <c r="A213" s="43" t="s">
        <v>63</v>
      </c>
      <c r="B213" s="44">
        <v>39737</v>
      </c>
      <c r="C213" s="44">
        <v>14193</v>
      </c>
      <c r="D213" s="44">
        <v>15998</v>
      </c>
      <c r="E213" s="44">
        <v>300</v>
      </c>
      <c r="F213" s="44">
        <v>70228</v>
      </c>
      <c r="G213" s="44">
        <v>13766</v>
      </c>
      <c r="H213" s="44">
        <v>83994</v>
      </c>
      <c r="I213" s="44">
        <v>259036</v>
      </c>
    </row>
    <row r="214" spans="1:20" x14ac:dyDescent="0.2">
      <c r="A214" s="46" t="s">
        <v>69</v>
      </c>
      <c r="B214" s="62">
        <v>36491</v>
      </c>
      <c r="C214" s="62">
        <v>13117</v>
      </c>
      <c r="D214" s="62">
        <v>14109</v>
      </c>
      <c r="E214" s="62">
        <v>280</v>
      </c>
      <c r="F214" s="62">
        <v>63997</v>
      </c>
      <c r="G214" s="62">
        <v>12414</v>
      </c>
      <c r="H214" s="62">
        <v>76411</v>
      </c>
      <c r="I214" s="62">
        <v>239270</v>
      </c>
    </row>
    <row r="215" spans="1:20" x14ac:dyDescent="0.2">
      <c r="A215" s="46" t="s">
        <v>70</v>
      </c>
      <c r="B215" s="44">
        <v>3246</v>
      </c>
      <c r="C215" s="44">
        <v>1076</v>
      </c>
      <c r="D215" s="44">
        <v>1889</v>
      </c>
      <c r="E215" s="44">
        <v>20</v>
      </c>
      <c r="F215" s="44">
        <v>6231</v>
      </c>
      <c r="G215" s="44">
        <v>1352</v>
      </c>
      <c r="H215" s="44">
        <v>7583</v>
      </c>
      <c r="I215" s="44">
        <v>19766</v>
      </c>
    </row>
    <row r="216" spans="1:20" x14ac:dyDescent="0.2">
      <c r="A216" s="46" t="s">
        <v>65</v>
      </c>
      <c r="B216" s="41"/>
      <c r="C216" s="44"/>
      <c r="D216" s="44"/>
      <c r="E216" s="44"/>
      <c r="F216" s="44"/>
      <c r="G216" s="44"/>
      <c r="H216" s="44"/>
      <c r="I216" s="44"/>
    </row>
    <row r="217" spans="1:20" x14ac:dyDescent="0.2">
      <c r="A217" s="46" t="s">
        <v>66</v>
      </c>
      <c r="B217" s="44">
        <v>8.1687092634069014</v>
      </c>
      <c r="C217" s="44">
        <v>7.5812020009864023</v>
      </c>
      <c r="D217" s="44">
        <v>11.807725965745718</v>
      </c>
      <c r="E217" s="44">
        <v>6.666666666666667</v>
      </c>
      <c r="F217" s="44">
        <v>8.8725294754229083</v>
      </c>
      <c r="G217" s="44">
        <v>9.8212988522446594</v>
      </c>
      <c r="H217" s="44">
        <v>9.0280258113674776</v>
      </c>
      <c r="I217" s="44">
        <v>7.6305996077765252</v>
      </c>
    </row>
    <row r="219" spans="1:20" x14ac:dyDescent="0.2">
      <c r="B219" s="16"/>
      <c r="C219" s="12"/>
      <c r="F219" s="8"/>
      <c r="H219" s="8"/>
      <c r="K219" s="17" t="s">
        <v>18</v>
      </c>
    </row>
    <row r="220" spans="1:20" x14ac:dyDescent="0.2">
      <c r="A220" s="9" t="s">
        <v>124</v>
      </c>
      <c r="B220" s="4" t="s">
        <v>0</v>
      </c>
      <c r="C220" s="4" t="s">
        <v>1</v>
      </c>
      <c r="D220" s="4" t="s">
        <v>2</v>
      </c>
      <c r="E220" s="4" t="s">
        <v>3</v>
      </c>
      <c r="F220" s="4" t="s">
        <v>4</v>
      </c>
      <c r="G220" s="4" t="s">
        <v>5</v>
      </c>
      <c r="H220" s="11" t="s">
        <v>16</v>
      </c>
      <c r="I220" s="4" t="s">
        <v>6</v>
      </c>
      <c r="K220" s="1" t="s">
        <v>125</v>
      </c>
      <c r="L220" s="2" t="s">
        <v>0</v>
      </c>
      <c r="M220" s="2" t="s">
        <v>1</v>
      </c>
      <c r="N220" s="2" t="s">
        <v>2</v>
      </c>
      <c r="O220" s="2" t="s">
        <v>3</v>
      </c>
      <c r="P220" s="2" t="s">
        <v>4</v>
      </c>
      <c r="Q220" s="2" t="s">
        <v>5</v>
      </c>
      <c r="R220" s="2" t="s">
        <v>16</v>
      </c>
      <c r="S220" s="2" t="s">
        <v>6</v>
      </c>
    </row>
    <row r="221" spans="1:20" x14ac:dyDescent="0.2">
      <c r="A221" s="2" t="s">
        <v>112</v>
      </c>
      <c r="B221" s="3">
        <v>352914</v>
      </c>
      <c r="C221" s="3">
        <v>149595</v>
      </c>
      <c r="D221" s="3">
        <v>125431</v>
      </c>
      <c r="E221" s="3">
        <v>4443</v>
      </c>
      <c r="F221" s="3">
        <v>632383</v>
      </c>
      <c r="G221" s="3">
        <v>163929</v>
      </c>
      <c r="H221" s="3">
        <v>796312</v>
      </c>
      <c r="I221" s="3">
        <v>2630884</v>
      </c>
      <c r="K221" t="s">
        <v>17</v>
      </c>
      <c r="L221" s="16">
        <v>-2.8000000000000007</v>
      </c>
      <c r="M221" s="16">
        <v>-2.3000000000000007</v>
      </c>
      <c r="N221" s="16">
        <v>-1.8000000000000007</v>
      </c>
      <c r="O221" s="16">
        <v>-2.9000000000000004</v>
      </c>
      <c r="P221" s="16">
        <v>-2.4681069951756172</v>
      </c>
      <c r="Q221" s="16">
        <v>-2.4207475134669227</v>
      </c>
      <c r="R221" s="16">
        <v>-2.4557400990382199</v>
      </c>
      <c r="S221" s="16">
        <v>-2.3940652647551168</v>
      </c>
    </row>
    <row r="222" spans="1:20" x14ac:dyDescent="0.2">
      <c r="A222" s="2" t="s">
        <v>8</v>
      </c>
      <c r="B222" s="7">
        <v>10.7</v>
      </c>
      <c r="C222" s="7">
        <v>9</v>
      </c>
      <c r="D222" s="7">
        <v>12.1</v>
      </c>
      <c r="E222" s="7">
        <v>6.4</v>
      </c>
      <c r="F222" s="7">
        <v>10.545349890809842</v>
      </c>
      <c r="G222" s="7">
        <v>8.0809374790305561</v>
      </c>
      <c r="H222" s="7">
        <v>10.038025296617406</v>
      </c>
      <c r="I222" s="7">
        <v>9.6059347352448832</v>
      </c>
      <c r="K222" s="17" t="s">
        <v>19</v>
      </c>
    </row>
    <row r="223" spans="1:20" x14ac:dyDescent="0.2">
      <c r="A223" s="2" t="s">
        <v>9</v>
      </c>
      <c r="B223" s="3">
        <v>37801</v>
      </c>
      <c r="C223" s="3">
        <v>13439</v>
      </c>
      <c r="D223" s="3">
        <v>15163</v>
      </c>
      <c r="E223" s="3">
        <v>284</v>
      </c>
      <c r="F223" s="3">
        <v>66687</v>
      </c>
      <c r="G223" s="3">
        <v>13247</v>
      </c>
      <c r="H223" s="3">
        <v>79934</v>
      </c>
      <c r="I223" s="3">
        <v>252721</v>
      </c>
      <c r="K223" t="s">
        <v>9</v>
      </c>
      <c r="L223" s="12">
        <v>-19.892769348139367</v>
      </c>
      <c r="M223" s="12">
        <v>-19.071419968686016</v>
      </c>
      <c r="N223" s="12">
        <v>-10.325861966999824</v>
      </c>
      <c r="O223" s="12">
        <v>-31.234866828087178</v>
      </c>
      <c r="P223" s="12">
        <v>-17.788105922382755</v>
      </c>
      <c r="Q223" s="12">
        <v>-22.427826901680632</v>
      </c>
      <c r="R223" s="12">
        <v>-18.595011864389519</v>
      </c>
      <c r="S223" s="12">
        <v>-19.651736548268545</v>
      </c>
    </row>
    <row r="224" spans="1:20" x14ac:dyDescent="0.2">
      <c r="A224" s="2" t="s">
        <v>109</v>
      </c>
      <c r="B224" s="3">
        <v>21162</v>
      </c>
      <c r="C224" s="3">
        <v>7301</v>
      </c>
      <c r="D224" s="3">
        <v>8342</v>
      </c>
      <c r="E224" s="3">
        <v>151</v>
      </c>
      <c r="F224" s="3">
        <v>36956</v>
      </c>
      <c r="G224" s="3">
        <v>7388</v>
      </c>
      <c r="H224" s="3">
        <v>44344</v>
      </c>
      <c r="I224" s="3">
        <v>147104</v>
      </c>
      <c r="K224" t="s">
        <v>109</v>
      </c>
      <c r="L224" s="12">
        <v>-17.721617418351471</v>
      </c>
      <c r="M224" s="12">
        <v>-18.159399170496584</v>
      </c>
      <c r="N224" s="12">
        <v>-9.1186403747684892</v>
      </c>
      <c r="O224" s="12">
        <v>-32.589285714285708</v>
      </c>
      <c r="P224" s="12">
        <v>-16.092997911179737</v>
      </c>
      <c r="Q224" s="12">
        <v>-21.604414261460107</v>
      </c>
      <c r="R224" s="12">
        <v>-17.064412358794044</v>
      </c>
      <c r="S224" s="12">
        <v>-18.85887012256336</v>
      </c>
    </row>
    <row r="225" spans="1:19" x14ac:dyDescent="0.2">
      <c r="A225" s="24" t="s">
        <v>10</v>
      </c>
      <c r="B225" s="3">
        <v>16639</v>
      </c>
      <c r="C225" s="3">
        <v>6138</v>
      </c>
      <c r="D225" s="3">
        <v>6821</v>
      </c>
      <c r="E225" s="3">
        <v>133</v>
      </c>
      <c r="F225" s="3">
        <v>29731</v>
      </c>
      <c r="G225" s="3">
        <v>5859</v>
      </c>
      <c r="H225" s="3">
        <v>35590</v>
      </c>
      <c r="I225" s="3">
        <v>105617</v>
      </c>
      <c r="K225" s="25" t="s">
        <v>10</v>
      </c>
      <c r="L225" s="12">
        <v>-22.493944475498424</v>
      </c>
      <c r="M225" s="12">
        <v>-20.130123617436567</v>
      </c>
      <c r="N225" s="12">
        <v>-11.75937904269081</v>
      </c>
      <c r="O225" s="12">
        <v>-29.629629629629633</v>
      </c>
      <c r="P225" s="12">
        <v>-19.802006905481235</v>
      </c>
      <c r="Q225" s="12">
        <v>-23.441787534300275</v>
      </c>
      <c r="R225" s="12">
        <v>-20.424818334264955</v>
      </c>
      <c r="S225" s="12">
        <v>-20.730572359236859</v>
      </c>
    </row>
    <row r="226" spans="1:19" x14ac:dyDescent="0.2">
      <c r="A226" s="24" t="s">
        <v>11</v>
      </c>
      <c r="B226" s="3">
        <v>2747</v>
      </c>
      <c r="C226" s="3">
        <v>1101</v>
      </c>
      <c r="D226" s="3">
        <v>1778</v>
      </c>
      <c r="E226" s="3">
        <v>17</v>
      </c>
      <c r="F226" s="3">
        <v>5643</v>
      </c>
      <c r="G226" s="3">
        <v>1461</v>
      </c>
      <c r="H226" s="3">
        <v>7104</v>
      </c>
      <c r="I226" s="3">
        <v>26529</v>
      </c>
      <c r="K226" t="s">
        <v>11</v>
      </c>
      <c r="L226" s="12">
        <v>-33.950468862707382</v>
      </c>
      <c r="M226" s="12">
        <v>-27.660972404730614</v>
      </c>
      <c r="N226" s="12">
        <v>-5.6263269639065783</v>
      </c>
      <c r="O226" s="12">
        <v>-56.410256410256409</v>
      </c>
      <c r="P226" s="12">
        <v>-25.789058390320889</v>
      </c>
      <c r="Q226" s="12">
        <v>-28.662109375</v>
      </c>
      <c r="R226" s="12">
        <v>-26.398673849979275</v>
      </c>
      <c r="S226" s="12">
        <v>-26.383994228154393</v>
      </c>
    </row>
    <row r="227" spans="1:19" x14ac:dyDescent="0.2">
      <c r="A227" s="22" t="s">
        <v>123</v>
      </c>
      <c r="B227" s="8">
        <v>3853</v>
      </c>
      <c r="C227" s="8">
        <v>1338</v>
      </c>
      <c r="D227" s="8">
        <v>1873</v>
      </c>
      <c r="E227" s="3">
        <v>19</v>
      </c>
      <c r="F227" s="3">
        <v>7083</v>
      </c>
      <c r="G227" s="3">
        <v>1265</v>
      </c>
      <c r="H227" s="3">
        <v>8348</v>
      </c>
      <c r="I227" s="8">
        <v>25930</v>
      </c>
      <c r="K227" t="s">
        <v>21</v>
      </c>
      <c r="L227" s="12">
        <v>-31.47785879423796</v>
      </c>
      <c r="M227" s="12">
        <v>-18.662613981762917</v>
      </c>
      <c r="N227" s="12">
        <v>-12.476635514018696</v>
      </c>
      <c r="O227" s="12">
        <v>-44.117647058823529</v>
      </c>
      <c r="P227" s="12">
        <v>-24.984113535267952</v>
      </c>
      <c r="Q227" s="12">
        <v>-21.574705517668932</v>
      </c>
      <c r="R227" s="12">
        <v>-24.48665762098598</v>
      </c>
      <c r="S227" s="12">
        <v>-23.408654556195543</v>
      </c>
    </row>
    <row r="228" spans="1:19" x14ac:dyDescent="0.2">
      <c r="A228" s="24" t="s">
        <v>12</v>
      </c>
      <c r="B228" s="8">
        <v>21303</v>
      </c>
      <c r="C228" s="8">
        <v>7596</v>
      </c>
      <c r="D228" s="8">
        <v>8671</v>
      </c>
      <c r="E228" s="8">
        <v>144</v>
      </c>
      <c r="F228" s="8">
        <v>37714</v>
      </c>
      <c r="G228" s="8">
        <v>6364</v>
      </c>
      <c r="H228" s="8">
        <v>44078</v>
      </c>
      <c r="I228" s="8">
        <v>126423</v>
      </c>
      <c r="K228" s="2" t="s">
        <v>12</v>
      </c>
      <c r="L228" s="12">
        <v>-23.312574246733135</v>
      </c>
      <c r="M228" s="12">
        <v>-19.966283847855863</v>
      </c>
      <c r="N228" s="12">
        <v>-12.520177562550444</v>
      </c>
      <c r="O228" s="12">
        <v>-30.434782608695656</v>
      </c>
      <c r="P228" s="12">
        <v>-20.416130325602992</v>
      </c>
      <c r="Q228" s="12">
        <v>-24.730928444707274</v>
      </c>
      <c r="R228" s="12">
        <v>-21.069407635556189</v>
      </c>
      <c r="S228" s="12">
        <v>-22.254815142793888</v>
      </c>
    </row>
    <row r="229" spans="1:19" x14ac:dyDescent="0.2">
      <c r="A229" s="24" t="s">
        <v>13</v>
      </c>
      <c r="B229" s="8">
        <v>13751</v>
      </c>
      <c r="C229" s="8">
        <v>4742</v>
      </c>
      <c r="D229" s="8">
        <v>4714</v>
      </c>
      <c r="E229" s="8">
        <v>123</v>
      </c>
      <c r="F229" s="8">
        <v>23330</v>
      </c>
      <c r="G229" s="8">
        <v>5422</v>
      </c>
      <c r="H229" s="8">
        <v>28752</v>
      </c>
      <c r="I229" s="8">
        <v>99769</v>
      </c>
      <c r="K229" s="2" t="s">
        <v>13</v>
      </c>
      <c r="L229" s="12">
        <v>-9.8295081967213207</v>
      </c>
      <c r="M229" s="12">
        <v>-15.21544788128017</v>
      </c>
      <c r="N229" s="12">
        <v>-7.8036377860355941</v>
      </c>
      <c r="O229" s="12">
        <v>-26.34730538922156</v>
      </c>
      <c r="P229" s="12">
        <v>-10.69172759637101</v>
      </c>
      <c r="Q229" s="12">
        <v>-17.523577730453297</v>
      </c>
      <c r="R229" s="12">
        <v>-12.065327094228834</v>
      </c>
      <c r="S229" s="12">
        <v>-13.905404589111441</v>
      </c>
    </row>
    <row r="230" spans="1:19" x14ac:dyDescent="0.2">
      <c r="A230" s="25" t="s">
        <v>14</v>
      </c>
      <c r="B230" s="8">
        <v>19687</v>
      </c>
      <c r="C230" s="8">
        <v>6387</v>
      </c>
      <c r="D230" s="8">
        <v>6673</v>
      </c>
      <c r="E230" s="8">
        <v>140</v>
      </c>
      <c r="F230" s="8">
        <v>32887</v>
      </c>
      <c r="G230" s="8">
        <v>6078</v>
      </c>
      <c r="H230" s="8">
        <v>38965</v>
      </c>
      <c r="I230" s="8">
        <v>106203</v>
      </c>
      <c r="K230" s="2" t="s">
        <v>14</v>
      </c>
      <c r="L230" s="12">
        <v>36.895904318197637</v>
      </c>
      <c r="M230" s="12">
        <v>31.555097837281153</v>
      </c>
      <c r="N230" s="12">
        <v>80.205238995409132</v>
      </c>
      <c r="O230" s="12">
        <v>20.689655172413794</v>
      </c>
      <c r="P230" s="12">
        <v>42.645846887876814</v>
      </c>
      <c r="Q230" s="12">
        <v>23.236009732360102</v>
      </c>
      <c r="R230" s="12">
        <v>39.225354628934866</v>
      </c>
      <c r="S230" s="12">
        <v>24.525713481696869</v>
      </c>
    </row>
    <row r="231" spans="1:19" x14ac:dyDescent="0.2">
      <c r="A231" s="25" t="s">
        <v>20</v>
      </c>
      <c r="B231" s="8">
        <v>7160</v>
      </c>
      <c r="C231" s="8">
        <v>3466</v>
      </c>
      <c r="D231" s="8">
        <v>4399</v>
      </c>
      <c r="E231" s="8">
        <v>61</v>
      </c>
      <c r="F231" s="8">
        <v>15086</v>
      </c>
      <c r="G231" s="8">
        <v>1512</v>
      </c>
      <c r="H231" s="8">
        <v>16598</v>
      </c>
      <c r="I231" s="8">
        <v>28988</v>
      </c>
      <c r="K231" s="2" t="s">
        <v>22</v>
      </c>
      <c r="L231" s="12">
        <v>-13.786875376279355</v>
      </c>
      <c r="M231" s="12">
        <v>-6.5768194070080881</v>
      </c>
      <c r="N231" s="12">
        <v>4.9880668257756611</v>
      </c>
      <c r="O231" s="12">
        <v>-15.277777777777786</v>
      </c>
      <c r="P231" s="12">
        <v>-7.3170731707317032</v>
      </c>
      <c r="Q231" s="12">
        <v>-14.04206935758954</v>
      </c>
      <c r="R231" s="12">
        <v>-7.9729430028831274</v>
      </c>
      <c r="S231" s="12">
        <v>-10.206610290245649</v>
      </c>
    </row>
    <row r="232" spans="1:19" x14ac:dyDescent="0.2">
      <c r="A232" s="2" t="s">
        <v>15</v>
      </c>
      <c r="B232" s="8">
        <v>11431</v>
      </c>
      <c r="C232" s="8">
        <v>2819</v>
      </c>
      <c r="D232" s="8">
        <v>3951</v>
      </c>
      <c r="E232" s="8">
        <v>58</v>
      </c>
      <c r="F232" s="8">
        <v>18259</v>
      </c>
      <c r="G232" s="8">
        <v>3102</v>
      </c>
      <c r="H232" s="8">
        <v>21361</v>
      </c>
      <c r="I232" s="8">
        <v>77132</v>
      </c>
      <c r="J232" s="8"/>
      <c r="K232" t="s">
        <v>15</v>
      </c>
      <c r="L232" s="12">
        <v>60.977327137022939</v>
      </c>
      <c r="M232" s="12">
        <v>54.975261132490374</v>
      </c>
      <c r="N232" s="12">
        <v>105.78124999999997</v>
      </c>
      <c r="O232" s="12">
        <v>141.66666666666666</v>
      </c>
      <c r="P232" s="12">
        <v>68.068851251840954</v>
      </c>
      <c r="Q232" s="12">
        <v>76.752136752136749</v>
      </c>
      <c r="R232" s="12">
        <v>69.276487835803152</v>
      </c>
      <c r="S232" s="12">
        <v>73.650321941555234</v>
      </c>
    </row>
    <row r="234" spans="1:19" x14ac:dyDescent="0.2">
      <c r="A234" s="43" t="s">
        <v>63</v>
      </c>
      <c r="B234" s="44">
        <v>37801</v>
      </c>
      <c r="C234" s="44">
        <v>13439</v>
      </c>
      <c r="D234" s="44">
        <v>15163</v>
      </c>
      <c r="E234" s="44">
        <v>284</v>
      </c>
      <c r="F234" s="44">
        <v>66687</v>
      </c>
      <c r="G234" s="44">
        <v>13247</v>
      </c>
      <c r="H234" s="44">
        <v>79934</v>
      </c>
      <c r="I234" s="44">
        <v>252721</v>
      </c>
    </row>
    <row r="235" spans="1:19" x14ac:dyDescent="0.2">
      <c r="A235" s="46" t="s">
        <v>69</v>
      </c>
      <c r="B235" s="62">
        <v>35152</v>
      </c>
      <c r="C235" s="62">
        <v>12545</v>
      </c>
      <c r="D235" s="62">
        <v>13554</v>
      </c>
      <c r="E235" s="62">
        <v>267</v>
      </c>
      <c r="F235" s="62">
        <v>61518</v>
      </c>
      <c r="G235" s="62">
        <v>12114</v>
      </c>
      <c r="H235" s="62">
        <v>73632</v>
      </c>
      <c r="I235" s="62">
        <v>234087</v>
      </c>
    </row>
    <row r="236" spans="1:19" x14ac:dyDescent="0.2">
      <c r="A236" s="46" t="s">
        <v>70</v>
      </c>
      <c r="B236" s="44">
        <v>2649</v>
      </c>
      <c r="C236" s="44">
        <v>894</v>
      </c>
      <c r="D236" s="44">
        <v>1609</v>
      </c>
      <c r="E236" s="44">
        <v>17</v>
      </c>
      <c r="F236" s="44">
        <v>5169</v>
      </c>
      <c r="G236" s="44">
        <v>1133</v>
      </c>
      <c r="H236" s="44">
        <v>6302</v>
      </c>
      <c r="I236" s="44">
        <v>18634</v>
      </c>
    </row>
    <row r="237" spans="1:19" x14ac:dyDescent="0.2">
      <c r="A237" s="46" t="s">
        <v>65</v>
      </c>
      <c r="B237" s="41"/>
      <c r="C237" s="44"/>
      <c r="D237" s="44"/>
      <c r="E237" s="44"/>
      <c r="F237" s="44"/>
      <c r="G237" s="44"/>
      <c r="H237" s="44"/>
      <c r="I237" s="44"/>
    </row>
    <row r="238" spans="1:19" x14ac:dyDescent="0.2">
      <c r="A238" s="46" t="s">
        <v>66</v>
      </c>
      <c r="B238" s="44">
        <v>7.0077511176952987</v>
      </c>
      <c r="C238" s="44">
        <v>6.6522806756455095</v>
      </c>
      <c r="D238" s="44">
        <v>10.611356591703489</v>
      </c>
      <c r="E238" s="44">
        <v>5.9859154929577461</v>
      </c>
      <c r="F238" s="44">
        <v>7.7511359035494181</v>
      </c>
      <c r="G238" s="44">
        <v>8.5528798973352451</v>
      </c>
      <c r="H238" s="44">
        <v>7.8840043035504292</v>
      </c>
      <c r="I238" s="44">
        <v>7.3733484751959679</v>
      </c>
    </row>
    <row r="239" spans="1:19" x14ac:dyDescent="0.2">
      <c r="B239" s="12"/>
      <c r="C239" s="12"/>
      <c r="D239" s="12"/>
      <c r="E239" s="12"/>
      <c r="F239" s="12"/>
      <c r="G239" s="12"/>
      <c r="H239" s="12"/>
      <c r="I239" s="12"/>
    </row>
    <row r="240" spans="1:19" x14ac:dyDescent="0.2">
      <c r="B240" s="16"/>
      <c r="C240" s="12"/>
      <c r="F240" s="8"/>
      <c r="H240" s="8"/>
      <c r="K240" s="17" t="s">
        <v>18</v>
      </c>
    </row>
    <row r="241" spans="1:19" x14ac:dyDescent="0.2">
      <c r="A241" s="9" t="s">
        <v>127</v>
      </c>
      <c r="B241" s="4" t="s">
        <v>0</v>
      </c>
      <c r="C241" s="4" t="s">
        <v>1</v>
      </c>
      <c r="D241" s="4" t="s">
        <v>2</v>
      </c>
      <c r="E241" s="4" t="s">
        <v>3</v>
      </c>
      <c r="F241" s="4" t="s">
        <v>4</v>
      </c>
      <c r="G241" s="4" t="s">
        <v>5</v>
      </c>
      <c r="H241" s="11" t="s">
        <v>16</v>
      </c>
      <c r="I241" s="4" t="s">
        <v>6</v>
      </c>
      <c r="K241" s="1" t="s">
        <v>128</v>
      </c>
      <c r="L241" s="2" t="s">
        <v>0</v>
      </c>
      <c r="M241" s="2" t="s">
        <v>1</v>
      </c>
      <c r="N241" s="2" t="s">
        <v>2</v>
      </c>
      <c r="O241" s="2" t="s">
        <v>3</v>
      </c>
      <c r="P241" s="2" t="s">
        <v>4</v>
      </c>
      <c r="Q241" s="2" t="s">
        <v>5</v>
      </c>
      <c r="R241" s="2" t="s">
        <v>16</v>
      </c>
      <c r="S241" s="2" t="s">
        <v>6</v>
      </c>
    </row>
    <row r="242" spans="1:19" x14ac:dyDescent="0.2">
      <c r="A242" s="2" t="s">
        <v>112</v>
      </c>
      <c r="B242" s="3">
        <v>352914</v>
      </c>
      <c r="C242" s="3">
        <v>149595</v>
      </c>
      <c r="D242" s="3">
        <v>125431</v>
      </c>
      <c r="E242" s="3">
        <v>4443</v>
      </c>
      <c r="F242" s="3">
        <v>632383</v>
      </c>
      <c r="G242" s="3">
        <v>163929</v>
      </c>
      <c r="H242" s="3">
        <v>796312</v>
      </c>
      <c r="I242" s="3">
        <v>2630884</v>
      </c>
      <c r="K242" t="s">
        <v>17</v>
      </c>
      <c r="L242" s="16">
        <v>-3.4000000000000004</v>
      </c>
      <c r="M242" s="16">
        <v>-2.7999999999999989</v>
      </c>
      <c r="N242" s="16">
        <v>-2.8000000000000007</v>
      </c>
      <c r="O242" s="16">
        <v>-3.3999999999999995</v>
      </c>
      <c r="P242" s="16">
        <v>-3.1172823629740467</v>
      </c>
      <c r="Q242" s="16">
        <v>-2.9062834199574379</v>
      </c>
      <c r="R242" s="16">
        <v>-3.071121544205722</v>
      </c>
      <c r="S242" s="16">
        <v>-3.0999999999999996</v>
      </c>
    </row>
    <row r="243" spans="1:19" x14ac:dyDescent="0.2">
      <c r="A243" s="2" t="s">
        <v>8</v>
      </c>
      <c r="B243" s="7">
        <v>11.2</v>
      </c>
      <c r="C243" s="7">
        <v>9.4</v>
      </c>
      <c r="D243" s="7">
        <v>12.5</v>
      </c>
      <c r="E243" s="7">
        <v>6.3</v>
      </c>
      <c r="F243" s="7">
        <v>10.981003600666051</v>
      </c>
      <c r="G243" s="7">
        <v>8.5774939150485885</v>
      </c>
      <c r="H243" s="7">
        <v>10.486216457870784</v>
      </c>
      <c r="I243" s="7">
        <v>10.5</v>
      </c>
      <c r="K243" s="17" t="s">
        <v>19</v>
      </c>
    </row>
    <row r="244" spans="1:19" x14ac:dyDescent="0.2">
      <c r="A244" s="2" t="s">
        <v>9</v>
      </c>
      <c r="B244" s="3">
        <v>39419</v>
      </c>
      <c r="C244" s="3">
        <v>14094</v>
      </c>
      <c r="D244" s="3">
        <v>15648</v>
      </c>
      <c r="E244" s="3">
        <v>281</v>
      </c>
      <c r="F244" s="3">
        <v>69442</v>
      </c>
      <c r="G244" s="3">
        <v>14061</v>
      </c>
      <c r="H244" s="3">
        <v>83503</v>
      </c>
      <c r="I244" s="3">
        <v>275344</v>
      </c>
      <c r="K244" t="s">
        <v>9</v>
      </c>
      <c r="L244" s="12">
        <v>-22.837959519242062</v>
      </c>
      <c r="M244" s="12">
        <v>-20.802427511800403</v>
      </c>
      <c r="N244" s="12">
        <v>-15.725980180956483</v>
      </c>
      <c r="O244" s="12">
        <v>-34.345794392523359</v>
      </c>
      <c r="P244" s="12">
        <v>-20.979084640069189</v>
      </c>
      <c r="Q244" s="12">
        <v>-24.70279533040592</v>
      </c>
      <c r="R244" s="12">
        <v>-21.631691568436068</v>
      </c>
      <c r="S244" s="12">
        <v>-22.950957292605253</v>
      </c>
    </row>
    <row r="245" spans="1:19" x14ac:dyDescent="0.2">
      <c r="A245" s="2" t="s">
        <v>109</v>
      </c>
      <c r="B245" s="3">
        <v>21856</v>
      </c>
      <c r="C245" s="3">
        <v>7586</v>
      </c>
      <c r="D245" s="3">
        <v>8544</v>
      </c>
      <c r="E245" s="3">
        <v>147</v>
      </c>
      <c r="F245" s="3">
        <v>38133</v>
      </c>
      <c r="G245" s="3">
        <v>7792</v>
      </c>
      <c r="H245" s="3">
        <v>45925</v>
      </c>
      <c r="I245" s="3">
        <v>159628</v>
      </c>
      <c r="K245" t="s">
        <v>109</v>
      </c>
      <c r="L245" s="12">
        <v>-21.324694024478035</v>
      </c>
      <c r="M245" s="12">
        <v>-20.356955380577418</v>
      </c>
      <c r="N245" s="12">
        <v>-14.500150105073544</v>
      </c>
      <c r="O245" s="12">
        <v>-35.807860262008731</v>
      </c>
      <c r="P245" s="12">
        <v>-19.765606918172836</v>
      </c>
      <c r="Q245" s="12">
        <v>-24.23918327661643</v>
      </c>
      <c r="R245" s="12">
        <v>-20.561475126271361</v>
      </c>
      <c r="S245" s="12">
        <v>-23.097157117323704</v>
      </c>
    </row>
    <row r="246" spans="1:19" x14ac:dyDescent="0.2">
      <c r="A246" s="24" t="s">
        <v>10</v>
      </c>
      <c r="B246" s="3">
        <v>17563</v>
      </c>
      <c r="C246" s="3">
        <v>6508</v>
      </c>
      <c r="D246" s="3">
        <v>7104</v>
      </c>
      <c r="E246" s="3">
        <v>134</v>
      </c>
      <c r="F246" s="3">
        <v>31309</v>
      </c>
      <c r="G246" s="3">
        <v>6269</v>
      </c>
      <c r="H246" s="3">
        <v>37578</v>
      </c>
      <c r="I246" s="3">
        <v>115716</v>
      </c>
      <c r="K246" s="25" t="s">
        <v>10</v>
      </c>
      <c r="L246" s="12">
        <v>-24.641723161417659</v>
      </c>
      <c r="M246" s="12">
        <v>-21.315439487365495</v>
      </c>
      <c r="N246" s="12">
        <v>-17.154518950437307</v>
      </c>
      <c r="O246" s="12">
        <v>-32.663316582914575</v>
      </c>
      <c r="P246" s="12">
        <v>-22.408366583232137</v>
      </c>
      <c r="Q246" s="12">
        <v>-25.271188461079987</v>
      </c>
      <c r="R246" s="12">
        <v>-22.901107919573249</v>
      </c>
      <c r="S246" s="12">
        <v>-22.74836271872141</v>
      </c>
    </row>
    <row r="247" spans="1:19" x14ac:dyDescent="0.2">
      <c r="A247" s="24" t="s">
        <v>11</v>
      </c>
      <c r="B247" s="3">
        <v>2937</v>
      </c>
      <c r="C247" s="3">
        <v>1240</v>
      </c>
      <c r="D247" s="3">
        <v>1728</v>
      </c>
      <c r="E247" s="3">
        <v>12</v>
      </c>
      <c r="F247" s="3">
        <v>5917</v>
      </c>
      <c r="G247" s="3">
        <v>1659</v>
      </c>
      <c r="H247" s="3">
        <v>7576</v>
      </c>
      <c r="I247" s="3">
        <v>31168</v>
      </c>
      <c r="K247" t="s">
        <v>11</v>
      </c>
      <c r="L247" s="12">
        <v>-36.811531841652325</v>
      </c>
      <c r="M247" s="12">
        <v>-29.223744292237441</v>
      </c>
      <c r="N247" s="12">
        <v>-20</v>
      </c>
      <c r="O247" s="12">
        <v>-72.093023255813961</v>
      </c>
      <c r="P247" s="12">
        <v>-31.221666860397534</v>
      </c>
      <c r="Q247" s="12">
        <v>-27.268741779921086</v>
      </c>
      <c r="R247" s="12">
        <v>-30.393237780227849</v>
      </c>
      <c r="S247" s="12">
        <v>-28.719754836939117</v>
      </c>
    </row>
    <row r="248" spans="1:19" x14ac:dyDescent="0.2">
      <c r="A248" s="22" t="s">
        <v>123</v>
      </c>
      <c r="B248" s="3">
        <v>4022</v>
      </c>
      <c r="C248" s="3">
        <v>1422</v>
      </c>
      <c r="D248" s="3">
        <v>1940</v>
      </c>
      <c r="E248" s="3">
        <v>21</v>
      </c>
      <c r="F248" s="3">
        <v>7405</v>
      </c>
      <c r="G248" s="3">
        <v>1367</v>
      </c>
      <c r="H248" s="3">
        <v>8772</v>
      </c>
      <c r="I248" s="3">
        <v>28547</v>
      </c>
      <c r="K248" t="s">
        <v>21</v>
      </c>
      <c r="L248" s="12">
        <v>-35.202191074593202</v>
      </c>
      <c r="M248" s="12">
        <v>-20.469798657718115</v>
      </c>
      <c r="N248" s="12">
        <v>-17.09401709401709</v>
      </c>
      <c r="O248" s="12">
        <v>-41.666666666666664</v>
      </c>
      <c r="P248" s="12">
        <v>-28.598977919197765</v>
      </c>
      <c r="Q248" s="12">
        <v>-24.22394678492239</v>
      </c>
      <c r="R248" s="12">
        <v>-27.950718685831617</v>
      </c>
      <c r="S248" s="12">
        <v>-26.933708727924241</v>
      </c>
    </row>
    <row r="249" spans="1:19" x14ac:dyDescent="0.2">
      <c r="A249" s="24" t="s">
        <v>12</v>
      </c>
      <c r="B249" s="8">
        <v>22439</v>
      </c>
      <c r="C249" s="8">
        <v>8026</v>
      </c>
      <c r="D249" s="8">
        <v>9041</v>
      </c>
      <c r="E249" s="8">
        <v>140</v>
      </c>
      <c r="F249" s="8">
        <v>39646</v>
      </c>
      <c r="G249" s="8">
        <v>6808</v>
      </c>
      <c r="H249" s="8">
        <v>46454</v>
      </c>
      <c r="I249" s="8">
        <v>138762</v>
      </c>
      <c r="K249" s="2" t="s">
        <v>12</v>
      </c>
      <c r="L249" s="12">
        <v>-25.875396405919659</v>
      </c>
      <c r="M249" s="12">
        <v>-21.275134870034336</v>
      </c>
      <c r="N249" s="12">
        <v>-17.267569546120058</v>
      </c>
      <c r="O249" s="12">
        <v>-35.18518518518519</v>
      </c>
      <c r="P249" s="12">
        <v>-23.183042374687574</v>
      </c>
      <c r="Q249" s="12">
        <v>-27.389078498293514</v>
      </c>
      <c r="R249" s="12">
        <v>-23.829668617902172</v>
      </c>
      <c r="S249" s="12">
        <v>-25.585610708310085</v>
      </c>
    </row>
    <row r="250" spans="1:19" x14ac:dyDescent="0.2">
      <c r="A250" s="24" t="s">
        <v>13</v>
      </c>
      <c r="B250" s="8">
        <v>14043</v>
      </c>
      <c r="C250" s="8">
        <v>4828</v>
      </c>
      <c r="D250" s="8">
        <v>4879</v>
      </c>
      <c r="E250" s="8">
        <v>129</v>
      </c>
      <c r="F250" s="8">
        <v>23879</v>
      </c>
      <c r="G250" s="8">
        <v>5594</v>
      </c>
      <c r="H250" s="8">
        <v>29473</v>
      </c>
      <c r="I250" s="8">
        <v>105414</v>
      </c>
      <c r="K250" s="2" t="s">
        <v>13</v>
      </c>
      <c r="L250" s="12">
        <v>-13.132500309291103</v>
      </c>
      <c r="M250" s="12">
        <v>-17.455975380406912</v>
      </c>
      <c r="N250" s="12">
        <v>-10.967153284671539</v>
      </c>
      <c r="O250" s="12">
        <v>-23.668639053254438</v>
      </c>
      <c r="P250" s="12">
        <v>-13.682041642567953</v>
      </c>
      <c r="Q250" s="12">
        <v>-20.279321647427679</v>
      </c>
      <c r="R250" s="12">
        <v>-15.016868025720129</v>
      </c>
      <c r="S250" s="12">
        <v>-17.103897329432854</v>
      </c>
    </row>
    <row r="251" spans="1:19" x14ac:dyDescent="0.2">
      <c r="A251" s="25" t="s">
        <v>14</v>
      </c>
      <c r="B251" s="8">
        <v>19597</v>
      </c>
      <c r="C251" s="8">
        <v>6373</v>
      </c>
      <c r="D251" s="8">
        <v>6724</v>
      </c>
      <c r="E251" s="8">
        <v>130</v>
      </c>
      <c r="F251" s="8">
        <v>32824</v>
      </c>
      <c r="G251" s="8">
        <v>6041</v>
      </c>
      <c r="H251" s="8">
        <v>38865</v>
      </c>
      <c r="I251" s="8">
        <v>107268</v>
      </c>
      <c r="K251" s="2" t="s">
        <v>14</v>
      </c>
      <c r="L251" s="12">
        <v>27.684388845452162</v>
      </c>
      <c r="M251" s="12">
        <v>23.149758454106276</v>
      </c>
      <c r="N251" s="12">
        <v>63.402187120291615</v>
      </c>
      <c r="O251" s="12">
        <v>5.6910569105691025</v>
      </c>
      <c r="P251" s="12">
        <v>32.563305197689914</v>
      </c>
      <c r="Q251" s="12">
        <v>14.804256936526031</v>
      </c>
      <c r="R251" s="12">
        <v>29.4507544216101</v>
      </c>
      <c r="S251" s="12">
        <v>16.727605118829985</v>
      </c>
    </row>
    <row r="252" spans="1:19" x14ac:dyDescent="0.2">
      <c r="A252" s="25" t="s">
        <v>20</v>
      </c>
      <c r="B252" s="8">
        <v>7639</v>
      </c>
      <c r="C252" s="8">
        <v>3668</v>
      </c>
      <c r="D252" s="8">
        <v>4645</v>
      </c>
      <c r="E252" s="8">
        <v>62</v>
      </c>
      <c r="F252" s="8">
        <v>16014</v>
      </c>
      <c r="G252" s="8">
        <v>1656</v>
      </c>
      <c r="H252" s="8">
        <v>17670</v>
      </c>
      <c r="I252" s="8">
        <v>32172</v>
      </c>
      <c r="K252" s="2" t="s">
        <v>22</v>
      </c>
      <c r="L252" s="12">
        <v>-16.931274467159625</v>
      </c>
      <c r="M252" s="12">
        <v>-8.5286783042394063</v>
      </c>
      <c r="N252" s="12">
        <v>-8.6040008604001628E-2</v>
      </c>
      <c r="O252" s="12">
        <v>-20.512820512820511</v>
      </c>
      <c r="P252" s="12">
        <v>-10.700942396698821</v>
      </c>
      <c r="Q252" s="12">
        <v>-16.57430730478589</v>
      </c>
      <c r="R252" s="12">
        <v>-11.286273722261271</v>
      </c>
      <c r="S252" s="12">
        <v>-14.552070330137312</v>
      </c>
    </row>
    <row r="253" spans="1:19" x14ac:dyDescent="0.2">
      <c r="A253" s="2" t="s">
        <v>15</v>
      </c>
      <c r="B253" s="8">
        <v>10881</v>
      </c>
      <c r="C253" s="8">
        <v>2686</v>
      </c>
      <c r="D253" s="8">
        <v>4125</v>
      </c>
      <c r="E253" s="8">
        <v>53</v>
      </c>
      <c r="F253" s="8">
        <v>17745</v>
      </c>
      <c r="G253" s="8">
        <v>3046</v>
      </c>
      <c r="H253" s="8">
        <v>20791</v>
      </c>
      <c r="I253" s="8">
        <v>84772</v>
      </c>
      <c r="J253" s="8"/>
      <c r="K253" t="s">
        <v>15</v>
      </c>
      <c r="L253" s="12">
        <v>82.200267916945734</v>
      </c>
      <c r="M253" s="12">
        <v>54.812680115273793</v>
      </c>
      <c r="N253" s="12">
        <v>127.27272727272728</v>
      </c>
      <c r="O253" s="12">
        <v>-7.0175438596491233</v>
      </c>
      <c r="P253" s="12">
        <v>85.248982148449727</v>
      </c>
      <c r="Q253" s="12">
        <v>84.830097087378618</v>
      </c>
      <c r="R253" s="12">
        <v>85.187494433063137</v>
      </c>
      <c r="S253" s="12">
        <v>79.662597490674813</v>
      </c>
    </row>
    <row r="255" spans="1:19" x14ac:dyDescent="0.2">
      <c r="A255" s="43" t="s">
        <v>63</v>
      </c>
      <c r="B255" s="44">
        <v>39419</v>
      </c>
      <c r="C255" s="44">
        <v>14094</v>
      </c>
      <c r="D255" s="44">
        <v>15648</v>
      </c>
      <c r="E255" s="44">
        <v>281</v>
      </c>
      <c r="F255" s="44">
        <v>69442</v>
      </c>
      <c r="G255" s="44">
        <v>14061</v>
      </c>
      <c r="H255" s="44">
        <v>83503</v>
      </c>
      <c r="I255" s="44">
        <v>275344</v>
      </c>
      <c r="K255" s="2"/>
    </row>
    <row r="256" spans="1:19" x14ac:dyDescent="0.2">
      <c r="A256" s="46" t="s">
        <v>69</v>
      </c>
      <c r="B256" s="44">
        <v>36493</v>
      </c>
      <c r="C256" s="44">
        <v>13057</v>
      </c>
      <c r="D256" s="44">
        <v>13963</v>
      </c>
      <c r="E256" s="44">
        <v>263</v>
      </c>
      <c r="F256" s="44">
        <v>63776</v>
      </c>
      <c r="G256" s="44">
        <v>12652</v>
      </c>
      <c r="H256" s="44">
        <v>76428</v>
      </c>
      <c r="I256" s="44">
        <v>249983</v>
      </c>
    </row>
    <row r="257" spans="1:19" x14ac:dyDescent="0.2">
      <c r="A257" s="46" t="s">
        <v>70</v>
      </c>
      <c r="B257" s="44">
        <v>2926</v>
      </c>
      <c r="C257" s="44">
        <v>1037</v>
      </c>
      <c r="D257" s="44">
        <v>1685</v>
      </c>
      <c r="E257" s="44">
        <v>18</v>
      </c>
      <c r="F257" s="44">
        <v>5666</v>
      </c>
      <c r="G257" s="44">
        <v>1409</v>
      </c>
      <c r="H257" s="44">
        <v>7075</v>
      </c>
      <c r="I257" s="44">
        <v>25361</v>
      </c>
    </row>
    <row r="258" spans="1:19" x14ac:dyDescent="0.2">
      <c r="A258" s="46" t="s">
        <v>65</v>
      </c>
      <c r="B258" s="41"/>
      <c r="C258" s="41"/>
      <c r="D258" s="41"/>
      <c r="E258" s="41"/>
      <c r="F258" s="41"/>
      <c r="G258" s="41"/>
      <c r="H258" s="41"/>
      <c r="I258" s="41"/>
    </row>
    <row r="259" spans="1:19" x14ac:dyDescent="0.2">
      <c r="A259" s="46" t="s">
        <v>66</v>
      </c>
      <c r="B259" s="58">
        <v>7.4228164083310082</v>
      </c>
      <c r="C259" s="58">
        <v>7.3577408826450972</v>
      </c>
      <c r="D259" s="58">
        <v>10.768149284253578</v>
      </c>
      <c r="E259" s="58">
        <v>6.4056939501779357</v>
      </c>
      <c r="F259" s="58">
        <v>8.1593272083177339</v>
      </c>
      <c r="G259" s="58">
        <v>10.020624422160585</v>
      </c>
      <c r="H259" s="58">
        <v>8.472749482054537</v>
      </c>
      <c r="I259" s="58">
        <v>9.210660119704805</v>
      </c>
    </row>
    <row r="260" spans="1:19" x14ac:dyDescent="0.2">
      <c r="B260" s="12"/>
    </row>
    <row r="261" spans="1:19" x14ac:dyDescent="0.2">
      <c r="B261" s="3"/>
      <c r="C261" s="3"/>
      <c r="D261" s="3"/>
      <c r="E261" s="3"/>
      <c r="F261" s="3"/>
      <c r="G261" s="3"/>
      <c r="H261" s="3"/>
      <c r="I261" s="3"/>
      <c r="K261" s="17" t="s">
        <v>18</v>
      </c>
    </row>
    <row r="262" spans="1:19" x14ac:dyDescent="0.2">
      <c r="A262" s="9" t="s">
        <v>129</v>
      </c>
      <c r="B262" t="s">
        <v>0</v>
      </c>
      <c r="C262" t="s">
        <v>1</v>
      </c>
      <c r="D262" t="s">
        <v>2</v>
      </c>
      <c r="E262" t="s">
        <v>3</v>
      </c>
      <c r="F262" t="s">
        <v>4</v>
      </c>
      <c r="G262" t="s">
        <v>5</v>
      </c>
      <c r="H262" t="s">
        <v>16</v>
      </c>
      <c r="I262" t="s">
        <v>6</v>
      </c>
      <c r="K262" s="9" t="s">
        <v>131</v>
      </c>
      <c r="L262" t="s">
        <v>0</v>
      </c>
      <c r="M262" t="s">
        <v>1</v>
      </c>
      <c r="N262" t="s">
        <v>2</v>
      </c>
      <c r="O262" t="s">
        <v>3</v>
      </c>
      <c r="P262" t="s">
        <v>4</v>
      </c>
      <c r="Q262" t="s">
        <v>5</v>
      </c>
      <c r="R262" t="s">
        <v>16</v>
      </c>
      <c r="S262" t="s">
        <v>6</v>
      </c>
    </row>
    <row r="263" spans="1:19" x14ac:dyDescent="0.2">
      <c r="A263" s="2" t="s">
        <v>130</v>
      </c>
      <c r="B263" s="3">
        <v>352914</v>
      </c>
      <c r="C263" s="3">
        <v>149595</v>
      </c>
      <c r="D263" s="3">
        <v>125431</v>
      </c>
      <c r="E263" s="3">
        <v>4443</v>
      </c>
      <c r="F263" s="3">
        <v>632383</v>
      </c>
      <c r="G263" s="3">
        <v>163929</v>
      </c>
      <c r="H263" s="3">
        <v>796312</v>
      </c>
      <c r="I263" s="3">
        <v>2630884</v>
      </c>
      <c r="K263" t="s">
        <v>17</v>
      </c>
      <c r="L263" s="16">
        <v>-1.1119815585203501</v>
      </c>
      <c r="M263" s="16">
        <v>-1.3087975820382507</v>
      </c>
      <c r="N263" s="16">
        <v>-0.55363284470944762</v>
      </c>
      <c r="O263" s="16">
        <v>-1.3879485426259475</v>
      </c>
      <c r="P263" s="16">
        <v>-1.0518006064109553</v>
      </c>
      <c r="Q263" s="16">
        <v>-1.2166463835515646</v>
      </c>
      <c r="R263" s="16">
        <v>-1.0829227352806363</v>
      </c>
      <c r="S263" s="16">
        <v>-1.6691014683564109</v>
      </c>
    </row>
    <row r="264" spans="1:19" x14ac:dyDescent="0.2">
      <c r="A264" t="s">
        <v>8</v>
      </c>
      <c r="B264" s="18">
        <v>13.057265131637358</v>
      </c>
      <c r="C264" s="18">
        <v>10.764508617712266</v>
      </c>
      <c r="D264" s="18">
        <v>13.929238651795275</v>
      </c>
      <c r="E264" s="18">
        <v>8.0557431165128666</v>
      </c>
      <c r="F264" s="18">
        <v>12.652709407642732</v>
      </c>
      <c r="G264" s="18">
        <v>9.7883839955102516</v>
      </c>
      <c r="H264" s="18">
        <v>12.063058616890531</v>
      </c>
      <c r="I264" s="18">
        <v>11.350164684823302</v>
      </c>
      <c r="K264" s="17" t="s">
        <v>19</v>
      </c>
    </row>
    <row r="265" spans="1:19" x14ac:dyDescent="0.2">
      <c r="A265" t="s">
        <v>9</v>
      </c>
      <c r="B265" s="8">
        <v>46080.916666666664</v>
      </c>
      <c r="C265" s="8">
        <v>16103.166666666666</v>
      </c>
      <c r="D265" s="8">
        <v>17471.583333333332</v>
      </c>
      <c r="E265" s="8">
        <v>357.91666666666669</v>
      </c>
      <c r="F265" s="8">
        <v>80013.583333333328</v>
      </c>
      <c r="G265" s="8">
        <v>16046</v>
      </c>
      <c r="H265" s="8">
        <v>96059.583333333328</v>
      </c>
      <c r="I265" s="8">
        <v>298609.66666666669</v>
      </c>
      <c r="K265" t="s">
        <v>9</v>
      </c>
      <c r="L265" s="12">
        <v>-7.2851224219133854</v>
      </c>
      <c r="M265" s="12">
        <v>-8.9170233224608353</v>
      </c>
      <c r="N265" s="12">
        <v>-0.86435572872092337</v>
      </c>
      <c r="O265" s="12">
        <v>-14.40813072937425</v>
      </c>
      <c r="P265" s="12">
        <v>-6.3330543312632699</v>
      </c>
      <c r="Q265" s="12">
        <v>-10.335000419099771</v>
      </c>
      <c r="R265" s="12">
        <v>-7.0262165397135874</v>
      </c>
      <c r="S265" s="12">
        <v>-12.794984559770313</v>
      </c>
    </row>
    <row r="266" spans="1:19" x14ac:dyDescent="0.2">
      <c r="A266" s="2" t="s">
        <v>109</v>
      </c>
      <c r="B266" s="8">
        <v>25188.666666666668</v>
      </c>
      <c r="C266" s="8">
        <v>8619.6666666666661</v>
      </c>
      <c r="D266" s="8">
        <v>9405.5833333333339</v>
      </c>
      <c r="E266" s="8">
        <v>186.33333333333334</v>
      </c>
      <c r="F266" s="8">
        <v>43400.25</v>
      </c>
      <c r="G266" s="8">
        <v>8762.1666666666661</v>
      </c>
      <c r="H266" s="8">
        <v>52162.416666666664</v>
      </c>
      <c r="I266" s="8">
        <v>169497.41666666666</v>
      </c>
      <c r="K266" t="s">
        <v>109</v>
      </c>
      <c r="L266" s="12">
        <v>-4.3958476983318633</v>
      </c>
      <c r="M266" s="12">
        <v>-7.0647535018284202</v>
      </c>
      <c r="N266" s="12">
        <v>1.7094710282058259</v>
      </c>
      <c r="O266" s="12">
        <v>-14.362313289927229</v>
      </c>
      <c r="P266" s="12">
        <v>-3.7407447111314696</v>
      </c>
      <c r="Q266" s="12">
        <v>-8.3103700861557712</v>
      </c>
      <c r="R266" s="12">
        <v>-4.5399089242631732</v>
      </c>
      <c r="S266" s="12">
        <v>-10.52684829318784</v>
      </c>
    </row>
    <row r="267" spans="1:19" x14ac:dyDescent="0.2">
      <c r="A267" t="s">
        <v>10</v>
      </c>
      <c r="B267" s="8">
        <v>20892.25</v>
      </c>
      <c r="C267" s="8">
        <v>7483.5</v>
      </c>
      <c r="D267" s="8">
        <v>8066</v>
      </c>
      <c r="E267" s="8">
        <v>171.58333333333334</v>
      </c>
      <c r="F267" s="8">
        <v>36613.333333333336</v>
      </c>
      <c r="G267" s="8">
        <v>7283.833333333333</v>
      </c>
      <c r="H267" s="8">
        <v>43897.166666666664</v>
      </c>
      <c r="I267" s="8">
        <v>129112.25</v>
      </c>
      <c r="K267" t="s">
        <v>10</v>
      </c>
      <c r="L267" s="12">
        <v>-10.544532022165214</v>
      </c>
      <c r="M267" s="12">
        <v>-10.961063684226175</v>
      </c>
      <c r="N267" s="12">
        <v>-3.7058408030482326</v>
      </c>
      <c r="O267" s="12">
        <v>-14.457831325301214</v>
      </c>
      <c r="P267" s="12">
        <v>-9.230642095694563</v>
      </c>
      <c r="Q267" s="12">
        <v>-12.655141401019293</v>
      </c>
      <c r="R267" s="12">
        <v>-9.8173289277704612</v>
      </c>
      <c r="S267" s="12">
        <v>-15.603623056567216</v>
      </c>
    </row>
    <row r="268" spans="1:19" x14ac:dyDescent="0.2">
      <c r="A268" t="s">
        <v>11</v>
      </c>
      <c r="B268" s="8">
        <v>4043.1666666666665</v>
      </c>
      <c r="C268" s="8">
        <v>1509.25</v>
      </c>
      <c r="D268" s="8">
        <v>2167.25</v>
      </c>
      <c r="E268" s="8">
        <v>27.166666666666668</v>
      </c>
      <c r="F268" s="8">
        <v>7746.833333333333</v>
      </c>
      <c r="G268" s="8">
        <v>1917.75</v>
      </c>
      <c r="H268" s="8">
        <v>9664.5833333333339</v>
      </c>
      <c r="I268" s="8">
        <v>35242.5</v>
      </c>
      <c r="K268" t="s">
        <v>11</v>
      </c>
      <c r="L268" s="12">
        <v>-17.962158232021778</v>
      </c>
      <c r="M268" s="12">
        <v>-19.287847052007663</v>
      </c>
      <c r="N268" s="12">
        <v>-3.9055571977534811</v>
      </c>
      <c r="O268" s="12">
        <v>-32.083333333333329</v>
      </c>
      <c r="P268" s="12">
        <v>-14.810674095524362</v>
      </c>
      <c r="Q268" s="12">
        <v>-15.986419392523359</v>
      </c>
      <c r="R268" s="12">
        <v>-15.046587945735297</v>
      </c>
      <c r="S268" s="12">
        <v>-19.201471877847894</v>
      </c>
    </row>
    <row r="269" spans="1:19" x14ac:dyDescent="0.2">
      <c r="A269" t="s">
        <v>21</v>
      </c>
      <c r="B269" s="8">
        <v>5240.083333333333</v>
      </c>
      <c r="C269" s="8">
        <v>1660.5</v>
      </c>
      <c r="D269" s="8">
        <v>2204.25</v>
      </c>
      <c r="E269" s="8">
        <v>30.25</v>
      </c>
      <c r="F269" s="8">
        <v>9135.0833333333339</v>
      </c>
      <c r="G269" s="8">
        <v>1551.0833333333333</v>
      </c>
      <c r="H269" s="8">
        <v>10686.166666666666</v>
      </c>
      <c r="I269" s="8">
        <v>32360.5</v>
      </c>
      <c r="K269" t="s">
        <v>21</v>
      </c>
      <c r="L269" s="12">
        <v>-17.579594458207183</v>
      </c>
      <c r="M269" s="12">
        <v>-14.590655807972581</v>
      </c>
      <c r="N269" s="12">
        <v>-3.1134390681660165</v>
      </c>
      <c r="O269" s="12">
        <v>-11.029411764705884</v>
      </c>
      <c r="P269" s="12">
        <v>-13.909307950868595</v>
      </c>
      <c r="Q269" s="12">
        <v>-12.256635082260885</v>
      </c>
      <c r="R269" s="12">
        <v>-13.6732976539096</v>
      </c>
      <c r="S269" s="12">
        <v>-16.726496056406887</v>
      </c>
    </row>
    <row r="270" spans="1:19" x14ac:dyDescent="0.2">
      <c r="A270" t="s">
        <v>12</v>
      </c>
      <c r="B270" s="8">
        <v>26696.25</v>
      </c>
      <c r="C270" s="8">
        <v>9183.8333333333339</v>
      </c>
      <c r="D270" s="8">
        <v>10109.416666666666</v>
      </c>
      <c r="E270" s="8">
        <v>184</v>
      </c>
      <c r="F270" s="8">
        <v>46173.5</v>
      </c>
      <c r="G270" s="8">
        <v>7870.333333333333</v>
      </c>
      <c r="H270" s="8">
        <v>54043.833333333336</v>
      </c>
      <c r="I270" s="8">
        <v>152908.16666666666</v>
      </c>
      <c r="K270" t="s">
        <v>12</v>
      </c>
      <c r="L270" s="12">
        <v>-9.7141391623429172</v>
      </c>
      <c r="M270" s="12">
        <v>-10.043996049334339</v>
      </c>
      <c r="N270" s="12">
        <v>-1.1175051351439436</v>
      </c>
      <c r="O270" s="12">
        <v>-13.682564503518364</v>
      </c>
      <c r="P270" s="12">
        <v>-8.0477815246541553</v>
      </c>
      <c r="Q270" s="12">
        <v>-12.943605626532459</v>
      </c>
      <c r="R270" s="12">
        <v>-8.7947323862054105</v>
      </c>
      <c r="S270" s="12">
        <v>-15.075395025501933</v>
      </c>
    </row>
    <row r="271" spans="1:19" x14ac:dyDescent="0.2">
      <c r="A271" t="s">
        <v>13</v>
      </c>
      <c r="B271" s="8">
        <v>15341.5</v>
      </c>
      <c r="C271" s="8">
        <v>5410.083333333333</v>
      </c>
      <c r="D271" s="8">
        <v>5194.916666666667</v>
      </c>
      <c r="E271" s="8">
        <v>146.75</v>
      </c>
      <c r="F271" s="8">
        <v>26093.25</v>
      </c>
      <c r="G271" s="8">
        <v>6257.916666666667</v>
      </c>
      <c r="H271" s="8">
        <v>32351.166666666668</v>
      </c>
      <c r="I271" s="8">
        <v>110459</v>
      </c>
      <c r="K271" t="s">
        <v>13</v>
      </c>
      <c r="L271" s="12">
        <v>0.89938999325869418</v>
      </c>
      <c r="M271" s="12">
        <v>-3.3999940481504609</v>
      </c>
      <c r="N271" s="12">
        <v>0.97183303908387586</v>
      </c>
      <c r="O271" s="12">
        <v>-11.060606060606062</v>
      </c>
      <c r="P271" s="12">
        <v>-8.3923135342814703E-2</v>
      </c>
      <c r="Q271" s="12">
        <v>-4.7839427904853693</v>
      </c>
      <c r="R271" s="12">
        <v>-1.0289356277883996</v>
      </c>
      <c r="S271" s="12">
        <v>-6.9843751535046863</v>
      </c>
    </row>
    <row r="272" spans="1:19" x14ac:dyDescent="0.2">
      <c r="A272" t="s">
        <v>14</v>
      </c>
      <c r="B272" s="8">
        <v>19709.5</v>
      </c>
      <c r="C272" s="8">
        <v>6472.083333333333</v>
      </c>
      <c r="D272" s="8">
        <v>5920.666666666667</v>
      </c>
      <c r="E272" s="8">
        <v>145.25</v>
      </c>
      <c r="F272" s="8">
        <v>32247.5</v>
      </c>
      <c r="G272" s="8">
        <v>6226.333333333333</v>
      </c>
      <c r="H272" s="8">
        <v>38473.833333333336</v>
      </c>
      <c r="I272" s="8">
        <v>106917.91666666667</v>
      </c>
      <c r="K272" t="s">
        <v>14</v>
      </c>
      <c r="L272" s="12">
        <v>57.94134145364211</v>
      </c>
      <c r="M272" s="12">
        <v>55.184126920694553</v>
      </c>
      <c r="N272" s="12">
        <v>93.881839268658752</v>
      </c>
      <c r="O272" s="12">
        <v>42.401960784313729</v>
      </c>
      <c r="P272" s="12">
        <v>62.822303756563912</v>
      </c>
      <c r="Q272" s="12">
        <v>44.292307989416969</v>
      </c>
      <c r="R272" s="12">
        <v>59.507332999360841</v>
      </c>
      <c r="S272" s="12">
        <v>42.469998922881643</v>
      </c>
    </row>
    <row r="273" spans="1:19" x14ac:dyDescent="0.2">
      <c r="A273" t="s">
        <v>20</v>
      </c>
      <c r="B273" s="8">
        <v>8524.1666666666661</v>
      </c>
      <c r="C273" s="8">
        <v>3955.6666666666665</v>
      </c>
      <c r="D273" s="8">
        <v>4782</v>
      </c>
      <c r="E273" s="8">
        <v>68.75</v>
      </c>
      <c r="F273" s="8">
        <v>17330.583333333332</v>
      </c>
      <c r="G273" s="8">
        <v>1859.9166666666667</v>
      </c>
      <c r="H273" s="8">
        <v>19190.5</v>
      </c>
      <c r="I273" s="8">
        <v>34091.333333333336</v>
      </c>
      <c r="K273" t="s">
        <v>22</v>
      </c>
      <c r="L273" s="12">
        <v>-1.4357294276354082</v>
      </c>
      <c r="M273" s="12">
        <v>3.5853791598472498</v>
      </c>
      <c r="N273" s="12">
        <v>15.497947025199267</v>
      </c>
      <c r="O273" s="12">
        <v>6.7270375161707676</v>
      </c>
      <c r="P273" s="12">
        <v>3.9512751047175385</v>
      </c>
      <c r="Q273" s="12">
        <v>4.2164736645498664</v>
      </c>
      <c r="R273" s="12">
        <v>3.9769187007287314</v>
      </c>
      <c r="S273" s="12">
        <v>-2.2106209244066974</v>
      </c>
    </row>
    <row r="274" spans="1:19" x14ac:dyDescent="0.2">
      <c r="A274" t="s">
        <v>15</v>
      </c>
      <c r="B274" s="8">
        <v>10158</v>
      </c>
      <c r="C274" s="8">
        <v>2785.75</v>
      </c>
      <c r="D274" s="8">
        <v>3475.25</v>
      </c>
      <c r="E274" s="8">
        <v>52.25</v>
      </c>
      <c r="F274" s="8">
        <v>16471.25</v>
      </c>
      <c r="G274" s="8">
        <v>2981.4166666666665</v>
      </c>
      <c r="H274" s="8">
        <v>19452.666666666668</v>
      </c>
      <c r="I274" s="8">
        <v>77798.083333333328</v>
      </c>
      <c r="K274" t="s">
        <v>15</v>
      </c>
      <c r="L274" s="12">
        <v>26.549214621637617</v>
      </c>
      <c r="M274" s="12">
        <v>37.004098360655746</v>
      </c>
      <c r="N274" s="12">
        <v>42.486674866748672</v>
      </c>
      <c r="O274" s="12">
        <v>21.984435797665355</v>
      </c>
      <c r="P274" s="12">
        <v>31.327862861698918</v>
      </c>
      <c r="Q274" s="12">
        <v>37.529791650649628</v>
      </c>
      <c r="R274" s="12">
        <v>32.241854984449276</v>
      </c>
      <c r="S274" s="12">
        <v>40.365566888787299</v>
      </c>
    </row>
    <row r="275" spans="1:19" x14ac:dyDescent="0.2">
      <c r="B275" s="8"/>
      <c r="C275" s="8"/>
      <c r="D275" s="8"/>
      <c r="E275" s="8"/>
      <c r="F275" s="8"/>
      <c r="G275" s="8"/>
      <c r="H275" s="8"/>
      <c r="I275" s="8"/>
    </row>
    <row r="277" spans="1:19" x14ac:dyDescent="0.2">
      <c r="A277" s="50" t="s">
        <v>54</v>
      </c>
    </row>
    <row r="278" spans="1:19" x14ac:dyDescent="0.2">
      <c r="A278" s="24" t="s">
        <v>126</v>
      </c>
    </row>
    <row r="281" spans="1:19" x14ac:dyDescent="0.2">
      <c r="B281" s="12"/>
      <c r="C281" s="12"/>
      <c r="D281" s="12"/>
      <c r="E281" s="12"/>
      <c r="F281" s="12"/>
      <c r="G281" s="12"/>
      <c r="H281" s="12"/>
      <c r="I281" s="12"/>
    </row>
    <row r="282" spans="1:19" x14ac:dyDescent="0.2">
      <c r="B282" s="12"/>
      <c r="C282" s="12"/>
      <c r="D282" s="12"/>
      <c r="E282" s="12"/>
      <c r="F282" s="12"/>
      <c r="G282" s="12"/>
      <c r="H282" s="12"/>
      <c r="I282" s="12"/>
    </row>
    <row r="283" spans="1:19" x14ac:dyDescent="0.2">
      <c r="B283" s="16"/>
      <c r="C283" s="16"/>
      <c r="D283" s="16"/>
      <c r="E283" s="16"/>
      <c r="F283" s="16"/>
      <c r="G283" s="16"/>
      <c r="H283" s="16"/>
      <c r="I283" s="16"/>
    </row>
  </sheetData>
  <pageMargins left="0.7" right="0.7" top="0.75" bottom="0.75" header="0.3" footer="0.3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3D09A-A05A-4166-B39C-71405C67B7A3}">
  <dimension ref="A1:AD264"/>
  <sheetViews>
    <sheetView topLeftCell="A282" zoomScaleNormal="100" workbookViewId="0">
      <selection activeCell="A84" sqref="A84"/>
    </sheetView>
  </sheetViews>
  <sheetFormatPr defaultRowHeight="12.75" x14ac:dyDescent="0.2"/>
  <cols>
    <col min="1" max="1" width="30.28515625" customWidth="1"/>
    <col min="5" max="6" width="9.140625" customWidth="1"/>
    <col min="7" max="7" width="11.42578125" customWidth="1"/>
    <col min="8" max="8" width="12.85546875" customWidth="1"/>
    <col min="11" max="11" width="23.42578125" customWidth="1"/>
    <col min="17" max="17" width="11.28515625" customWidth="1"/>
    <col min="18" max="18" width="12.85546875" customWidth="1"/>
  </cols>
  <sheetData>
    <row r="1" spans="1:30" x14ac:dyDescent="0.2">
      <c r="A1" s="2" t="s">
        <v>154</v>
      </c>
    </row>
    <row r="2" spans="1:30" x14ac:dyDescent="0.2">
      <c r="A2" s="21"/>
      <c r="B2" s="2"/>
      <c r="C2" s="2"/>
      <c r="D2" s="2"/>
      <c r="E2" s="2"/>
      <c r="F2" s="2"/>
      <c r="G2" s="2"/>
      <c r="H2" s="3"/>
      <c r="I2" s="2"/>
      <c r="J2" s="2"/>
      <c r="K2" s="15" t="s">
        <v>18</v>
      </c>
      <c r="U2" s="21"/>
      <c r="V2" s="2"/>
      <c r="W2" s="2"/>
      <c r="X2" s="2"/>
      <c r="Y2" s="2"/>
      <c r="Z2" s="2"/>
      <c r="AA2" s="2"/>
      <c r="AB2" s="3"/>
      <c r="AC2" s="2"/>
      <c r="AD2" s="2"/>
    </row>
    <row r="3" spans="1:30" x14ac:dyDescent="0.2">
      <c r="A3" s="14" t="s">
        <v>132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16</v>
      </c>
      <c r="I3" s="19" t="s">
        <v>6</v>
      </c>
      <c r="J3" s="19"/>
      <c r="K3" s="14" t="s">
        <v>133</v>
      </c>
      <c r="L3" s="2" t="s">
        <v>0</v>
      </c>
      <c r="M3" s="2" t="s">
        <v>1</v>
      </c>
      <c r="N3" s="2" t="s">
        <v>2</v>
      </c>
      <c r="O3" s="2" t="s">
        <v>3</v>
      </c>
      <c r="P3" s="2" t="s">
        <v>4</v>
      </c>
      <c r="Q3" s="2" t="s">
        <v>5</v>
      </c>
      <c r="R3" s="2" t="s">
        <v>16</v>
      </c>
      <c r="S3" s="2" t="s">
        <v>6</v>
      </c>
      <c r="U3" s="14"/>
      <c r="V3" s="4"/>
      <c r="W3" s="4"/>
      <c r="X3" s="4"/>
      <c r="Y3" s="4"/>
      <c r="Z3" s="4"/>
      <c r="AA3" s="4"/>
      <c r="AB3" s="4"/>
      <c r="AC3" s="19"/>
      <c r="AD3" s="19"/>
    </row>
    <row r="4" spans="1:30" x14ac:dyDescent="0.2">
      <c r="A4" s="2" t="s">
        <v>134</v>
      </c>
      <c r="B4" s="3">
        <v>352914</v>
      </c>
      <c r="C4" s="3">
        <v>149595</v>
      </c>
      <c r="D4" s="3">
        <v>125431</v>
      </c>
      <c r="E4" s="3">
        <v>4443</v>
      </c>
      <c r="F4" s="3">
        <v>632383</v>
      </c>
      <c r="G4" s="3">
        <v>163929</v>
      </c>
      <c r="H4" s="3">
        <v>796312</v>
      </c>
      <c r="I4" s="3">
        <v>2630884</v>
      </c>
      <c r="J4" s="23"/>
      <c r="K4" s="2" t="s">
        <v>17</v>
      </c>
      <c r="L4" s="7">
        <v>-2.6999999999999993</v>
      </c>
      <c r="M4" s="7">
        <v>-2.1999999999999993</v>
      </c>
      <c r="N4" s="7">
        <v>-2.0999999999999996</v>
      </c>
      <c r="O4" s="7">
        <v>-2.9000000000000004</v>
      </c>
      <c r="P4" s="7">
        <v>-2.4783672552571172</v>
      </c>
      <c r="Q4" s="7">
        <v>-2.4702785668256837</v>
      </c>
      <c r="R4" s="7">
        <v>-2.4739780600698449</v>
      </c>
      <c r="S4" s="7">
        <v>-2.2503625701429915</v>
      </c>
      <c r="U4" s="2"/>
      <c r="V4" s="8"/>
      <c r="W4" s="8"/>
      <c r="X4" s="8"/>
      <c r="Y4" s="8"/>
      <c r="Z4" s="8"/>
      <c r="AA4" s="8"/>
      <c r="AB4" s="8"/>
      <c r="AC4" s="23"/>
      <c r="AD4" s="23"/>
    </row>
    <row r="5" spans="1:30" x14ac:dyDescent="0.2">
      <c r="A5" s="2" t="s">
        <v>8</v>
      </c>
      <c r="B5" s="6">
        <v>11.4</v>
      </c>
      <c r="C5" s="6">
        <v>9.3000000000000007</v>
      </c>
      <c r="D5" s="6">
        <v>12.6</v>
      </c>
      <c r="E5" s="6">
        <v>6.4</v>
      </c>
      <c r="F5" s="6">
        <v>11.107825479179548</v>
      </c>
      <c r="G5" s="6">
        <v>8.501851411281713</v>
      </c>
      <c r="H5" s="6">
        <v>10.571358964827857</v>
      </c>
      <c r="I5" s="6">
        <v>10.404335576939157</v>
      </c>
      <c r="K5" s="15" t="s">
        <v>19</v>
      </c>
      <c r="U5" s="2"/>
      <c r="V5" s="16"/>
      <c r="W5" s="16"/>
      <c r="X5" s="16"/>
      <c r="Y5" s="16"/>
      <c r="Z5" s="16"/>
      <c r="AA5" s="16"/>
      <c r="AB5" s="16"/>
      <c r="AC5" s="16"/>
      <c r="AD5" s="16"/>
    </row>
    <row r="6" spans="1:30" x14ac:dyDescent="0.2">
      <c r="A6" s="2" t="s">
        <v>9</v>
      </c>
      <c r="B6" s="3">
        <v>40317</v>
      </c>
      <c r="C6" s="3">
        <v>13881</v>
      </c>
      <c r="D6" s="3">
        <v>15763</v>
      </c>
      <c r="E6" s="3">
        <v>283</v>
      </c>
      <c r="F6" s="3">
        <v>70244</v>
      </c>
      <c r="G6" s="3">
        <v>13937</v>
      </c>
      <c r="H6" s="3">
        <v>84181</v>
      </c>
      <c r="I6" s="3">
        <v>273726</v>
      </c>
      <c r="K6" s="2" t="s">
        <v>9</v>
      </c>
      <c r="L6" s="42">
        <v>-18.628776717056525</v>
      </c>
      <c r="M6" s="42">
        <v>-17.717842323651453</v>
      </c>
      <c r="N6" s="42">
        <v>-11.721550179211476</v>
      </c>
      <c r="O6" s="42">
        <v>-31.47699757869249</v>
      </c>
      <c r="P6" s="42">
        <v>-17.053586188980475</v>
      </c>
      <c r="Q6" s="42">
        <v>-21.886559802712696</v>
      </c>
      <c r="R6" s="42">
        <v>-17.894623907615482</v>
      </c>
      <c r="S6" s="42">
        <v>-17.759002986473732</v>
      </c>
      <c r="U6" s="2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">
      <c r="A7" s="24" t="s">
        <v>102</v>
      </c>
      <c r="B7" s="3">
        <v>22419</v>
      </c>
      <c r="C7" s="3">
        <v>7517</v>
      </c>
      <c r="D7" s="3">
        <v>8624</v>
      </c>
      <c r="E7" s="3">
        <v>148</v>
      </c>
      <c r="F7" s="3">
        <v>38708</v>
      </c>
      <c r="G7" s="3">
        <v>7780</v>
      </c>
      <c r="H7" s="3">
        <v>46488</v>
      </c>
      <c r="I7" s="3">
        <v>159230</v>
      </c>
      <c r="K7" s="24" t="s">
        <v>102</v>
      </c>
      <c r="L7" s="42">
        <v>-17.716362034794102</v>
      </c>
      <c r="M7" s="42">
        <v>-17.820050289712469</v>
      </c>
      <c r="N7" s="42">
        <v>-11.847081672288667</v>
      </c>
      <c r="O7" s="42">
        <v>-31.16279069767441</v>
      </c>
      <c r="P7" s="42">
        <v>-16.561401996076825</v>
      </c>
      <c r="Q7" s="42">
        <v>-21.580485838121149</v>
      </c>
      <c r="R7" s="42">
        <v>-17.44565989487144</v>
      </c>
      <c r="S7" s="42">
        <v>-17.537145313398213</v>
      </c>
    </row>
    <row r="8" spans="1:30" x14ac:dyDescent="0.2">
      <c r="A8" s="24" t="s">
        <v>10</v>
      </c>
      <c r="B8" s="3">
        <v>17898</v>
      </c>
      <c r="C8" s="3">
        <v>6364</v>
      </c>
      <c r="D8" s="3">
        <v>7139</v>
      </c>
      <c r="E8" s="3">
        <v>135</v>
      </c>
      <c r="F8" s="3">
        <v>31536</v>
      </c>
      <c r="G8" s="3">
        <v>6157</v>
      </c>
      <c r="H8" s="3">
        <v>37693</v>
      </c>
      <c r="I8" s="3">
        <v>114496</v>
      </c>
      <c r="K8" s="24" t="s">
        <v>10</v>
      </c>
      <c r="L8" s="42">
        <v>-19.743509259674454</v>
      </c>
      <c r="M8" s="42">
        <v>-17.59678881263757</v>
      </c>
      <c r="N8" s="42">
        <v>-11.569428960733305</v>
      </c>
      <c r="O8" s="42">
        <v>-31.818181818181827</v>
      </c>
      <c r="P8" s="42">
        <v>-17.649823736780263</v>
      </c>
      <c r="Q8" s="42">
        <v>-22.269915414720359</v>
      </c>
      <c r="R8" s="42">
        <v>-18.441665224164794</v>
      </c>
      <c r="S8" s="42">
        <v>-18.065564150821871</v>
      </c>
      <c r="U8" s="24"/>
      <c r="V8" s="8"/>
      <c r="W8" s="8"/>
      <c r="X8" s="8"/>
      <c r="Y8" s="8"/>
      <c r="Z8" s="8"/>
      <c r="AA8" s="8"/>
      <c r="AB8" s="8"/>
      <c r="AC8" s="8"/>
      <c r="AD8" s="8"/>
    </row>
    <row r="9" spans="1:30" x14ac:dyDescent="0.2">
      <c r="A9" s="24" t="s">
        <v>11</v>
      </c>
      <c r="B9" s="3">
        <v>3070</v>
      </c>
      <c r="C9" s="3">
        <v>1215</v>
      </c>
      <c r="D9" s="3">
        <v>1743</v>
      </c>
      <c r="E9" s="32">
        <v>9</v>
      </c>
      <c r="F9" s="3">
        <v>6037</v>
      </c>
      <c r="G9" s="3">
        <v>1611</v>
      </c>
      <c r="H9" s="3">
        <v>7648</v>
      </c>
      <c r="I9" s="3">
        <v>29978</v>
      </c>
      <c r="K9" s="24" t="s">
        <v>11</v>
      </c>
      <c r="L9" s="42">
        <v>-31.457914713105609</v>
      </c>
      <c r="M9" s="42">
        <v>-23.101265822784811</v>
      </c>
      <c r="N9" s="42">
        <v>-18.092105263157904</v>
      </c>
      <c r="O9" s="42">
        <v>-78.571428571428569</v>
      </c>
      <c r="P9" s="42">
        <v>-26.637501519018102</v>
      </c>
      <c r="Q9" s="42">
        <v>-25.312934631432555</v>
      </c>
      <c r="R9" s="42">
        <v>-26.362410937800888</v>
      </c>
      <c r="S9" s="42">
        <v>-25.50198807157058</v>
      </c>
      <c r="U9" s="24"/>
      <c r="V9" s="8"/>
      <c r="W9" s="8"/>
      <c r="X9" s="8"/>
      <c r="Y9" s="8"/>
      <c r="Z9" s="8"/>
      <c r="AA9" s="8"/>
      <c r="AB9" s="8"/>
      <c r="AC9" s="8"/>
      <c r="AD9" s="8"/>
    </row>
    <row r="10" spans="1:30" x14ac:dyDescent="0.2">
      <c r="A10" s="26" t="s">
        <v>21</v>
      </c>
      <c r="B10" s="3">
        <v>4341</v>
      </c>
      <c r="C10" s="3">
        <v>1379</v>
      </c>
      <c r="D10" s="3">
        <v>1979</v>
      </c>
      <c r="E10" s="32">
        <v>23</v>
      </c>
      <c r="F10" s="3">
        <v>7722</v>
      </c>
      <c r="G10" s="3">
        <v>1391</v>
      </c>
      <c r="H10" s="3">
        <v>9113</v>
      </c>
      <c r="I10" s="3">
        <v>29088</v>
      </c>
      <c r="K10" s="26" t="s">
        <v>21</v>
      </c>
      <c r="L10" s="42">
        <v>-28.236072078029423</v>
      </c>
      <c r="M10" s="42">
        <v>-19.262295081967224</v>
      </c>
      <c r="N10" s="42">
        <v>-11.691209281570721</v>
      </c>
      <c r="O10" s="42">
        <v>-36.111111111111114</v>
      </c>
      <c r="P10" s="42">
        <v>-23.041658361570654</v>
      </c>
      <c r="Q10" s="42">
        <v>-20.149253731343293</v>
      </c>
      <c r="R10" s="42">
        <v>-22.613790760869563</v>
      </c>
      <c r="S10" s="42">
        <v>-20.924289792034799</v>
      </c>
    </row>
    <row r="11" spans="1:30" x14ac:dyDescent="0.2">
      <c r="A11" s="24" t="s">
        <v>12</v>
      </c>
      <c r="B11" s="3">
        <v>23132</v>
      </c>
      <c r="C11" s="3">
        <v>7875</v>
      </c>
      <c r="D11" s="3">
        <v>9120</v>
      </c>
      <c r="E11" s="3">
        <v>145</v>
      </c>
      <c r="F11" s="3">
        <v>40272</v>
      </c>
      <c r="G11" s="3">
        <v>6807</v>
      </c>
      <c r="H11" s="3">
        <v>47079</v>
      </c>
      <c r="I11" s="3">
        <v>138619</v>
      </c>
      <c r="J11" s="8"/>
      <c r="K11" s="24" t="s">
        <v>12</v>
      </c>
      <c r="L11" s="42">
        <v>-20.653106026823991</v>
      </c>
      <c r="M11" s="42">
        <v>-18.173316708229422</v>
      </c>
      <c r="N11" s="42">
        <v>-12.349831811629016</v>
      </c>
      <c r="O11" s="42">
        <v>-30.288461538461547</v>
      </c>
      <c r="P11" s="42">
        <v>-18.461226969022064</v>
      </c>
      <c r="Q11" s="42">
        <v>-23.327325974318541</v>
      </c>
      <c r="R11" s="42">
        <v>-19.202649824946789</v>
      </c>
      <c r="S11" s="42">
        <v>-19.270035583872527</v>
      </c>
      <c r="U11" s="24"/>
      <c r="V11" s="8"/>
      <c r="W11" s="8"/>
      <c r="X11" s="8"/>
      <c r="Y11" s="8"/>
      <c r="Z11" s="8"/>
      <c r="AA11" s="8"/>
      <c r="AB11" s="8"/>
      <c r="AC11" s="8"/>
      <c r="AD11" s="8"/>
    </row>
    <row r="12" spans="1:30" x14ac:dyDescent="0.2">
      <c r="A12" s="24" t="s">
        <v>13</v>
      </c>
      <c r="B12" s="3">
        <v>14115</v>
      </c>
      <c r="C12" s="3">
        <v>4791</v>
      </c>
      <c r="D12" s="3">
        <v>4900</v>
      </c>
      <c r="E12" s="3">
        <v>129</v>
      </c>
      <c r="F12" s="3">
        <v>23935</v>
      </c>
      <c r="G12" s="3">
        <v>5519</v>
      </c>
      <c r="H12" s="3">
        <v>29454</v>
      </c>
      <c r="I12" s="3">
        <v>105129</v>
      </c>
      <c r="K12" s="24" t="s">
        <v>13</v>
      </c>
      <c r="L12" s="42">
        <v>-11.310084825636196</v>
      </c>
      <c r="M12" s="42">
        <v>-15.442993293328627</v>
      </c>
      <c r="N12" s="42">
        <v>-7.9466466278414458</v>
      </c>
      <c r="O12" s="42">
        <v>-20.858895705521476</v>
      </c>
      <c r="P12" s="42">
        <v>-11.571286067905575</v>
      </c>
      <c r="Q12" s="42">
        <v>-18.921698251799626</v>
      </c>
      <c r="R12" s="42">
        <v>-13.048355671016125</v>
      </c>
      <c r="S12" s="42">
        <v>-13.035313970898443</v>
      </c>
      <c r="U12" s="24"/>
      <c r="V12" s="8"/>
      <c r="W12" s="8"/>
      <c r="X12" s="8"/>
      <c r="Y12" s="8"/>
      <c r="Z12" s="8"/>
      <c r="AA12" s="8"/>
      <c r="AB12" s="8"/>
      <c r="AC12" s="8"/>
      <c r="AD12" s="8"/>
    </row>
    <row r="13" spans="1:30" x14ac:dyDescent="0.2">
      <c r="A13" s="25" t="s">
        <v>14</v>
      </c>
      <c r="B13" s="3">
        <v>19197</v>
      </c>
      <c r="C13" s="3">
        <v>6193</v>
      </c>
      <c r="D13" s="3">
        <v>6728</v>
      </c>
      <c r="E13" s="3">
        <v>133</v>
      </c>
      <c r="F13" s="3">
        <v>32251</v>
      </c>
      <c r="G13" s="3">
        <v>5906</v>
      </c>
      <c r="H13" s="3">
        <v>38157</v>
      </c>
      <c r="I13" s="3">
        <v>105959</v>
      </c>
      <c r="K13" s="25" t="s">
        <v>14</v>
      </c>
      <c r="L13" s="42">
        <v>20.569023991960805</v>
      </c>
      <c r="M13" s="42">
        <v>17.092077897523154</v>
      </c>
      <c r="N13" s="42">
        <v>57.416939635002336</v>
      </c>
      <c r="O13" s="42">
        <v>3.1007751937984551</v>
      </c>
      <c r="P13" s="42">
        <v>25.911610837823076</v>
      </c>
      <c r="Q13" s="42">
        <v>9.7565508269838404</v>
      </c>
      <c r="R13" s="42">
        <v>23.106952734311974</v>
      </c>
      <c r="S13" s="42">
        <v>13.403970674800661</v>
      </c>
      <c r="U13" s="25"/>
      <c r="V13" s="8"/>
      <c r="W13" s="8"/>
      <c r="X13" s="8"/>
      <c r="Y13" s="8"/>
      <c r="Z13" s="8"/>
      <c r="AA13" s="8"/>
      <c r="AB13" s="8"/>
      <c r="AC13" s="8"/>
      <c r="AD13" s="8"/>
    </row>
    <row r="14" spans="1:30" x14ac:dyDescent="0.2">
      <c r="A14" s="25" t="s">
        <v>22</v>
      </c>
      <c r="B14" s="3">
        <v>7491</v>
      </c>
      <c r="C14" s="3">
        <v>3567</v>
      </c>
      <c r="D14" s="3">
        <v>4613</v>
      </c>
      <c r="E14" s="3">
        <v>62</v>
      </c>
      <c r="F14" s="3">
        <v>15733</v>
      </c>
      <c r="G14" s="3">
        <v>1582</v>
      </c>
      <c r="H14" s="3">
        <v>17315</v>
      </c>
      <c r="I14" s="3">
        <v>30872</v>
      </c>
      <c r="K14" s="25" t="s">
        <v>22</v>
      </c>
      <c r="L14" s="42">
        <v>-15.991925535494005</v>
      </c>
      <c r="M14" s="42">
        <v>-8.2325701054798088</v>
      </c>
      <c r="N14" s="42">
        <v>1.4515064877941484</v>
      </c>
      <c r="O14" s="42">
        <v>-11.428571428571431</v>
      </c>
      <c r="P14" s="42">
        <v>-9.6894552551518274</v>
      </c>
      <c r="Q14" s="42">
        <v>-20.422535211267601</v>
      </c>
      <c r="R14" s="42">
        <v>-10.788809315266107</v>
      </c>
      <c r="S14" s="42">
        <v>-13.078244221077227</v>
      </c>
      <c r="U14" s="25"/>
      <c r="V14" s="8"/>
      <c r="W14" s="8"/>
      <c r="X14" s="8"/>
      <c r="Y14" s="8"/>
      <c r="Z14" s="8"/>
      <c r="AA14" s="8"/>
      <c r="AB14" s="8"/>
      <c r="AC14" s="8"/>
      <c r="AD14" s="8"/>
    </row>
    <row r="15" spans="1:30" x14ac:dyDescent="0.2">
      <c r="A15" s="2" t="s">
        <v>15</v>
      </c>
      <c r="B15" s="3">
        <v>15746</v>
      </c>
      <c r="C15" s="3">
        <v>4236</v>
      </c>
      <c r="D15" s="3">
        <v>5096</v>
      </c>
      <c r="E15" s="3">
        <v>72</v>
      </c>
      <c r="F15" s="3">
        <v>25150</v>
      </c>
      <c r="G15" s="3">
        <v>4679</v>
      </c>
      <c r="H15" s="3">
        <v>29829</v>
      </c>
      <c r="I15" s="3">
        <v>126328</v>
      </c>
      <c r="K15" s="2" t="s">
        <v>15</v>
      </c>
      <c r="L15" s="42">
        <v>62.715717681099505</v>
      </c>
      <c r="M15" s="42">
        <v>61.556064073226537</v>
      </c>
      <c r="N15" s="42">
        <v>61.367954401519938</v>
      </c>
      <c r="O15" s="42">
        <v>24.137931034482762</v>
      </c>
      <c r="P15" s="42">
        <v>62.101192394456973</v>
      </c>
      <c r="Q15" s="42">
        <v>70.145454545454555</v>
      </c>
      <c r="R15" s="42">
        <v>63.312346016972356</v>
      </c>
      <c r="S15" s="42">
        <v>48.28274291616782</v>
      </c>
      <c r="U15" s="2"/>
      <c r="V15" s="8"/>
      <c r="W15" s="8"/>
      <c r="X15" s="8"/>
      <c r="Y15" s="8"/>
      <c r="Z15" s="8"/>
      <c r="AA15" s="8"/>
      <c r="AB15" s="8"/>
      <c r="AC15" s="8"/>
      <c r="AD15" s="8"/>
    </row>
    <row r="16" spans="1:30" x14ac:dyDescent="0.2">
      <c r="B16" s="3"/>
      <c r="C16" s="3"/>
      <c r="D16" s="3"/>
      <c r="E16" s="3"/>
      <c r="F16" s="3"/>
      <c r="G16" s="3"/>
      <c r="H16" s="3"/>
      <c r="I16" s="3"/>
    </row>
    <row r="17" spans="1:19" x14ac:dyDescent="0.2">
      <c r="A17" s="43" t="s">
        <v>63</v>
      </c>
      <c r="B17" s="44">
        <v>40317</v>
      </c>
      <c r="C17" s="44">
        <v>13881</v>
      </c>
      <c r="D17" s="44">
        <v>15763</v>
      </c>
      <c r="E17" s="44">
        <v>283</v>
      </c>
      <c r="F17" s="44">
        <v>70244</v>
      </c>
      <c r="G17" s="44">
        <v>13937</v>
      </c>
      <c r="H17" s="44">
        <v>84181</v>
      </c>
      <c r="I17" s="44">
        <v>273726</v>
      </c>
    </row>
    <row r="18" spans="1:19" x14ac:dyDescent="0.2">
      <c r="A18" s="45" t="s">
        <v>69</v>
      </c>
      <c r="B18" s="44">
        <v>36155</v>
      </c>
      <c r="C18" s="44">
        <v>12620</v>
      </c>
      <c r="D18" s="44">
        <v>13833</v>
      </c>
      <c r="E18" s="44">
        <v>258</v>
      </c>
      <c r="F18" s="44">
        <v>62866</v>
      </c>
      <c r="G18" s="44">
        <v>12343</v>
      </c>
      <c r="H18" s="44">
        <v>75209</v>
      </c>
      <c r="I18" s="44">
        <v>244590</v>
      </c>
    </row>
    <row r="19" spans="1:19" x14ac:dyDescent="0.2">
      <c r="A19" s="45" t="s">
        <v>70</v>
      </c>
      <c r="B19" s="44">
        <v>4162</v>
      </c>
      <c r="C19" s="44">
        <v>1261</v>
      </c>
      <c r="D19" s="44">
        <v>1930</v>
      </c>
      <c r="E19" s="44">
        <v>25</v>
      </c>
      <c r="F19" s="44">
        <v>7378</v>
      </c>
      <c r="G19" s="44">
        <v>1594</v>
      </c>
      <c r="H19" s="44">
        <v>8972</v>
      </c>
      <c r="I19" s="44">
        <v>29136</v>
      </c>
      <c r="L19" s="12"/>
      <c r="M19" s="12"/>
      <c r="N19" s="12"/>
      <c r="O19" s="12"/>
      <c r="P19" s="12"/>
      <c r="Q19" s="12"/>
      <c r="R19" s="12"/>
      <c r="S19" s="12"/>
    </row>
    <row r="20" spans="1:19" x14ac:dyDescent="0.2">
      <c r="A20" s="46" t="s">
        <v>65</v>
      </c>
      <c r="B20" s="47">
        <v>10.323188729320137</v>
      </c>
      <c r="C20" s="47">
        <v>9.0843599164325344</v>
      </c>
      <c r="D20" s="47">
        <v>12.243862208970373</v>
      </c>
      <c r="E20" s="47">
        <v>8.8339222614840995</v>
      </c>
      <c r="F20" s="47">
        <v>10.503388189738626</v>
      </c>
      <c r="G20" s="47">
        <v>11.43718160292746</v>
      </c>
      <c r="H20" s="47">
        <v>10.657986956676686</v>
      </c>
      <c r="I20" s="47">
        <v>10.644220863198965</v>
      </c>
    </row>
    <row r="21" spans="1:19" x14ac:dyDescent="0.2">
      <c r="A21" s="46" t="s">
        <v>66</v>
      </c>
      <c r="B21" s="58"/>
      <c r="C21" s="58"/>
      <c r="D21" s="58"/>
      <c r="E21" s="58"/>
      <c r="F21" s="58"/>
      <c r="G21" s="58"/>
      <c r="H21" s="58"/>
      <c r="I21" s="58"/>
      <c r="L21" s="12"/>
      <c r="M21" s="12"/>
      <c r="N21" s="12"/>
      <c r="O21" s="12"/>
      <c r="P21" s="12"/>
      <c r="Q21" s="12"/>
      <c r="R21" s="12"/>
      <c r="S21" s="12"/>
    </row>
    <row r="22" spans="1:19" x14ac:dyDescent="0.2">
      <c r="B22" s="7"/>
      <c r="C22" s="3"/>
      <c r="D22" s="3"/>
      <c r="E22" s="3"/>
      <c r="F22" s="3"/>
      <c r="G22" s="8"/>
      <c r="H22" s="8"/>
      <c r="I22" s="8"/>
      <c r="J22" s="8"/>
      <c r="K22" s="15" t="s">
        <v>18</v>
      </c>
      <c r="L22" s="3"/>
      <c r="M22" s="3"/>
      <c r="N22" s="3"/>
      <c r="O22" s="3"/>
      <c r="P22" s="3"/>
      <c r="Q22" s="3"/>
      <c r="R22" s="3"/>
      <c r="S22" s="3"/>
    </row>
    <row r="23" spans="1:19" x14ac:dyDescent="0.2">
      <c r="A23" s="1" t="s">
        <v>135</v>
      </c>
      <c r="B23" s="4" t="s">
        <v>0</v>
      </c>
      <c r="C23" s="4" t="s">
        <v>1</v>
      </c>
      <c r="D23" s="4" t="s">
        <v>2</v>
      </c>
      <c r="E23" s="4" t="s">
        <v>3</v>
      </c>
      <c r="F23" s="4" t="s">
        <v>4</v>
      </c>
      <c r="G23" s="4" t="s">
        <v>5</v>
      </c>
      <c r="H23" s="4" t="s">
        <v>16</v>
      </c>
      <c r="I23" s="19" t="s">
        <v>6</v>
      </c>
      <c r="J23" s="19"/>
      <c r="K23" s="14" t="s">
        <v>136</v>
      </c>
      <c r="L23" s="2" t="s">
        <v>0</v>
      </c>
      <c r="M23" s="2" t="s">
        <v>1</v>
      </c>
      <c r="N23" s="2" t="s">
        <v>2</v>
      </c>
      <c r="O23" s="2" t="s">
        <v>3</v>
      </c>
      <c r="P23" s="2" t="s">
        <v>4</v>
      </c>
      <c r="Q23" s="2" t="s">
        <v>5</v>
      </c>
      <c r="R23" s="2" t="s">
        <v>16</v>
      </c>
      <c r="S23" s="2" t="s">
        <v>6</v>
      </c>
    </row>
    <row r="24" spans="1:19" x14ac:dyDescent="0.2">
      <c r="A24" s="2" t="s">
        <v>112</v>
      </c>
      <c r="B24" s="3">
        <v>352914</v>
      </c>
      <c r="C24" s="3">
        <v>149595</v>
      </c>
      <c r="D24" s="3">
        <v>125431</v>
      </c>
      <c r="E24" s="3">
        <v>4443</v>
      </c>
      <c r="F24" s="3">
        <v>632383</v>
      </c>
      <c r="G24" s="3">
        <v>163929</v>
      </c>
      <c r="H24" s="3">
        <v>796312</v>
      </c>
      <c r="I24" s="3">
        <v>2630884</v>
      </c>
      <c r="J24" s="23"/>
      <c r="K24" s="2" t="s">
        <v>17</v>
      </c>
      <c r="L24" s="7">
        <v>-3.0999999999999996</v>
      </c>
      <c r="M24" s="7">
        <v>-2.5999999999999996</v>
      </c>
      <c r="N24" s="7">
        <v>-2.5</v>
      </c>
      <c r="O24" s="7">
        <v>-2.9000000000000004</v>
      </c>
      <c r="P24" s="7">
        <v>-2.8447991790376701</v>
      </c>
      <c r="Q24" s="7">
        <v>-2.6976827028244355</v>
      </c>
      <c r="R24" s="7">
        <v>-2.8118039810602475</v>
      </c>
      <c r="S24" s="7">
        <v>-2.3000000000000007</v>
      </c>
    </row>
    <row r="25" spans="1:19" x14ac:dyDescent="0.2">
      <c r="A25" s="2" t="s">
        <v>8</v>
      </c>
      <c r="B25" s="6">
        <v>11</v>
      </c>
      <c r="C25" s="6">
        <v>8.9</v>
      </c>
      <c r="D25" s="6">
        <v>12.2</v>
      </c>
      <c r="E25" s="6">
        <v>6</v>
      </c>
      <c r="F25" s="6">
        <f>F26/F24*100</f>
        <v>10.711072245775108</v>
      </c>
      <c r="G25" s="6">
        <f>G26/G24*100</f>
        <v>8.2578433346143765</v>
      </c>
      <c r="H25" s="6">
        <f>H26/H24*100</f>
        <v>10.206049889992867</v>
      </c>
      <c r="I25" s="6">
        <v>10.1</v>
      </c>
      <c r="J25" s="16"/>
      <c r="K25" s="15" t="s">
        <v>19</v>
      </c>
      <c r="L25" s="4"/>
      <c r="M25" s="4"/>
      <c r="N25" s="4"/>
      <c r="O25" s="4"/>
      <c r="P25" s="5"/>
      <c r="Q25" s="5"/>
      <c r="R25" s="5"/>
      <c r="S25" s="4"/>
    </row>
    <row r="26" spans="1:19" x14ac:dyDescent="0.2">
      <c r="A26" s="2" t="s">
        <v>9</v>
      </c>
      <c r="B26" s="3">
        <v>38812</v>
      </c>
      <c r="C26" s="3">
        <v>13379</v>
      </c>
      <c r="D26" s="3">
        <v>15276</v>
      </c>
      <c r="E26" s="3">
        <v>268</v>
      </c>
      <c r="F26" s="3">
        <v>67735</v>
      </c>
      <c r="G26" s="3">
        <v>13537</v>
      </c>
      <c r="H26" s="3">
        <v>81272</v>
      </c>
      <c r="I26" s="3">
        <v>265591</v>
      </c>
      <c r="J26" s="8"/>
      <c r="K26" s="2" t="s">
        <v>9</v>
      </c>
      <c r="L26" s="3">
        <v>-21.352003080102946</v>
      </c>
      <c r="M26" s="3">
        <v>-20.386789645938705</v>
      </c>
      <c r="N26" s="3">
        <v>-14.882710202262217</v>
      </c>
      <c r="O26" s="3">
        <v>-32.323232323232318</v>
      </c>
      <c r="P26" s="3">
        <v>-19.837390676592065</v>
      </c>
      <c r="Q26" s="3">
        <v>-24.013471793432501</v>
      </c>
      <c r="R26" s="3">
        <v>-20.564547658143724</v>
      </c>
      <c r="S26" s="3">
        <v>-18.811787362822116</v>
      </c>
    </row>
    <row r="27" spans="1:19" x14ac:dyDescent="0.2">
      <c r="A27" s="24" t="s">
        <v>102</v>
      </c>
      <c r="B27" s="3">
        <v>21616</v>
      </c>
      <c r="C27" s="3">
        <v>7282</v>
      </c>
      <c r="D27" s="3">
        <v>8413</v>
      </c>
      <c r="E27" s="3">
        <v>141</v>
      </c>
      <c r="F27" s="3">
        <v>37452</v>
      </c>
      <c r="G27" s="3">
        <v>7599</v>
      </c>
      <c r="H27" s="3">
        <v>45051</v>
      </c>
      <c r="I27" s="3">
        <v>155332</v>
      </c>
      <c r="J27" s="8"/>
      <c r="K27" s="24" t="s">
        <v>102</v>
      </c>
      <c r="L27" s="3">
        <v>-20.421161138313153</v>
      </c>
      <c r="M27" s="3">
        <v>-20.24969882816778</v>
      </c>
      <c r="N27" s="3">
        <v>-14.588832487309645</v>
      </c>
      <c r="O27" s="3">
        <v>-32.535885167464116</v>
      </c>
      <c r="P27" s="3">
        <v>-19.20264060578603</v>
      </c>
      <c r="Q27" s="3">
        <v>-23.335351089588372</v>
      </c>
      <c r="R27" s="3">
        <v>-19.930685150626502</v>
      </c>
      <c r="S27" s="3">
        <v>-18.486565910999161</v>
      </c>
    </row>
    <row r="28" spans="1:19" x14ac:dyDescent="0.2">
      <c r="A28" s="24" t="s">
        <v>10</v>
      </c>
      <c r="B28" s="3">
        <v>17196</v>
      </c>
      <c r="C28" s="3">
        <v>6097</v>
      </c>
      <c r="D28" s="3">
        <v>6863</v>
      </c>
      <c r="E28" s="3">
        <v>127</v>
      </c>
      <c r="F28" s="3">
        <v>30283</v>
      </c>
      <c r="G28" s="3">
        <v>5938</v>
      </c>
      <c r="H28" s="3">
        <v>36221</v>
      </c>
      <c r="I28" s="3">
        <v>110259</v>
      </c>
      <c r="J28" s="8"/>
      <c r="K28" s="24" t="s">
        <v>10</v>
      </c>
      <c r="L28" s="3">
        <v>-22.491661408095197</v>
      </c>
      <c r="M28" s="3">
        <v>-20.549908782903316</v>
      </c>
      <c r="N28" s="3">
        <v>-15.240212424354709</v>
      </c>
      <c r="O28" s="3">
        <v>-32.085561497326196</v>
      </c>
      <c r="P28" s="3">
        <v>-20.608745805369139</v>
      </c>
      <c r="Q28" s="3">
        <v>-24.863975705428317</v>
      </c>
      <c r="R28" s="3">
        <v>-21.33906660585923</v>
      </c>
      <c r="S28" s="3">
        <v>-19.265578091821041</v>
      </c>
    </row>
    <row r="29" spans="1:19" x14ac:dyDescent="0.2">
      <c r="A29" s="24" t="s">
        <v>11</v>
      </c>
      <c r="B29" s="3">
        <v>2804</v>
      </c>
      <c r="C29" s="3">
        <v>1102</v>
      </c>
      <c r="D29" s="3">
        <v>1676</v>
      </c>
      <c r="E29" s="32">
        <v>10</v>
      </c>
      <c r="F29" s="3">
        <v>5592</v>
      </c>
      <c r="G29" s="3">
        <v>1547</v>
      </c>
      <c r="H29" s="3">
        <v>7139</v>
      </c>
      <c r="I29" s="3">
        <v>28181</v>
      </c>
      <c r="J29" s="8"/>
      <c r="K29" s="24" t="s">
        <v>11</v>
      </c>
      <c r="L29" s="3">
        <v>-36.575435421850258</v>
      </c>
      <c r="M29" s="3">
        <v>-28.534370946822307</v>
      </c>
      <c r="N29" s="3">
        <v>-21.535580524344567</v>
      </c>
      <c r="O29" s="3">
        <v>-72.972972972972968</v>
      </c>
      <c r="P29" s="3">
        <v>-31.268436578171091</v>
      </c>
      <c r="Q29" s="3">
        <v>-26.959395656279511</v>
      </c>
      <c r="R29" s="3">
        <v>-30.378388921396521</v>
      </c>
      <c r="S29" s="3">
        <v>-27.445225406142995</v>
      </c>
    </row>
    <row r="30" spans="1:19" x14ac:dyDescent="0.2">
      <c r="A30" s="26" t="s">
        <v>21</v>
      </c>
      <c r="B30" s="3">
        <v>4031</v>
      </c>
      <c r="C30" s="3">
        <v>1323</v>
      </c>
      <c r="D30" s="3">
        <v>1870</v>
      </c>
      <c r="E30" s="32">
        <v>17</v>
      </c>
      <c r="F30" s="3">
        <v>7241</v>
      </c>
      <c r="G30" s="3">
        <v>1364</v>
      </c>
      <c r="H30" s="3">
        <v>8605</v>
      </c>
      <c r="I30" s="3">
        <v>27621</v>
      </c>
      <c r="J30" s="8"/>
      <c r="K30" s="26" t="s">
        <v>21</v>
      </c>
      <c r="L30" s="3">
        <v>-32.126620643205925</v>
      </c>
      <c r="M30" s="3">
        <v>-22.038892162639954</v>
      </c>
      <c r="N30" s="3">
        <v>-17.220008853474994</v>
      </c>
      <c r="O30" s="3">
        <v>-51.428571428571431</v>
      </c>
      <c r="P30" s="3">
        <v>-27.079556898288018</v>
      </c>
      <c r="Q30" s="3">
        <v>-22.63187748156551</v>
      </c>
      <c r="R30" s="3">
        <v>-26.408962627212858</v>
      </c>
      <c r="S30" s="3">
        <v>-22.971164035919458</v>
      </c>
    </row>
    <row r="31" spans="1:19" x14ac:dyDescent="0.2">
      <c r="A31" s="24" t="s">
        <v>12</v>
      </c>
      <c r="B31" s="3">
        <v>22123</v>
      </c>
      <c r="C31" s="3">
        <v>7548</v>
      </c>
      <c r="D31" s="3">
        <v>8807</v>
      </c>
      <c r="E31" s="3">
        <v>132</v>
      </c>
      <c r="F31" s="3">
        <v>38610</v>
      </c>
      <c r="G31" s="3">
        <v>6596</v>
      </c>
      <c r="H31" s="3">
        <v>45206</v>
      </c>
      <c r="I31" s="3">
        <v>134109</v>
      </c>
      <c r="J31" s="8"/>
      <c r="K31" s="24" t="s">
        <v>12</v>
      </c>
      <c r="L31" s="3">
        <v>-23.563555954807725</v>
      </c>
      <c r="M31" s="3">
        <v>-21.301219893650298</v>
      </c>
      <c r="N31" s="3">
        <v>-15.722488038277518</v>
      </c>
      <c r="O31" s="3">
        <v>-34.328358208955223</v>
      </c>
      <c r="P31" s="3">
        <v>-21.500457456541639</v>
      </c>
      <c r="Q31" s="3">
        <v>-25.435224960434098</v>
      </c>
      <c r="R31" s="3">
        <v>-22.100256759318299</v>
      </c>
      <c r="S31" s="3">
        <v>-20.303195977988281</v>
      </c>
    </row>
    <row r="32" spans="1:19" x14ac:dyDescent="0.2">
      <c r="A32" s="24" t="s">
        <v>13</v>
      </c>
      <c r="B32" s="3">
        <v>13885</v>
      </c>
      <c r="C32" s="3">
        <v>4729</v>
      </c>
      <c r="D32" s="3">
        <v>4793</v>
      </c>
      <c r="E32" s="3">
        <v>126</v>
      </c>
      <c r="F32" s="3">
        <v>23533</v>
      </c>
      <c r="G32" s="3">
        <v>5394</v>
      </c>
      <c r="H32" s="3">
        <v>28927</v>
      </c>
      <c r="I32" s="3">
        <v>103301</v>
      </c>
      <c r="J32" s="8"/>
      <c r="K32" s="24" t="s">
        <v>13</v>
      </c>
      <c r="L32" s="3">
        <v>-13.137316233969344</v>
      </c>
      <c r="M32" s="3">
        <v>-16.625528913963322</v>
      </c>
      <c r="N32" s="3">
        <v>-10.595038239134496</v>
      </c>
      <c r="O32" s="3">
        <v>-20.25316455696202</v>
      </c>
      <c r="P32" s="3">
        <v>-13.405210479835148</v>
      </c>
      <c r="Q32" s="3">
        <v>-21.266968325791851</v>
      </c>
      <c r="R32" s="3">
        <v>-14.988097687130804</v>
      </c>
      <c r="S32" s="3">
        <v>-13.926592509269682</v>
      </c>
    </row>
    <row r="33" spans="1:19" x14ac:dyDescent="0.2">
      <c r="A33" s="25" t="s">
        <v>14</v>
      </c>
      <c r="B33" s="3">
        <v>18791</v>
      </c>
      <c r="C33" s="3">
        <v>6035</v>
      </c>
      <c r="D33" s="3">
        <v>6696</v>
      </c>
      <c r="E33" s="3">
        <v>128</v>
      </c>
      <c r="F33" s="3">
        <v>31650</v>
      </c>
      <c r="G33" s="3">
        <v>5735</v>
      </c>
      <c r="H33" s="3">
        <v>37385</v>
      </c>
      <c r="I33" s="3">
        <v>103806</v>
      </c>
      <c r="J33" s="8"/>
      <c r="K33" s="25" t="s">
        <v>14</v>
      </c>
      <c r="L33" s="3">
        <v>12.709932821497134</v>
      </c>
      <c r="M33" s="3">
        <v>9.1320072332730575</v>
      </c>
      <c r="N33" s="3">
        <v>50.776852060346755</v>
      </c>
      <c r="O33" s="3">
        <v>4.065040650406516</v>
      </c>
      <c r="P33" s="3">
        <v>18.247029813943058</v>
      </c>
      <c r="Q33" s="3">
        <v>2.8146288992470403</v>
      </c>
      <c r="R33" s="3">
        <v>15.585580014840474</v>
      </c>
      <c r="S33" s="3">
        <v>8.0265992319939983</v>
      </c>
    </row>
    <row r="34" spans="1:19" s="2" customFormat="1" x14ac:dyDescent="0.2">
      <c r="A34" s="25" t="s">
        <v>22</v>
      </c>
      <c r="B34" s="3">
        <v>7265</v>
      </c>
      <c r="C34" s="3">
        <v>3452</v>
      </c>
      <c r="D34" s="3">
        <v>4529</v>
      </c>
      <c r="E34" s="3">
        <v>57</v>
      </c>
      <c r="F34" s="3">
        <v>15303</v>
      </c>
      <c r="G34" s="3">
        <v>1539</v>
      </c>
      <c r="H34" s="3">
        <v>16842</v>
      </c>
      <c r="I34" s="3">
        <v>29947</v>
      </c>
      <c r="J34" s="8"/>
      <c r="K34" s="25" t="s">
        <v>22</v>
      </c>
      <c r="L34" s="3">
        <v>-18.002257336343121</v>
      </c>
      <c r="M34" s="3">
        <v>-11.893823379275133</v>
      </c>
      <c r="N34" s="3">
        <v>-2.8736864679390948</v>
      </c>
      <c r="O34" s="3">
        <v>-17.391304347826093</v>
      </c>
      <c r="P34" s="3">
        <v>-12.604226156482014</v>
      </c>
      <c r="Q34" s="3">
        <v>-21.639511201629318</v>
      </c>
      <c r="R34" s="3">
        <v>-13.515456506110709</v>
      </c>
      <c r="S34" s="3">
        <v>-13.712326398893566</v>
      </c>
    </row>
    <row r="35" spans="1:19" x14ac:dyDescent="0.2">
      <c r="A35" s="2" t="s">
        <v>15</v>
      </c>
      <c r="B35" s="3">
        <v>18544</v>
      </c>
      <c r="C35" s="3">
        <v>4653</v>
      </c>
      <c r="D35" s="3">
        <v>5569</v>
      </c>
      <c r="E35" s="3">
        <v>170</v>
      </c>
      <c r="F35" s="3">
        <v>28936</v>
      </c>
      <c r="G35" s="3">
        <v>5124</v>
      </c>
      <c r="H35" s="3">
        <v>34060</v>
      </c>
      <c r="I35" s="3">
        <v>140069</v>
      </c>
      <c r="J35" s="8"/>
      <c r="K35" s="2" t="s">
        <v>15</v>
      </c>
      <c r="L35" s="3">
        <v>68.689165832802701</v>
      </c>
      <c r="M35" s="3">
        <v>31.366459627329192</v>
      </c>
      <c r="N35" s="3">
        <v>74.412777951769499</v>
      </c>
      <c r="O35" s="3">
        <v>188.13559322033899</v>
      </c>
      <c r="P35" s="3">
        <v>62.680609433856176</v>
      </c>
      <c r="Q35" s="3">
        <v>74.285714285714278</v>
      </c>
      <c r="R35" s="3">
        <v>64.326723597240317</v>
      </c>
      <c r="S35" s="3">
        <v>56.090086475884817</v>
      </c>
    </row>
    <row r="36" spans="1:19" x14ac:dyDescent="0.2">
      <c r="B36" s="3"/>
      <c r="C36" s="3"/>
      <c r="D36" s="3"/>
      <c r="E36" s="3"/>
      <c r="F36" s="3"/>
      <c r="G36" s="3"/>
      <c r="H36" s="3"/>
      <c r="I36" s="3"/>
    </row>
    <row r="37" spans="1:19" x14ac:dyDescent="0.2">
      <c r="A37" s="43" t="s">
        <v>63</v>
      </c>
      <c r="B37" s="44">
        <v>38812</v>
      </c>
      <c r="C37" s="44">
        <v>13379</v>
      </c>
      <c r="D37" s="44">
        <v>15276</v>
      </c>
      <c r="E37" s="44">
        <v>268</v>
      </c>
      <c r="F37" s="44">
        <v>67735</v>
      </c>
      <c r="G37" s="44">
        <v>13537</v>
      </c>
      <c r="H37" s="44">
        <v>81272</v>
      </c>
      <c r="I37" s="44">
        <v>265591</v>
      </c>
    </row>
    <row r="38" spans="1:19" x14ac:dyDescent="0.2">
      <c r="A38" s="45" t="s">
        <v>69</v>
      </c>
      <c r="B38" s="44">
        <v>35392</v>
      </c>
      <c r="C38" s="44">
        <v>12262</v>
      </c>
      <c r="D38" s="44">
        <v>13565</v>
      </c>
      <c r="E38" s="44">
        <v>249</v>
      </c>
      <c r="F38" s="44">
        <v>61468</v>
      </c>
      <c r="G38" s="44">
        <v>12110</v>
      </c>
      <c r="H38" s="44">
        <v>73578</v>
      </c>
      <c r="I38" s="44">
        <v>238750</v>
      </c>
    </row>
    <row r="39" spans="1:19" x14ac:dyDescent="0.2">
      <c r="A39" s="45" t="s">
        <v>70</v>
      </c>
      <c r="B39" s="44">
        <v>3420</v>
      </c>
      <c r="C39" s="44">
        <v>1117</v>
      </c>
      <c r="D39" s="44">
        <v>1711</v>
      </c>
      <c r="E39" s="44">
        <v>19</v>
      </c>
      <c r="F39" s="44">
        <v>6267</v>
      </c>
      <c r="G39" s="44">
        <v>1427</v>
      </c>
      <c r="H39" s="44">
        <v>7694</v>
      </c>
      <c r="I39" s="44">
        <v>26841</v>
      </c>
    </row>
    <row r="40" spans="1:19" x14ac:dyDescent="0.2">
      <c r="A40" s="46" t="s">
        <v>65</v>
      </c>
      <c r="B40" s="47">
        <f t="shared" ref="B40:I40" si="0">B39/B37*100</f>
        <v>8.811707719262083</v>
      </c>
      <c r="C40" s="47">
        <f t="shared" si="0"/>
        <v>8.3489050003737209</v>
      </c>
      <c r="D40" s="47">
        <f t="shared" si="0"/>
        <v>11.200576067033255</v>
      </c>
      <c r="E40" s="47">
        <f t="shared" si="0"/>
        <v>7.08955223880597</v>
      </c>
      <c r="F40" s="47">
        <f t="shared" si="0"/>
        <v>9.2522329667084957</v>
      </c>
      <c r="G40" s="47">
        <f t="shared" si="0"/>
        <v>10.541478909655019</v>
      </c>
      <c r="H40" s="47">
        <f t="shared" si="0"/>
        <v>9.4669750959740124</v>
      </c>
      <c r="I40" s="47">
        <f t="shared" si="0"/>
        <v>10.106140644826066</v>
      </c>
    </row>
    <row r="41" spans="1:19" x14ac:dyDescent="0.2">
      <c r="A41" s="46" t="s">
        <v>66</v>
      </c>
      <c r="B41" s="58"/>
      <c r="C41" s="58"/>
      <c r="D41" s="58"/>
      <c r="E41" s="58"/>
      <c r="F41" s="58"/>
      <c r="G41" s="58"/>
      <c r="H41" s="58"/>
      <c r="I41" s="58"/>
    </row>
    <row r="42" spans="1:19" x14ac:dyDescent="0.2">
      <c r="B42" s="7"/>
      <c r="C42" s="3"/>
      <c r="D42" s="3"/>
      <c r="E42" s="3"/>
      <c r="F42" s="3"/>
      <c r="G42" s="8"/>
      <c r="H42" s="8"/>
      <c r="I42" s="8"/>
      <c r="J42" s="8"/>
      <c r="K42" s="15" t="s">
        <v>18</v>
      </c>
      <c r="L42" s="3"/>
      <c r="M42" s="3"/>
      <c r="N42" s="3"/>
      <c r="O42" s="3"/>
      <c r="P42" s="3"/>
      <c r="Q42" s="3"/>
      <c r="R42" s="3"/>
      <c r="S42" s="3"/>
    </row>
    <row r="43" spans="1:19" x14ac:dyDescent="0.2">
      <c r="A43" s="1" t="s">
        <v>137</v>
      </c>
      <c r="B43" s="4" t="s">
        <v>0</v>
      </c>
      <c r="C43" s="4" t="s">
        <v>1</v>
      </c>
      <c r="D43" s="4" t="s">
        <v>2</v>
      </c>
      <c r="E43" s="4" t="s">
        <v>3</v>
      </c>
      <c r="F43" s="4" t="s">
        <v>4</v>
      </c>
      <c r="G43" s="4" t="s">
        <v>5</v>
      </c>
      <c r="H43" s="4" t="s">
        <v>16</v>
      </c>
      <c r="I43" s="19" t="s">
        <v>6</v>
      </c>
      <c r="J43" s="19"/>
      <c r="K43" s="14" t="s">
        <v>138</v>
      </c>
      <c r="L43" s="2" t="s">
        <v>0</v>
      </c>
      <c r="M43" s="2" t="s">
        <v>1</v>
      </c>
      <c r="N43" s="2" t="s">
        <v>2</v>
      </c>
      <c r="O43" s="2" t="s">
        <v>3</v>
      </c>
      <c r="P43" s="2" t="s">
        <v>4</v>
      </c>
      <c r="Q43" s="2" t="s">
        <v>5</v>
      </c>
      <c r="R43" s="2" t="s">
        <v>16</v>
      </c>
      <c r="S43" s="2" t="s">
        <v>6</v>
      </c>
    </row>
    <row r="44" spans="1:19" x14ac:dyDescent="0.2">
      <c r="A44" s="2" t="s">
        <v>139</v>
      </c>
      <c r="B44" s="3">
        <v>351606</v>
      </c>
      <c r="C44" s="3">
        <v>150575</v>
      </c>
      <c r="D44" s="3">
        <v>126088</v>
      </c>
      <c r="E44" s="3">
        <v>4715</v>
      </c>
      <c r="F44" s="3">
        <v>632984</v>
      </c>
      <c r="G44" s="3">
        <v>165934</v>
      </c>
      <c r="H44" s="3">
        <v>798918</v>
      </c>
      <c r="I44" s="3">
        <v>2636256</v>
      </c>
      <c r="J44" s="23"/>
      <c r="K44" s="2" t="s">
        <v>17</v>
      </c>
      <c r="L44" s="7">
        <v>-4.1999999999999993</v>
      </c>
      <c r="M44" s="7">
        <v>-3.2999999999999989</v>
      </c>
      <c r="N44" s="7">
        <v>-3.6999999999999993</v>
      </c>
      <c r="O44" s="7">
        <v>-3.5</v>
      </c>
      <c r="P44" s="7">
        <v>-3.9009979296881063</v>
      </c>
      <c r="Q44" s="7">
        <v>-3.2129040002857163</v>
      </c>
      <c r="R44" s="7">
        <v>-3.7635741432879808</v>
      </c>
      <c r="S44" s="7">
        <v>-3.0999999999999996</v>
      </c>
    </row>
    <row r="45" spans="1:19" x14ac:dyDescent="0.2">
      <c r="A45" s="2" t="s">
        <v>8</v>
      </c>
      <c r="B45" s="6">
        <v>10.3</v>
      </c>
      <c r="C45" s="6">
        <v>8.4</v>
      </c>
      <c r="D45" s="6">
        <v>11.3</v>
      </c>
      <c r="E45" s="6">
        <v>5.6</v>
      </c>
      <c r="F45" s="6">
        <f>F46/F44*100</f>
        <v>10.02458197995526</v>
      </c>
      <c r="G45" s="6">
        <f>G46/G44*100</f>
        <v>7.724758036327696</v>
      </c>
      <c r="H45" s="6">
        <f>H46/H44*100</f>
        <v>9.5469121987488084</v>
      </c>
      <c r="I45" s="6">
        <f>I46/I44*100</f>
        <v>9.5105331196970244</v>
      </c>
      <c r="J45" s="16"/>
      <c r="K45" s="15" t="s">
        <v>19</v>
      </c>
      <c r="L45" s="4"/>
      <c r="M45" s="4"/>
      <c r="N45" s="4"/>
      <c r="O45" s="4"/>
      <c r="P45" s="5"/>
      <c r="Q45" s="5"/>
      <c r="R45" s="5"/>
      <c r="S45" s="4"/>
    </row>
    <row r="46" spans="1:19" x14ac:dyDescent="0.2">
      <c r="A46" s="2" t="s">
        <v>9</v>
      </c>
      <c r="B46" s="3">
        <v>36290</v>
      </c>
      <c r="C46" s="3">
        <v>12612</v>
      </c>
      <c r="D46" s="3">
        <v>14288</v>
      </c>
      <c r="E46" s="3">
        <v>264</v>
      </c>
      <c r="F46" s="3">
        <v>63454</v>
      </c>
      <c r="G46" s="3">
        <v>12818</v>
      </c>
      <c r="H46" s="3">
        <v>76272</v>
      </c>
      <c r="I46" s="3">
        <v>250722</v>
      </c>
      <c r="J46" s="8"/>
      <c r="K46" s="2" t="s">
        <v>9</v>
      </c>
      <c r="L46" s="3">
        <v>-29.284071865622195</v>
      </c>
      <c r="M46" s="3">
        <v>-27.935546540197691</v>
      </c>
      <c r="N46" s="3">
        <v>-24.16135881104033</v>
      </c>
      <c r="O46" s="3">
        <v>-34.653465346534645</v>
      </c>
      <c r="P46" s="3">
        <v>-27.944766814666778</v>
      </c>
      <c r="Q46" s="3">
        <v>-28.510875627440043</v>
      </c>
      <c r="R46" s="3">
        <v>-28.040530978460836</v>
      </c>
      <c r="S46" s="3">
        <v>-24.37335231625876</v>
      </c>
    </row>
    <row r="47" spans="1:19" x14ac:dyDescent="0.2">
      <c r="A47" s="24" t="s">
        <v>102</v>
      </c>
      <c r="B47" s="3">
        <v>20304</v>
      </c>
      <c r="C47" s="3">
        <v>6915</v>
      </c>
      <c r="D47" s="3">
        <v>7892</v>
      </c>
      <c r="E47" s="3">
        <v>140</v>
      </c>
      <c r="F47" s="3">
        <v>35251</v>
      </c>
      <c r="G47" s="3">
        <v>7274</v>
      </c>
      <c r="H47" s="3">
        <v>42525</v>
      </c>
      <c r="I47" s="3">
        <v>147877</v>
      </c>
      <c r="J47" s="8"/>
      <c r="K47" s="24" t="s">
        <v>102</v>
      </c>
      <c r="L47" s="3">
        <v>-27.815699658703068</v>
      </c>
      <c r="M47" s="3">
        <v>-27.348182391258675</v>
      </c>
      <c r="N47" s="3">
        <v>-22.92216036722337</v>
      </c>
      <c r="O47" s="3">
        <v>-33.014354066985646</v>
      </c>
      <c r="P47" s="3">
        <v>-26.703954755270928</v>
      </c>
      <c r="Q47" s="3">
        <v>-26.754606786829115</v>
      </c>
      <c r="R47" s="3">
        <v>-26.712623869021982</v>
      </c>
      <c r="S47" s="3">
        <v>-22.542205088181532</v>
      </c>
    </row>
    <row r="48" spans="1:19" x14ac:dyDescent="0.2">
      <c r="A48" s="24" t="s">
        <v>10</v>
      </c>
      <c r="B48" s="3">
        <v>15986</v>
      </c>
      <c r="C48" s="3">
        <v>5697</v>
      </c>
      <c r="D48" s="3">
        <v>6396</v>
      </c>
      <c r="E48" s="3">
        <v>124</v>
      </c>
      <c r="F48" s="3">
        <v>28203</v>
      </c>
      <c r="G48" s="3">
        <v>5544</v>
      </c>
      <c r="H48" s="3">
        <v>33747</v>
      </c>
      <c r="I48" s="3">
        <v>102845</v>
      </c>
      <c r="J48" s="8"/>
      <c r="K48" s="24" t="s">
        <v>10</v>
      </c>
      <c r="L48" s="3">
        <v>-31.065114273393704</v>
      </c>
      <c r="M48" s="3">
        <v>-28.63585118376551</v>
      </c>
      <c r="N48" s="3">
        <v>-25.636553889082663</v>
      </c>
      <c r="O48" s="3">
        <v>-36.410256410256416</v>
      </c>
      <c r="P48" s="3">
        <v>-29.437814306087219</v>
      </c>
      <c r="Q48" s="3">
        <v>-30.691336417052128</v>
      </c>
      <c r="R48" s="3">
        <v>-29.646847898599077</v>
      </c>
      <c r="S48" s="3">
        <v>-26.859536458222209</v>
      </c>
    </row>
    <row r="49" spans="1:19" x14ac:dyDescent="0.2">
      <c r="A49" s="24" t="s">
        <v>11</v>
      </c>
      <c r="B49" s="3">
        <v>2599</v>
      </c>
      <c r="C49" s="3">
        <v>993</v>
      </c>
      <c r="D49" s="3">
        <v>1514</v>
      </c>
      <c r="E49" s="32">
        <v>14</v>
      </c>
      <c r="F49" s="3">
        <v>5120</v>
      </c>
      <c r="G49" s="3">
        <v>1457</v>
      </c>
      <c r="H49" s="3">
        <v>6577</v>
      </c>
      <c r="I49" s="3">
        <v>26310</v>
      </c>
      <c r="J49" s="8"/>
      <c r="K49" s="24" t="s">
        <v>11</v>
      </c>
      <c r="L49" s="3">
        <v>-46.643399712584689</v>
      </c>
      <c r="M49" s="3">
        <v>-42.601156069364166</v>
      </c>
      <c r="N49" s="3">
        <v>-36.546521374685668</v>
      </c>
      <c r="O49" s="3">
        <v>-63.15789473684211</v>
      </c>
      <c r="P49" s="3">
        <v>-43.268698060941823</v>
      </c>
      <c r="Q49" s="3">
        <v>-34.072398190045249</v>
      </c>
      <c r="R49" s="3">
        <v>-41.459724076546514</v>
      </c>
      <c r="S49" s="3">
        <v>-35.169898726067558</v>
      </c>
    </row>
    <row r="50" spans="1:19" x14ac:dyDescent="0.2">
      <c r="A50" s="26" t="s">
        <v>21</v>
      </c>
      <c r="B50" s="3">
        <v>3583</v>
      </c>
      <c r="C50" s="3">
        <v>1229</v>
      </c>
      <c r="D50" s="3">
        <v>1740</v>
      </c>
      <c r="E50" s="32">
        <v>14</v>
      </c>
      <c r="F50" s="3">
        <v>6566</v>
      </c>
      <c r="G50" s="3">
        <v>1265</v>
      </c>
      <c r="H50" s="3">
        <v>7831</v>
      </c>
      <c r="I50" s="3">
        <v>25682</v>
      </c>
      <c r="J50" s="8"/>
      <c r="K50" s="26" t="s">
        <v>21</v>
      </c>
      <c r="L50" s="3">
        <v>-42.312027048784415</v>
      </c>
      <c r="M50" s="3">
        <v>-32.878208629164391</v>
      </c>
      <c r="N50" s="3">
        <v>-28.099173553718998</v>
      </c>
      <c r="O50" s="3">
        <v>-57.575757575757578</v>
      </c>
      <c r="P50" s="3">
        <v>-37.436874702239166</v>
      </c>
      <c r="Q50" s="3">
        <v>-28.490672696438665</v>
      </c>
      <c r="R50" s="3">
        <v>-36.146444879321592</v>
      </c>
      <c r="S50" s="3">
        <v>-30.145518835849316</v>
      </c>
    </row>
    <row r="51" spans="1:19" x14ac:dyDescent="0.2">
      <c r="A51" s="24" t="s">
        <v>12</v>
      </c>
      <c r="B51" s="3">
        <v>20399</v>
      </c>
      <c r="C51" s="3">
        <v>7132</v>
      </c>
      <c r="D51" s="3">
        <v>8204</v>
      </c>
      <c r="E51" s="3">
        <v>127</v>
      </c>
      <c r="F51" s="3">
        <v>35862</v>
      </c>
      <c r="G51" s="3">
        <v>6232</v>
      </c>
      <c r="H51" s="3">
        <v>42094</v>
      </c>
      <c r="I51" s="3">
        <v>125616</v>
      </c>
      <c r="J51" s="8"/>
      <c r="K51" s="24" t="s">
        <v>12</v>
      </c>
      <c r="L51" s="3">
        <v>-32.35957291597586</v>
      </c>
      <c r="M51" s="3">
        <v>-28.815251023056192</v>
      </c>
      <c r="N51" s="3">
        <v>-25.418181818181822</v>
      </c>
      <c r="O51" s="3">
        <v>-37.745098039215684</v>
      </c>
      <c r="P51" s="3">
        <v>-30.203771822268934</v>
      </c>
      <c r="Q51" s="3">
        <v>-30.508474576271183</v>
      </c>
      <c r="R51" s="3">
        <v>-30.249051351306562</v>
      </c>
      <c r="S51" s="3">
        <v>-26.527890694913168</v>
      </c>
    </row>
    <row r="52" spans="1:19" x14ac:dyDescent="0.2">
      <c r="A52" s="24" t="s">
        <v>13</v>
      </c>
      <c r="B52" s="3">
        <v>13292</v>
      </c>
      <c r="C52" s="3">
        <v>4487</v>
      </c>
      <c r="D52" s="3">
        <v>4570</v>
      </c>
      <c r="E52" s="3">
        <v>123</v>
      </c>
      <c r="F52" s="3">
        <v>22472</v>
      </c>
      <c r="G52" s="3">
        <v>5129</v>
      </c>
      <c r="H52" s="3">
        <v>27601</v>
      </c>
      <c r="I52" s="3">
        <v>98796</v>
      </c>
      <c r="J52" s="8"/>
      <c r="K52" s="24" t="s">
        <v>13</v>
      </c>
      <c r="L52" s="3">
        <v>-18.398919516237953</v>
      </c>
      <c r="M52" s="3">
        <v>-21.992350486787203</v>
      </c>
      <c r="N52" s="3">
        <v>-16.208287495416201</v>
      </c>
      <c r="O52" s="3">
        <v>-24.074074074074076</v>
      </c>
      <c r="P52" s="3">
        <v>-18.747514191705534</v>
      </c>
      <c r="Q52" s="3">
        <v>-24.037322274881518</v>
      </c>
      <c r="R52" s="3">
        <v>-19.785521229910771</v>
      </c>
      <c r="S52" s="3">
        <v>-17.650785183209422</v>
      </c>
    </row>
    <row r="53" spans="1:19" x14ac:dyDescent="0.2">
      <c r="A53" s="25" t="s">
        <v>14</v>
      </c>
      <c r="B53" s="3">
        <v>17980</v>
      </c>
      <c r="C53" s="3">
        <v>5809</v>
      </c>
      <c r="D53" s="3">
        <v>6506</v>
      </c>
      <c r="E53" s="3">
        <v>129</v>
      </c>
      <c r="F53" s="3">
        <v>30424</v>
      </c>
      <c r="G53" s="3">
        <v>5560</v>
      </c>
      <c r="H53" s="3">
        <v>35984</v>
      </c>
      <c r="I53" s="3">
        <v>100484</v>
      </c>
      <c r="J53" s="8"/>
      <c r="K53" s="25" t="s">
        <v>14</v>
      </c>
      <c r="L53" s="3">
        <v>-3.9888930421316786</v>
      </c>
      <c r="M53" s="3">
        <v>-5.9271255060728691</v>
      </c>
      <c r="N53" s="3">
        <v>28.602490610792643</v>
      </c>
      <c r="O53" s="3">
        <v>-11.034482758620683</v>
      </c>
      <c r="P53" s="3">
        <v>1.0562678535840178</v>
      </c>
      <c r="Q53" s="3">
        <v>-8.250825082508257</v>
      </c>
      <c r="R53" s="3">
        <v>-0.50323508267433681</v>
      </c>
      <c r="S53" s="3">
        <v>-3.3816982529014155</v>
      </c>
    </row>
    <row r="54" spans="1:19" s="2" customFormat="1" x14ac:dyDescent="0.2">
      <c r="A54" s="25" t="s">
        <v>22</v>
      </c>
      <c r="B54" s="3">
        <v>6920</v>
      </c>
      <c r="C54" s="3">
        <v>3293</v>
      </c>
      <c r="D54" s="3">
        <v>4307</v>
      </c>
      <c r="E54" s="3">
        <v>58</v>
      </c>
      <c r="F54" s="3">
        <v>14578</v>
      </c>
      <c r="G54" s="3">
        <v>1503</v>
      </c>
      <c r="H54" s="3">
        <v>16081</v>
      </c>
      <c r="I54" s="3">
        <v>28635</v>
      </c>
      <c r="J54" s="8"/>
      <c r="K54" s="25" t="s">
        <v>22</v>
      </c>
      <c r="L54" s="3">
        <v>-24.64336273548949</v>
      </c>
      <c r="M54" s="3">
        <v>-19.525904203323563</v>
      </c>
      <c r="N54" s="3">
        <v>-13.182826043136458</v>
      </c>
      <c r="O54" s="3">
        <v>-15.94202898550725</v>
      </c>
      <c r="P54" s="3">
        <v>-20.360557224801966</v>
      </c>
      <c r="Q54" s="3">
        <v>-22.565687789799071</v>
      </c>
      <c r="R54" s="3">
        <v>-20.571964832559516</v>
      </c>
      <c r="S54" s="3">
        <v>-19.706698819504808</v>
      </c>
    </row>
    <row r="55" spans="1:19" x14ac:dyDescent="0.2">
      <c r="A55" s="2" t="s">
        <v>15</v>
      </c>
      <c r="B55" s="3">
        <v>17352</v>
      </c>
      <c r="C55" s="3">
        <v>4614</v>
      </c>
      <c r="D55" s="3">
        <v>5326</v>
      </c>
      <c r="E55" s="3">
        <v>98</v>
      </c>
      <c r="F55" s="3">
        <v>27390</v>
      </c>
      <c r="G55" s="3">
        <v>5058</v>
      </c>
      <c r="H55" s="3">
        <v>32448</v>
      </c>
      <c r="I55" s="3">
        <v>132680</v>
      </c>
      <c r="J55" s="8"/>
      <c r="K55" s="2" t="s">
        <v>15</v>
      </c>
      <c r="L55" s="3">
        <v>82.326363349795116</v>
      </c>
      <c r="M55" s="3">
        <v>55.615514333895447</v>
      </c>
      <c r="N55" s="3">
        <v>82.39726027397262</v>
      </c>
      <c r="O55" s="3">
        <v>92.156862745098039</v>
      </c>
      <c r="P55" s="3">
        <v>77.247136478353724</v>
      </c>
      <c r="Q55" s="3">
        <v>77.100840336134439</v>
      </c>
      <c r="R55" s="3">
        <v>77.224315910208077</v>
      </c>
      <c r="S55" s="3">
        <v>67.316107391013759</v>
      </c>
    </row>
    <row r="56" spans="1:19" x14ac:dyDescent="0.2">
      <c r="B56" s="3"/>
      <c r="C56" s="3"/>
      <c r="D56" s="3"/>
      <c r="E56" s="3"/>
      <c r="F56" s="3"/>
      <c r="G56" s="3"/>
      <c r="H56" s="3"/>
      <c r="I56" s="3"/>
    </row>
    <row r="57" spans="1:19" x14ac:dyDescent="0.2">
      <c r="A57" s="43" t="s">
        <v>63</v>
      </c>
      <c r="B57" s="44">
        <v>36290</v>
      </c>
      <c r="C57" s="44">
        <v>12612</v>
      </c>
      <c r="D57" s="44">
        <v>14288</v>
      </c>
      <c r="E57" s="44">
        <v>264</v>
      </c>
      <c r="F57" s="44">
        <v>63454</v>
      </c>
      <c r="G57" s="44">
        <v>12818</v>
      </c>
      <c r="H57" s="44">
        <v>76272</v>
      </c>
      <c r="I57" s="44">
        <v>250722</v>
      </c>
    </row>
    <row r="58" spans="1:19" x14ac:dyDescent="0.2">
      <c r="A58" s="45" t="s">
        <v>69</v>
      </c>
      <c r="B58" s="44">
        <v>34022</v>
      </c>
      <c r="C58" s="44">
        <v>11825</v>
      </c>
      <c r="D58" s="44">
        <v>13019</v>
      </c>
      <c r="E58" s="44">
        <v>251</v>
      </c>
      <c r="F58" s="44">
        <v>59117</v>
      </c>
      <c r="G58" s="44">
        <v>11669</v>
      </c>
      <c r="H58" s="44">
        <v>70786</v>
      </c>
      <c r="I58" s="44">
        <v>229765</v>
      </c>
    </row>
    <row r="59" spans="1:19" x14ac:dyDescent="0.2">
      <c r="A59" s="45" t="s">
        <v>70</v>
      </c>
      <c r="B59" s="44">
        <v>2268</v>
      </c>
      <c r="C59" s="44">
        <v>787</v>
      </c>
      <c r="D59" s="44">
        <v>1269</v>
      </c>
      <c r="E59" s="44">
        <v>13</v>
      </c>
      <c r="F59" s="44">
        <v>4337</v>
      </c>
      <c r="G59" s="44">
        <v>1149</v>
      </c>
      <c r="H59" s="44">
        <v>5486</v>
      </c>
      <c r="I59" s="44">
        <v>20957</v>
      </c>
    </row>
    <row r="60" spans="1:19" x14ac:dyDescent="0.2">
      <c r="A60" s="46" t="s">
        <v>65</v>
      </c>
      <c r="B60" s="47">
        <f t="shared" ref="B60:I60" si="1">B59/B57*100</f>
        <v>6.2496555524937998</v>
      </c>
      <c r="C60" s="47">
        <f t="shared" si="1"/>
        <v>6.2400888043133529</v>
      </c>
      <c r="D60" s="47">
        <f t="shared" si="1"/>
        <v>8.8815789473684212</v>
      </c>
      <c r="E60" s="47">
        <f t="shared" si="1"/>
        <v>4.9242424242424239</v>
      </c>
      <c r="F60" s="47">
        <f t="shared" si="1"/>
        <v>6.8348725060673869</v>
      </c>
      <c r="G60" s="47">
        <f t="shared" si="1"/>
        <v>8.96395693555937</v>
      </c>
      <c r="H60" s="47">
        <f t="shared" si="1"/>
        <v>7.1926788336479959</v>
      </c>
      <c r="I60" s="47">
        <f t="shared" si="1"/>
        <v>8.3586601893730901</v>
      </c>
    </row>
    <row r="61" spans="1:19" x14ac:dyDescent="0.2">
      <c r="A61" s="46" t="s">
        <v>66</v>
      </c>
      <c r="B61" s="58"/>
      <c r="C61" s="58"/>
      <c r="D61" s="58"/>
      <c r="E61" s="58"/>
      <c r="F61" s="58"/>
      <c r="G61" s="58"/>
      <c r="H61" s="58"/>
      <c r="I61" s="58"/>
    </row>
    <row r="62" spans="1:19" x14ac:dyDescent="0.2">
      <c r="B62" s="7"/>
      <c r="C62" s="3"/>
      <c r="D62" s="3"/>
      <c r="E62" s="3"/>
      <c r="F62" s="3"/>
      <c r="G62" s="8"/>
      <c r="H62" s="8"/>
      <c r="I62" s="8"/>
      <c r="J62" s="8"/>
      <c r="K62" s="15" t="s">
        <v>18</v>
      </c>
      <c r="L62" s="3"/>
      <c r="M62" s="3"/>
      <c r="N62" s="3"/>
      <c r="O62" s="3"/>
      <c r="P62" s="3"/>
      <c r="Q62" s="3"/>
      <c r="R62" s="3"/>
      <c r="S62" s="3"/>
    </row>
    <row r="63" spans="1:19" x14ac:dyDescent="0.2">
      <c r="A63" s="1" t="s">
        <v>140</v>
      </c>
      <c r="B63" s="4" t="s">
        <v>0</v>
      </c>
      <c r="C63" s="4" t="s">
        <v>1</v>
      </c>
      <c r="D63" s="4" t="s">
        <v>2</v>
      </c>
      <c r="E63" s="4" t="s">
        <v>3</v>
      </c>
      <c r="F63" s="4" t="s">
        <v>4</v>
      </c>
      <c r="G63" s="4" t="s">
        <v>5</v>
      </c>
      <c r="H63" s="4" t="s">
        <v>16</v>
      </c>
      <c r="I63" s="19" t="s">
        <v>6</v>
      </c>
      <c r="J63" s="19"/>
      <c r="K63" s="14" t="s">
        <v>141</v>
      </c>
      <c r="L63" s="2" t="s">
        <v>0</v>
      </c>
      <c r="M63" s="2" t="s">
        <v>1</v>
      </c>
      <c r="N63" s="2" t="s">
        <v>2</v>
      </c>
      <c r="O63" s="2" t="s">
        <v>3</v>
      </c>
      <c r="P63" s="2" t="s">
        <v>4</v>
      </c>
      <c r="Q63" s="2" t="s">
        <v>5</v>
      </c>
      <c r="R63" s="2" t="s">
        <v>16</v>
      </c>
      <c r="S63" s="2" t="s">
        <v>6</v>
      </c>
    </row>
    <row r="64" spans="1:19" x14ac:dyDescent="0.2">
      <c r="A64" s="2" t="s">
        <v>139</v>
      </c>
      <c r="B64" s="3">
        <v>351606</v>
      </c>
      <c r="C64" s="3">
        <v>150575</v>
      </c>
      <c r="D64" s="3">
        <v>126088</v>
      </c>
      <c r="E64" s="3">
        <v>4715</v>
      </c>
      <c r="F64" s="3">
        <v>632984</v>
      </c>
      <c r="G64" s="3">
        <v>165934</v>
      </c>
      <c r="H64" s="3">
        <v>798918</v>
      </c>
      <c r="I64" s="3">
        <v>2636256</v>
      </c>
      <c r="J64" s="23"/>
      <c r="K64" s="2" t="s">
        <v>17</v>
      </c>
      <c r="L64" s="7">
        <v>-4.5</v>
      </c>
      <c r="M64" s="7">
        <v>-3.4000000000000004</v>
      </c>
      <c r="N64" s="7">
        <v>-4</v>
      </c>
      <c r="O64" s="7">
        <v>-3.4999999999999991</v>
      </c>
      <c r="P64" s="7">
        <v>-4.1611161891296433</v>
      </c>
      <c r="Q64" s="7">
        <v>-3.1838742387931394</v>
      </c>
      <c r="R64" s="7">
        <v>-3.9639292083319653</v>
      </c>
      <c r="S64" s="7">
        <v>-3</v>
      </c>
    </row>
    <row r="65" spans="1:19" x14ac:dyDescent="0.2">
      <c r="A65" s="2" t="s">
        <v>8</v>
      </c>
      <c r="B65">
        <v>9.8000000000000007</v>
      </c>
      <c r="C65">
        <v>8.1</v>
      </c>
      <c r="D65">
        <v>10.7</v>
      </c>
      <c r="E65">
        <v>5.2</v>
      </c>
      <c r="F65" s="6">
        <v>9.5160383200839185</v>
      </c>
      <c r="G65" s="6">
        <v>7.3462943097858187</v>
      </c>
      <c r="H65" s="6">
        <v>9.0653859344763799</v>
      </c>
      <c r="I65">
        <v>9.1</v>
      </c>
      <c r="J65" s="16"/>
      <c r="K65" s="15" t="s">
        <v>19</v>
      </c>
      <c r="L65" s="4"/>
      <c r="M65" s="4"/>
      <c r="N65" s="4"/>
      <c r="O65" s="4"/>
      <c r="P65" s="5"/>
      <c r="Q65" s="5"/>
      <c r="R65" s="5"/>
      <c r="S65" s="4"/>
    </row>
    <row r="66" spans="1:19" x14ac:dyDescent="0.2">
      <c r="A66" s="2" t="s">
        <v>9</v>
      </c>
      <c r="B66" s="3">
        <v>34347</v>
      </c>
      <c r="C66" s="3">
        <v>12155</v>
      </c>
      <c r="D66" s="3">
        <v>13487</v>
      </c>
      <c r="E66" s="3">
        <v>246</v>
      </c>
      <c r="F66" s="3">
        <v>60235</v>
      </c>
      <c r="G66" s="3">
        <v>12190</v>
      </c>
      <c r="H66" s="3">
        <v>72425</v>
      </c>
      <c r="I66" s="3">
        <v>238789</v>
      </c>
      <c r="J66" s="8"/>
      <c r="K66" s="2" t="s">
        <v>9</v>
      </c>
      <c r="L66" s="3">
        <v>-31.878222927409766</v>
      </c>
      <c r="M66" s="3">
        <v>-29.544400649200099</v>
      </c>
      <c r="N66" s="3">
        <v>-26.828342013888886</v>
      </c>
      <c r="O66" s="3">
        <v>-36.597938144329902</v>
      </c>
      <c r="P66" s="3">
        <v>-30.357720945289728</v>
      </c>
      <c r="Q66" s="3">
        <v>-29.382458579538877</v>
      </c>
      <c r="R66" s="3">
        <v>-30.195462343620477</v>
      </c>
      <c r="S66" s="3">
        <v>-25.005339061832615</v>
      </c>
    </row>
    <row r="67" spans="1:19" x14ac:dyDescent="0.2">
      <c r="A67" s="24" t="s">
        <v>102</v>
      </c>
      <c r="B67" s="3">
        <v>19173</v>
      </c>
      <c r="C67" s="3">
        <v>6601</v>
      </c>
      <c r="D67" s="3">
        <v>7365</v>
      </c>
      <c r="E67" s="3">
        <v>137</v>
      </c>
      <c r="F67" s="3">
        <v>33276</v>
      </c>
      <c r="G67" s="3">
        <v>6923</v>
      </c>
      <c r="H67" s="3">
        <v>40199</v>
      </c>
      <c r="I67" s="3">
        <v>140357</v>
      </c>
      <c r="J67" s="8"/>
      <c r="K67" s="24" t="s">
        <v>102</v>
      </c>
      <c r="L67" s="3">
        <v>-30.457018498367788</v>
      </c>
      <c r="M67" s="3">
        <v>-29.272474016929166</v>
      </c>
      <c r="N67" s="3">
        <v>-26.187612748045694</v>
      </c>
      <c r="O67" s="3">
        <v>-31.840796019900495</v>
      </c>
      <c r="P67" s="3">
        <v>-29.323308270676691</v>
      </c>
      <c r="Q67" s="3">
        <v>-27.187631468237271</v>
      </c>
      <c r="R67" s="3">
        <v>-28.964481357130239</v>
      </c>
      <c r="S67" s="3">
        <v>-23.040185988364755</v>
      </c>
    </row>
    <row r="68" spans="1:19" x14ac:dyDescent="0.2">
      <c r="A68" s="24" t="s">
        <v>10</v>
      </c>
      <c r="B68" s="3">
        <v>15174</v>
      </c>
      <c r="C68" s="3">
        <v>5554</v>
      </c>
      <c r="D68" s="3">
        <v>6122</v>
      </c>
      <c r="E68" s="3">
        <v>109</v>
      </c>
      <c r="F68" s="3">
        <v>26959</v>
      </c>
      <c r="G68" s="3">
        <v>5267</v>
      </c>
      <c r="H68" s="3">
        <v>32226</v>
      </c>
      <c r="I68" s="3">
        <v>98432</v>
      </c>
      <c r="J68" s="8"/>
      <c r="K68" s="24" t="s">
        <v>10</v>
      </c>
      <c r="L68" s="3">
        <v>-33.59299781181619</v>
      </c>
      <c r="M68" s="3">
        <v>-29.864881929536551</v>
      </c>
      <c r="N68" s="3">
        <v>-27.584575348947254</v>
      </c>
      <c r="O68" s="3">
        <v>-41.711229946524064</v>
      </c>
      <c r="P68" s="3">
        <v>-31.593504186754629</v>
      </c>
      <c r="Q68" s="3">
        <v>-32.073768377611557</v>
      </c>
      <c r="R68" s="3">
        <v>-31.672462047324231</v>
      </c>
      <c r="S68" s="3">
        <v>-27.640023229999045</v>
      </c>
    </row>
    <row r="69" spans="1:19" x14ac:dyDescent="0.2">
      <c r="A69" s="24" t="s">
        <v>11</v>
      </c>
      <c r="B69" s="3">
        <v>2423</v>
      </c>
      <c r="C69" s="3">
        <v>970</v>
      </c>
      <c r="D69" s="3">
        <v>1406</v>
      </c>
      <c r="E69" s="32">
        <v>12</v>
      </c>
      <c r="F69" s="3">
        <v>4811</v>
      </c>
      <c r="G69" s="3">
        <v>1391</v>
      </c>
      <c r="H69" s="3">
        <v>6202</v>
      </c>
      <c r="I69" s="3">
        <v>24702</v>
      </c>
      <c r="J69" s="8"/>
      <c r="K69" s="24" t="s">
        <v>11</v>
      </c>
      <c r="L69" s="3">
        <v>-48.292787025181397</v>
      </c>
      <c r="M69" s="3">
        <v>-42.433234421364986</v>
      </c>
      <c r="N69" s="3">
        <v>-39.604810996563579</v>
      </c>
      <c r="O69" s="3">
        <v>-65.714285714285722</v>
      </c>
      <c r="P69" s="3">
        <v>-44.916418594000461</v>
      </c>
      <c r="Q69" s="3">
        <v>-34.138257575757578</v>
      </c>
      <c r="R69" s="3">
        <v>-42.81762861884566</v>
      </c>
      <c r="S69" s="3">
        <v>-36.01512718230326</v>
      </c>
    </row>
    <row r="70" spans="1:19" x14ac:dyDescent="0.2">
      <c r="A70" s="26" t="s">
        <v>21</v>
      </c>
      <c r="B70" s="3">
        <v>3395</v>
      </c>
      <c r="C70" s="3">
        <v>1147</v>
      </c>
      <c r="D70" s="3">
        <v>1587</v>
      </c>
      <c r="E70" s="32">
        <v>14</v>
      </c>
      <c r="F70" s="3">
        <v>6143</v>
      </c>
      <c r="G70" s="3">
        <v>1189</v>
      </c>
      <c r="H70" s="3">
        <v>7332</v>
      </c>
      <c r="I70" s="3">
        <v>24155</v>
      </c>
      <c r="J70" s="8"/>
      <c r="K70" s="26" t="s">
        <v>21</v>
      </c>
      <c r="L70" s="3">
        <v>-43.122801139219305</v>
      </c>
      <c r="M70" s="3">
        <v>-36.171396772398445</v>
      </c>
      <c r="N70" s="3">
        <v>-32.953105196451205</v>
      </c>
      <c r="O70" s="3">
        <v>-53.333333333333336</v>
      </c>
      <c r="P70" s="3">
        <v>-39.555249434222183</v>
      </c>
      <c r="Q70" s="3">
        <v>-27.455765710799255</v>
      </c>
      <c r="R70" s="3">
        <v>-37.874936451448903</v>
      </c>
      <c r="S70" s="3">
        <v>-31.097926234418239</v>
      </c>
    </row>
    <row r="71" spans="1:19" x14ac:dyDescent="0.2">
      <c r="A71" s="24" t="s">
        <v>12</v>
      </c>
      <c r="B71" s="3">
        <v>19132</v>
      </c>
      <c r="C71" s="3">
        <v>6818</v>
      </c>
      <c r="D71" s="3">
        <v>7686</v>
      </c>
      <c r="E71" s="3">
        <v>120</v>
      </c>
      <c r="F71" s="3">
        <v>33756</v>
      </c>
      <c r="G71" s="3">
        <v>5900</v>
      </c>
      <c r="H71" s="3">
        <v>39656</v>
      </c>
      <c r="I71" s="3">
        <v>119321</v>
      </c>
      <c r="J71" s="8"/>
      <c r="K71" s="24" t="s">
        <v>12</v>
      </c>
      <c r="L71" s="3">
        <v>-35.297101694342047</v>
      </c>
      <c r="M71" s="3">
        <v>-30.753605525086328</v>
      </c>
      <c r="N71" s="3">
        <v>-28.302238805970148</v>
      </c>
      <c r="O71" s="3">
        <v>-38.46153846153846</v>
      </c>
      <c r="P71" s="3">
        <v>-32.930657659447647</v>
      </c>
      <c r="Q71" s="3">
        <v>-30.702372562837681</v>
      </c>
      <c r="R71" s="3">
        <v>-32.608252328189792</v>
      </c>
      <c r="S71" s="3">
        <v>-27.077438320081654</v>
      </c>
    </row>
    <row r="72" spans="1:19" x14ac:dyDescent="0.2">
      <c r="A72" s="24" t="s">
        <v>13</v>
      </c>
      <c r="B72" s="3">
        <v>12792</v>
      </c>
      <c r="C72" s="3">
        <v>4367</v>
      </c>
      <c r="D72" s="3">
        <v>4395</v>
      </c>
      <c r="E72" s="3">
        <v>114</v>
      </c>
      <c r="F72" s="3">
        <v>21668</v>
      </c>
      <c r="G72" s="3">
        <v>4899</v>
      </c>
      <c r="H72" s="3">
        <v>26567</v>
      </c>
      <c r="I72" s="3">
        <v>94766</v>
      </c>
      <c r="J72" s="8"/>
      <c r="K72" s="24" t="s">
        <v>13</v>
      </c>
      <c r="L72" s="3">
        <v>-20.866068666872877</v>
      </c>
      <c r="M72" s="3">
        <v>-23.66719105051564</v>
      </c>
      <c r="N72" s="3">
        <v>-18.36924219910847</v>
      </c>
      <c r="O72" s="3">
        <v>-27.848101265822791</v>
      </c>
      <c r="P72" s="3">
        <v>-21.000437509114775</v>
      </c>
      <c r="Q72" s="3">
        <v>-26.175406871609411</v>
      </c>
      <c r="R72" s="3">
        <v>-22.008572099577265</v>
      </c>
      <c r="S72" s="3">
        <v>-18.428233268775557</v>
      </c>
    </row>
    <row r="73" spans="1:19" x14ac:dyDescent="0.2">
      <c r="A73" s="25" t="s">
        <v>14</v>
      </c>
      <c r="B73" s="3">
        <v>17079</v>
      </c>
      <c r="C73" s="3">
        <v>5601</v>
      </c>
      <c r="D73" s="3">
        <v>6182</v>
      </c>
      <c r="E73" s="3">
        <v>121</v>
      </c>
      <c r="F73" s="3">
        <v>28983</v>
      </c>
      <c r="G73" s="3">
        <v>5397</v>
      </c>
      <c r="H73" s="3">
        <v>34380</v>
      </c>
      <c r="I73" s="3">
        <v>96953</v>
      </c>
      <c r="J73" s="8"/>
      <c r="K73" s="25" t="s">
        <v>14</v>
      </c>
      <c r="L73" s="3">
        <v>-16.287618860895989</v>
      </c>
      <c r="M73" s="3">
        <v>-15.93876632147682</v>
      </c>
      <c r="N73" s="3">
        <v>8.8955434208208572</v>
      </c>
      <c r="O73" s="3">
        <v>-23.417721518987349</v>
      </c>
      <c r="P73" s="3">
        <v>-11.905775075987847</v>
      </c>
      <c r="Q73" s="3">
        <v>-16.674386289949055</v>
      </c>
      <c r="R73" s="3">
        <v>-12.690149071793172</v>
      </c>
      <c r="S73" s="3">
        <v>-11.648061238438061</v>
      </c>
    </row>
    <row r="74" spans="1:19" s="2" customFormat="1" x14ac:dyDescent="0.2">
      <c r="A74" s="25" t="s">
        <v>22</v>
      </c>
      <c r="B74" s="3">
        <v>6547</v>
      </c>
      <c r="C74" s="3">
        <v>3181</v>
      </c>
      <c r="D74" s="3">
        <v>4058</v>
      </c>
      <c r="E74" s="3">
        <v>63</v>
      </c>
      <c r="F74" s="3">
        <v>13849</v>
      </c>
      <c r="G74" s="3">
        <v>1472</v>
      </c>
      <c r="H74" s="3">
        <v>15321</v>
      </c>
      <c r="I74" s="3">
        <v>27620</v>
      </c>
      <c r="J74" s="8"/>
      <c r="K74" s="25" t="s">
        <v>22</v>
      </c>
      <c r="L74" s="3">
        <v>-28.047038136058916</v>
      </c>
      <c r="M74" s="3">
        <v>-21.476178721303384</v>
      </c>
      <c r="N74" s="3">
        <v>-15.983436853002075</v>
      </c>
      <c r="O74" s="3">
        <v>-5.9701492537313356</v>
      </c>
      <c r="P74" s="3">
        <v>-23.261483903141794</v>
      </c>
      <c r="Q74" s="3">
        <v>-23.092998955067927</v>
      </c>
      <c r="R74" s="3">
        <v>-23.245328390361209</v>
      </c>
      <c r="S74" s="3">
        <v>-20.645865655346782</v>
      </c>
    </row>
    <row r="75" spans="1:19" x14ac:dyDescent="0.2">
      <c r="A75" s="2" t="s">
        <v>15</v>
      </c>
      <c r="B75" s="3">
        <v>16552</v>
      </c>
      <c r="C75" s="3">
        <v>3952</v>
      </c>
      <c r="D75" s="3">
        <v>4861</v>
      </c>
      <c r="E75" s="3">
        <v>72</v>
      </c>
      <c r="F75" s="3">
        <v>25437</v>
      </c>
      <c r="G75" s="3">
        <v>4489</v>
      </c>
      <c r="H75" s="3">
        <v>29926</v>
      </c>
      <c r="I75" s="3">
        <v>116950</v>
      </c>
      <c r="J75" s="8"/>
      <c r="K75" s="2" t="s">
        <v>15</v>
      </c>
      <c r="L75" s="3">
        <v>73.938629676334585</v>
      </c>
      <c r="M75" s="3">
        <v>48.125937031484256</v>
      </c>
      <c r="N75" s="3">
        <v>56.705351386202437</v>
      </c>
      <c r="O75" s="3">
        <v>60</v>
      </c>
      <c r="P75" s="3">
        <v>65.918726762768244</v>
      </c>
      <c r="Q75" s="3">
        <v>42.87078294080203</v>
      </c>
      <c r="R75" s="3">
        <v>61.998592540464472</v>
      </c>
      <c r="S75" s="3">
        <v>55.345093246905066</v>
      </c>
    </row>
    <row r="76" spans="1:19" x14ac:dyDescent="0.2">
      <c r="B76" s="3"/>
      <c r="C76" s="3"/>
      <c r="D76" s="3"/>
      <c r="E76" s="3"/>
      <c r="F76" s="3"/>
      <c r="G76" s="3"/>
      <c r="H76" s="3"/>
      <c r="I76" s="3"/>
    </row>
    <row r="77" spans="1:19" x14ac:dyDescent="0.2">
      <c r="A77" s="43" t="s">
        <v>63</v>
      </c>
      <c r="B77" s="44">
        <v>34347</v>
      </c>
      <c r="C77" s="44">
        <v>12155</v>
      </c>
      <c r="D77" s="44">
        <v>13487</v>
      </c>
      <c r="E77" s="44">
        <v>246</v>
      </c>
      <c r="F77" s="44">
        <v>60235</v>
      </c>
      <c r="G77" s="44">
        <v>12190</v>
      </c>
      <c r="H77" s="44">
        <v>72425</v>
      </c>
      <c r="I77" s="44">
        <v>238789</v>
      </c>
    </row>
    <row r="78" spans="1:19" x14ac:dyDescent="0.2">
      <c r="A78" s="45" t="s">
        <v>69</v>
      </c>
      <c r="B78" s="44">
        <v>32696</v>
      </c>
      <c r="C78" s="44">
        <v>11549</v>
      </c>
      <c r="D78" s="44">
        <v>12546</v>
      </c>
      <c r="E78" s="44">
        <v>239</v>
      </c>
      <c r="F78" s="44">
        <v>57030</v>
      </c>
      <c r="G78" s="44">
        <v>11346</v>
      </c>
      <c r="H78" s="44">
        <v>68376</v>
      </c>
      <c r="I78" s="44">
        <v>222140</v>
      </c>
    </row>
    <row r="79" spans="1:19" x14ac:dyDescent="0.2">
      <c r="A79" s="45" t="s">
        <v>70</v>
      </c>
      <c r="B79" s="44">
        <v>1651</v>
      </c>
      <c r="C79" s="44">
        <v>606</v>
      </c>
      <c r="D79" s="44">
        <v>941</v>
      </c>
      <c r="E79" s="44">
        <v>7</v>
      </c>
      <c r="F79" s="44">
        <v>3205</v>
      </c>
      <c r="G79" s="44">
        <v>844</v>
      </c>
      <c r="H79" s="44">
        <v>4049</v>
      </c>
      <c r="I79" s="44">
        <v>16649</v>
      </c>
    </row>
    <row r="80" spans="1:19" x14ac:dyDescent="0.2">
      <c r="A80" s="46" t="s">
        <v>65</v>
      </c>
      <c r="B80" s="58">
        <v>4.8068244679302419</v>
      </c>
      <c r="C80" s="58">
        <v>4.9856026326614558</v>
      </c>
      <c r="D80" s="58">
        <v>6.9770890487135766</v>
      </c>
      <c r="E80" s="58">
        <v>2.8455284552845526</v>
      </c>
      <c r="F80" s="58">
        <v>5.3208267618494229</v>
      </c>
      <c r="G80" s="58">
        <v>6.9237079573420832</v>
      </c>
      <c r="H80" s="58">
        <v>5.5906109768726262</v>
      </c>
      <c r="I80" s="58">
        <v>6.9722642165258861</v>
      </c>
    </row>
    <row r="81" spans="1:19" x14ac:dyDescent="0.2">
      <c r="A81" s="46" t="s">
        <v>66</v>
      </c>
      <c r="B81" s="44"/>
      <c r="C81" s="44"/>
      <c r="D81" s="44"/>
      <c r="E81" s="44"/>
      <c r="F81" s="44"/>
      <c r="G81" s="44"/>
      <c r="H81" s="44"/>
      <c r="I81" s="44"/>
    </row>
    <row r="83" spans="1:19" x14ac:dyDescent="0.2">
      <c r="B83" s="7"/>
      <c r="C83" s="3"/>
      <c r="D83" s="3"/>
      <c r="E83" s="3"/>
      <c r="F83" s="3"/>
      <c r="G83" s="8"/>
      <c r="H83" s="8"/>
      <c r="I83" s="8"/>
      <c r="J83" s="8"/>
      <c r="K83" s="15" t="s">
        <v>18</v>
      </c>
      <c r="L83" s="3"/>
      <c r="M83" s="3"/>
      <c r="N83" s="3"/>
      <c r="O83" s="3"/>
      <c r="P83" s="3"/>
      <c r="Q83" s="3"/>
      <c r="R83" s="3"/>
      <c r="S83" s="3"/>
    </row>
    <row r="84" spans="1:19" x14ac:dyDescent="0.2">
      <c r="A84" s="39" t="s">
        <v>143</v>
      </c>
      <c r="B84" s="4" t="s">
        <v>0</v>
      </c>
      <c r="C84" s="4" t="s">
        <v>1</v>
      </c>
      <c r="D84" s="4" t="s">
        <v>2</v>
      </c>
      <c r="E84" s="4" t="s">
        <v>3</v>
      </c>
      <c r="F84" s="4" t="s">
        <v>4</v>
      </c>
      <c r="G84" s="4" t="s">
        <v>5</v>
      </c>
      <c r="H84" s="4" t="s">
        <v>16</v>
      </c>
      <c r="I84" s="19" t="s">
        <v>6</v>
      </c>
      <c r="J84" s="19"/>
      <c r="K84" s="14" t="s">
        <v>142</v>
      </c>
      <c r="L84" s="2" t="s">
        <v>0</v>
      </c>
      <c r="M84" s="2" t="s">
        <v>1</v>
      </c>
      <c r="N84" s="2" t="s">
        <v>2</v>
      </c>
      <c r="O84" s="2" t="s">
        <v>3</v>
      </c>
      <c r="P84" s="2" t="s">
        <v>4</v>
      </c>
      <c r="Q84" s="2" t="s">
        <v>5</v>
      </c>
      <c r="R84" s="2" t="s">
        <v>16</v>
      </c>
      <c r="S84" s="2" t="s">
        <v>6</v>
      </c>
    </row>
    <row r="85" spans="1:19" x14ac:dyDescent="0.2">
      <c r="A85" s="2" t="s">
        <v>139</v>
      </c>
      <c r="B85" s="3">
        <v>351606</v>
      </c>
      <c r="C85" s="3">
        <v>150575</v>
      </c>
      <c r="D85" s="3">
        <v>126088</v>
      </c>
      <c r="E85" s="3">
        <v>4715</v>
      </c>
      <c r="F85" s="3">
        <v>632984</v>
      </c>
      <c r="G85" s="3">
        <v>165934</v>
      </c>
      <c r="H85" s="3">
        <v>798918</v>
      </c>
      <c r="I85" s="3">
        <v>2636256</v>
      </c>
      <c r="J85" s="23"/>
      <c r="K85" s="2" t="s">
        <v>17</v>
      </c>
      <c r="L85" s="7">
        <v>-3.8000000000000007</v>
      </c>
      <c r="M85" s="7">
        <v>-3</v>
      </c>
      <c r="N85" s="7">
        <v>-3.7000000000000011</v>
      </c>
      <c r="O85" s="7">
        <v>-2.9000000000000004</v>
      </c>
      <c r="P85" s="7">
        <v>-3.5496218945502314</v>
      </c>
      <c r="Q85" s="7">
        <v>-2.7911872305237582</v>
      </c>
      <c r="R85" s="7">
        <v>-3.3979471897708322</v>
      </c>
      <c r="S85" s="7">
        <v>-2.5</v>
      </c>
    </row>
    <row r="86" spans="1:19" x14ac:dyDescent="0.2">
      <c r="A86" s="2" t="s">
        <v>8</v>
      </c>
      <c r="B86" s="16">
        <v>10</v>
      </c>
      <c r="C86">
        <v>8.1999999999999993</v>
      </c>
      <c r="D86">
        <v>10.6</v>
      </c>
      <c r="E86">
        <v>5.6</v>
      </c>
      <c r="F86" s="6">
        <v>9.684762963992771</v>
      </c>
      <c r="G86" s="6">
        <v>7.2601154675955497</v>
      </c>
      <c r="H86" s="6">
        <v>9.1811675290830852</v>
      </c>
      <c r="I86">
        <v>8.9</v>
      </c>
      <c r="J86" s="16"/>
      <c r="K86" s="15" t="s">
        <v>19</v>
      </c>
      <c r="L86" s="4"/>
      <c r="M86" s="4"/>
      <c r="N86" s="4"/>
      <c r="O86" s="4"/>
      <c r="P86" s="5"/>
      <c r="Q86" s="5"/>
      <c r="R86" s="5"/>
      <c r="S86" s="4"/>
    </row>
    <row r="87" spans="1:19" x14ac:dyDescent="0.2">
      <c r="A87" s="2" t="s">
        <v>9</v>
      </c>
      <c r="B87" s="3">
        <v>35258</v>
      </c>
      <c r="C87" s="3">
        <v>12368</v>
      </c>
      <c r="D87" s="3">
        <v>13415</v>
      </c>
      <c r="E87" s="3">
        <v>262</v>
      </c>
      <c r="F87" s="3">
        <v>61303</v>
      </c>
      <c r="G87" s="3">
        <v>12047</v>
      </c>
      <c r="H87" s="3">
        <v>73350</v>
      </c>
      <c r="I87" s="3">
        <v>235379</v>
      </c>
      <c r="J87" s="8"/>
      <c r="K87" s="2" t="s">
        <v>9</v>
      </c>
      <c r="L87" s="3">
        <v>-27.395906264157162</v>
      </c>
      <c r="M87" s="3">
        <v>-26.280026226381352</v>
      </c>
      <c r="N87" s="3">
        <v>-25.364415266496053</v>
      </c>
      <c r="O87" s="3">
        <v>-30.870712401055414</v>
      </c>
      <c r="P87" s="3">
        <v>-26.751660851694297</v>
      </c>
      <c r="Q87" s="3">
        <v>-26.885962250409662</v>
      </c>
      <c r="R87" s="3">
        <v>-26.773752358514116</v>
      </c>
      <c r="S87" s="3">
        <v>-21.842542170274939</v>
      </c>
    </row>
    <row r="88" spans="1:19" x14ac:dyDescent="0.2">
      <c r="A88" s="24" t="s">
        <v>102</v>
      </c>
      <c r="B88" s="3">
        <v>19569</v>
      </c>
      <c r="C88" s="3">
        <v>6687</v>
      </c>
      <c r="D88" s="3">
        <v>7236</v>
      </c>
      <c r="E88" s="3">
        <v>142</v>
      </c>
      <c r="F88" s="3">
        <v>33634</v>
      </c>
      <c r="G88" s="3">
        <v>6720</v>
      </c>
      <c r="H88" s="3">
        <v>40354</v>
      </c>
      <c r="I88" s="3">
        <v>135480</v>
      </c>
      <c r="J88" s="8"/>
      <c r="K88" s="24" t="s">
        <v>102</v>
      </c>
      <c r="L88" s="3">
        <v>-26.210407239819006</v>
      </c>
      <c r="M88" s="3">
        <v>-25.609077761708761</v>
      </c>
      <c r="N88" s="3">
        <v>-25.062137531068757</v>
      </c>
      <c r="O88" s="3">
        <v>-29.353233830845767</v>
      </c>
      <c r="P88" s="3">
        <v>-25.860776793193139</v>
      </c>
      <c r="Q88" s="3">
        <v>-25.432756324900126</v>
      </c>
      <c r="R88" s="3">
        <v>-25.789841480010296</v>
      </c>
      <c r="S88" s="3">
        <v>-20.510217851757545</v>
      </c>
    </row>
    <row r="89" spans="1:19" x14ac:dyDescent="0.2">
      <c r="A89" s="24" t="s">
        <v>10</v>
      </c>
      <c r="B89" s="3">
        <v>15689</v>
      </c>
      <c r="C89" s="3">
        <v>5681</v>
      </c>
      <c r="D89" s="3">
        <v>6179</v>
      </c>
      <c r="E89" s="3">
        <v>120</v>
      </c>
      <c r="F89" s="3">
        <v>27669</v>
      </c>
      <c r="G89" s="3">
        <v>5327</v>
      </c>
      <c r="H89" s="3">
        <v>32996</v>
      </c>
      <c r="I89" s="3">
        <v>99899</v>
      </c>
      <c r="J89" s="8"/>
      <c r="K89" s="24" t="s">
        <v>10</v>
      </c>
      <c r="L89" s="3">
        <v>-28.822248434806269</v>
      </c>
      <c r="M89" s="3">
        <v>-27.05444273240883</v>
      </c>
      <c r="N89" s="3">
        <v>-25.715316181774455</v>
      </c>
      <c r="O89" s="3">
        <v>-32.584269662921344</v>
      </c>
      <c r="P89" s="3">
        <v>-27.806189010071492</v>
      </c>
      <c r="Q89" s="3">
        <v>-28.640321500334892</v>
      </c>
      <c r="R89" s="3">
        <v>-27.942172042541117</v>
      </c>
      <c r="S89" s="3">
        <v>-23.579630210444989</v>
      </c>
    </row>
    <row r="90" spans="1:19" x14ac:dyDescent="0.2">
      <c r="A90" s="24" t="s">
        <v>11</v>
      </c>
      <c r="B90" s="3">
        <v>2544</v>
      </c>
      <c r="C90" s="3">
        <v>1013</v>
      </c>
      <c r="D90" s="3">
        <v>1415</v>
      </c>
      <c r="E90" s="32">
        <v>15</v>
      </c>
      <c r="F90" s="3">
        <v>4987</v>
      </c>
      <c r="G90" s="3">
        <v>1392</v>
      </c>
      <c r="H90" s="3">
        <v>6379</v>
      </c>
      <c r="I90" s="3">
        <v>24938</v>
      </c>
      <c r="J90" s="8"/>
      <c r="K90" s="24" t="s">
        <v>11</v>
      </c>
      <c r="L90" s="3">
        <v>-42.116040955631398</v>
      </c>
      <c r="M90" s="3">
        <v>-36.568566061365061</v>
      </c>
      <c r="N90" s="3">
        <v>-38.128552689112368</v>
      </c>
      <c r="O90" s="3">
        <v>-44.444444444444443</v>
      </c>
      <c r="P90" s="3">
        <v>-39.95906573561281</v>
      </c>
      <c r="Q90" s="3">
        <v>-30.295443164747113</v>
      </c>
      <c r="R90" s="3">
        <v>-38.085994370571676</v>
      </c>
      <c r="S90" s="3">
        <v>-31.003762726870292</v>
      </c>
    </row>
    <row r="91" spans="1:19" x14ac:dyDescent="0.2">
      <c r="A91" s="26" t="s">
        <v>21</v>
      </c>
      <c r="B91" s="3">
        <v>3536</v>
      </c>
      <c r="C91" s="3">
        <v>1210</v>
      </c>
      <c r="D91" s="3">
        <v>1569</v>
      </c>
      <c r="E91" s="32">
        <v>16</v>
      </c>
      <c r="F91" s="3">
        <v>6331</v>
      </c>
      <c r="G91" s="3">
        <v>1213</v>
      </c>
      <c r="H91" s="3">
        <v>7544</v>
      </c>
      <c r="I91" s="3">
        <v>24398</v>
      </c>
      <c r="J91" s="8"/>
      <c r="K91" s="26" t="s">
        <v>21</v>
      </c>
      <c r="L91" s="3">
        <v>-36.265320836337423</v>
      </c>
      <c r="M91" s="3">
        <v>-30.936073059360737</v>
      </c>
      <c r="N91" s="3">
        <v>-31.334792122538289</v>
      </c>
      <c r="O91" s="3">
        <v>-54.285714285714285</v>
      </c>
      <c r="P91" s="3">
        <v>-34.189189189189179</v>
      </c>
      <c r="Q91" s="3">
        <v>-21.08002602472348</v>
      </c>
      <c r="R91" s="3">
        <v>-32.383257147978853</v>
      </c>
      <c r="S91" s="3">
        <v>-25.772004015942073</v>
      </c>
    </row>
    <row r="92" spans="1:19" x14ac:dyDescent="0.2">
      <c r="A92" s="24" t="s">
        <v>12</v>
      </c>
      <c r="B92" s="3">
        <v>19810</v>
      </c>
      <c r="C92" s="3">
        <v>6938</v>
      </c>
      <c r="D92" s="3">
        <v>7680</v>
      </c>
      <c r="E92" s="3">
        <v>128</v>
      </c>
      <c r="F92" s="3">
        <v>34556</v>
      </c>
      <c r="G92" s="3">
        <v>5861</v>
      </c>
      <c r="H92" s="3">
        <v>40417</v>
      </c>
      <c r="I92" s="3">
        <v>119073</v>
      </c>
      <c r="J92" s="8"/>
      <c r="K92" s="24" t="s">
        <v>12</v>
      </c>
      <c r="L92" s="3">
        <v>-30.009892594686264</v>
      </c>
      <c r="M92" s="3">
        <v>-27.616066770996355</v>
      </c>
      <c r="N92" s="3">
        <v>-26.089885477817347</v>
      </c>
      <c r="O92" s="3">
        <v>-33.333333333333343</v>
      </c>
      <c r="P92" s="3">
        <v>-28.709357979864663</v>
      </c>
      <c r="Q92" s="3">
        <v>-27.065704330512702</v>
      </c>
      <c r="R92" s="3">
        <v>-28.475614072343731</v>
      </c>
      <c r="S92" s="3">
        <v>-22.951540995062857</v>
      </c>
    </row>
    <row r="93" spans="1:19" x14ac:dyDescent="0.2">
      <c r="A93" s="24" t="s">
        <v>13</v>
      </c>
      <c r="B93" s="3">
        <v>12904</v>
      </c>
      <c r="C93" s="3">
        <v>4417</v>
      </c>
      <c r="D93" s="3">
        <v>4320</v>
      </c>
      <c r="E93" s="3">
        <v>119</v>
      </c>
      <c r="F93" s="3">
        <v>21760</v>
      </c>
      <c r="G93" s="3">
        <v>4794</v>
      </c>
      <c r="H93" s="3">
        <v>26554</v>
      </c>
      <c r="I93" s="3">
        <v>91368</v>
      </c>
      <c r="J93" s="8"/>
      <c r="K93" s="24" t="s">
        <v>13</v>
      </c>
      <c r="L93" s="3">
        <v>-18.653470339784405</v>
      </c>
      <c r="M93" s="3">
        <v>-21.054512957998213</v>
      </c>
      <c r="N93" s="3">
        <v>-18.429003021148034</v>
      </c>
      <c r="O93" s="3">
        <v>-25.625</v>
      </c>
      <c r="P93" s="3">
        <v>-19.14988481831017</v>
      </c>
      <c r="Q93" s="3">
        <v>-25.605214152700185</v>
      </c>
      <c r="R93" s="3">
        <v>-20.396906289345878</v>
      </c>
      <c r="S93" s="3">
        <v>-17.293818399065827</v>
      </c>
    </row>
    <row r="94" spans="1:19" x14ac:dyDescent="0.2">
      <c r="A94" s="25" t="s">
        <v>14</v>
      </c>
      <c r="B94" s="3">
        <v>16817</v>
      </c>
      <c r="C94" s="3">
        <v>5543</v>
      </c>
      <c r="D94" s="3">
        <v>6048</v>
      </c>
      <c r="E94" s="3">
        <v>119</v>
      </c>
      <c r="F94" s="3">
        <v>28527</v>
      </c>
      <c r="G94" s="3">
        <v>5333</v>
      </c>
      <c r="H94" s="3">
        <v>33860</v>
      </c>
      <c r="I94" s="3">
        <v>95323</v>
      </c>
      <c r="J94" s="8"/>
      <c r="K94" s="25" t="s">
        <v>14</v>
      </c>
      <c r="L94" s="3">
        <v>-19.149038461538453</v>
      </c>
      <c r="M94" s="3">
        <v>-18.664710198092436</v>
      </c>
      <c r="N94" s="3">
        <v>1.4084507042253449</v>
      </c>
      <c r="O94" s="3">
        <v>-26.99386503067484</v>
      </c>
      <c r="P94" s="3">
        <v>-15.455515381423751</v>
      </c>
      <c r="Q94" s="3">
        <v>-17.827426810477647</v>
      </c>
      <c r="R94" s="3">
        <v>-15.838138794989064</v>
      </c>
      <c r="S94" s="3">
        <v>-14.025055694353</v>
      </c>
    </row>
    <row r="95" spans="1:19" s="2" customFormat="1" x14ac:dyDescent="0.2">
      <c r="A95" s="25" t="s">
        <v>22</v>
      </c>
      <c r="B95" s="3">
        <v>6740</v>
      </c>
      <c r="C95" s="3">
        <v>3261</v>
      </c>
      <c r="D95" s="3">
        <v>4044</v>
      </c>
      <c r="E95" s="3">
        <v>63</v>
      </c>
      <c r="F95" s="3">
        <v>14108</v>
      </c>
      <c r="G95" s="3">
        <v>1546</v>
      </c>
      <c r="H95" s="3">
        <v>15654</v>
      </c>
      <c r="I95" s="3">
        <v>29310</v>
      </c>
      <c r="J95" s="8"/>
      <c r="K95" s="25" t="s">
        <v>22</v>
      </c>
      <c r="L95" s="3">
        <v>-24.141812042768706</v>
      </c>
      <c r="M95" s="3">
        <v>-18.860413038069169</v>
      </c>
      <c r="N95" s="3">
        <v>-15.767548427410958</v>
      </c>
      <c r="O95" s="3">
        <v>-11.267605633802816</v>
      </c>
      <c r="P95" s="3">
        <v>-20.634563456345631</v>
      </c>
      <c r="Q95" s="3">
        <v>-18.631578947368425</v>
      </c>
      <c r="R95" s="3">
        <v>-20.441146574507016</v>
      </c>
      <c r="S95" s="3">
        <v>-15.956989247311824</v>
      </c>
    </row>
    <row r="96" spans="1:19" x14ac:dyDescent="0.2">
      <c r="A96" s="2" t="s">
        <v>15</v>
      </c>
      <c r="B96" s="3">
        <v>13560</v>
      </c>
      <c r="C96" s="3">
        <v>3340</v>
      </c>
      <c r="D96" s="3">
        <v>4195</v>
      </c>
      <c r="E96" s="3">
        <v>75</v>
      </c>
      <c r="F96" s="3">
        <v>21170</v>
      </c>
      <c r="G96" s="3">
        <v>3923</v>
      </c>
      <c r="H96" s="3">
        <v>25093</v>
      </c>
      <c r="I96" s="3">
        <v>99520</v>
      </c>
      <c r="J96" s="8"/>
      <c r="K96" s="2" t="s">
        <v>15</v>
      </c>
      <c r="L96" s="3">
        <v>45.696787364349404</v>
      </c>
      <c r="M96" s="3">
        <v>36.048879837067204</v>
      </c>
      <c r="N96" s="3">
        <v>36.42276422764229</v>
      </c>
      <c r="O96" s="3">
        <v>33.928571428571416</v>
      </c>
      <c r="P96" s="3">
        <v>42.147317531726316</v>
      </c>
      <c r="Q96" s="3">
        <v>30.116086235489234</v>
      </c>
      <c r="R96" s="3">
        <v>40.12173330355148</v>
      </c>
      <c r="S96" s="3">
        <v>39.761540298004405</v>
      </c>
    </row>
    <row r="97" spans="1:19" x14ac:dyDescent="0.2">
      <c r="B97" s="3"/>
      <c r="C97" s="3"/>
      <c r="D97" s="3"/>
      <c r="E97" s="3"/>
      <c r="F97" s="3"/>
      <c r="G97" s="3"/>
      <c r="H97" s="3"/>
      <c r="I97" s="3"/>
    </row>
    <row r="98" spans="1:19" x14ac:dyDescent="0.2">
      <c r="A98" s="43" t="s">
        <v>63</v>
      </c>
      <c r="B98" s="44">
        <v>35258</v>
      </c>
      <c r="C98" s="44">
        <v>12368</v>
      </c>
      <c r="D98" s="44">
        <v>13415</v>
      </c>
      <c r="E98" s="44">
        <v>262</v>
      </c>
      <c r="F98" s="44">
        <v>61303</v>
      </c>
      <c r="G98" s="44">
        <v>12047</v>
      </c>
      <c r="H98" s="44">
        <v>73350</v>
      </c>
      <c r="I98" s="44">
        <v>235379</v>
      </c>
    </row>
    <row r="99" spans="1:19" x14ac:dyDescent="0.2">
      <c r="A99" s="45" t="s">
        <v>69</v>
      </c>
      <c r="B99" s="44">
        <v>33941</v>
      </c>
      <c r="C99" s="44">
        <v>11849</v>
      </c>
      <c r="D99" s="44">
        <v>12679</v>
      </c>
      <c r="E99" s="44">
        <v>255</v>
      </c>
      <c r="F99" s="44">
        <v>58724</v>
      </c>
      <c r="G99" s="44">
        <v>11432</v>
      </c>
      <c r="H99" s="44">
        <v>70156</v>
      </c>
      <c r="I99" s="44">
        <v>223372</v>
      </c>
    </row>
    <row r="100" spans="1:19" x14ac:dyDescent="0.2">
      <c r="A100" s="45" t="s">
        <v>70</v>
      </c>
      <c r="B100" s="44">
        <v>1317</v>
      </c>
      <c r="C100" s="44">
        <v>519</v>
      </c>
      <c r="D100" s="44">
        <v>736</v>
      </c>
      <c r="E100" s="44">
        <v>7</v>
      </c>
      <c r="F100" s="44">
        <v>2579</v>
      </c>
      <c r="G100" s="44">
        <v>615</v>
      </c>
      <c r="H100" s="44">
        <v>3194</v>
      </c>
      <c r="I100" s="44">
        <v>12007</v>
      </c>
    </row>
    <row r="101" spans="1:19" x14ac:dyDescent="0.2">
      <c r="A101" s="46" t="s">
        <v>65</v>
      </c>
      <c r="B101" s="58">
        <v>3.7353224800045384</v>
      </c>
      <c r="C101" s="58">
        <v>4.1963130659767138</v>
      </c>
      <c r="D101" s="58">
        <v>5.486395825568394</v>
      </c>
      <c r="E101" s="58">
        <v>2.6717557251908395</v>
      </c>
      <c r="F101" s="58">
        <v>4.2069719263331322</v>
      </c>
      <c r="G101" s="58">
        <v>5.1050053955341586</v>
      </c>
      <c r="H101" s="58">
        <v>4.3544648943421951</v>
      </c>
      <c r="I101" s="58">
        <v>5.1011347656332982</v>
      </c>
    </row>
    <row r="102" spans="1:19" x14ac:dyDescent="0.2">
      <c r="A102" s="46" t="s">
        <v>66</v>
      </c>
      <c r="B102" s="41"/>
      <c r="C102" s="41"/>
      <c r="D102" s="41"/>
      <c r="E102" s="41"/>
      <c r="F102" s="41"/>
      <c r="G102" s="41"/>
      <c r="H102" s="41"/>
      <c r="I102" s="41"/>
    </row>
    <row r="103" spans="1:19" x14ac:dyDescent="0.2">
      <c r="B103" s="8"/>
    </row>
    <row r="104" spans="1:19" x14ac:dyDescent="0.2">
      <c r="B104" s="7"/>
      <c r="C104" s="3"/>
      <c r="D104" s="3"/>
      <c r="E104" s="3"/>
      <c r="F104" s="3"/>
      <c r="G104" s="8"/>
      <c r="H104" s="8"/>
      <c r="I104" s="8"/>
      <c r="J104" s="8"/>
      <c r="K104" s="15" t="s">
        <v>18</v>
      </c>
      <c r="L104" s="3"/>
      <c r="M104" s="3"/>
      <c r="N104" s="3"/>
      <c r="O104" s="3"/>
      <c r="P104" s="3"/>
      <c r="Q104" s="3"/>
      <c r="R104" s="3"/>
      <c r="S104" s="3"/>
    </row>
    <row r="105" spans="1:19" x14ac:dyDescent="0.2">
      <c r="A105" s="39" t="s">
        <v>144</v>
      </c>
      <c r="B105" s="4" t="s">
        <v>0</v>
      </c>
      <c r="C105" s="4" t="s">
        <v>1</v>
      </c>
      <c r="D105" s="4" t="s">
        <v>2</v>
      </c>
      <c r="E105" s="4" t="s">
        <v>3</v>
      </c>
      <c r="F105" s="4" t="s">
        <v>4</v>
      </c>
      <c r="G105" s="4" t="s">
        <v>5</v>
      </c>
      <c r="H105" s="4" t="s">
        <v>16</v>
      </c>
      <c r="I105" s="19" t="s">
        <v>6</v>
      </c>
      <c r="J105" s="19"/>
      <c r="K105" s="14" t="s">
        <v>145</v>
      </c>
      <c r="L105" s="2" t="s">
        <v>0</v>
      </c>
      <c r="M105" s="2" t="s">
        <v>1</v>
      </c>
      <c r="N105" s="2" t="s">
        <v>2</v>
      </c>
      <c r="O105" s="2" t="s">
        <v>3</v>
      </c>
      <c r="P105" s="2" t="s">
        <v>4</v>
      </c>
      <c r="Q105" s="2" t="s">
        <v>5</v>
      </c>
      <c r="R105" s="2" t="s">
        <v>16</v>
      </c>
      <c r="S105" s="2" t="s">
        <v>6</v>
      </c>
    </row>
    <row r="106" spans="1:19" x14ac:dyDescent="0.2">
      <c r="A106" s="2" t="s">
        <v>139</v>
      </c>
      <c r="B106" s="3">
        <v>351606</v>
      </c>
      <c r="C106" s="3">
        <v>150575</v>
      </c>
      <c r="D106" s="3">
        <v>126088</v>
      </c>
      <c r="E106" s="3">
        <v>4715</v>
      </c>
      <c r="F106" s="3">
        <v>632984</v>
      </c>
      <c r="G106" s="3">
        <v>165934</v>
      </c>
      <c r="H106" s="3">
        <v>798918</v>
      </c>
      <c r="I106" s="3">
        <v>2636256</v>
      </c>
      <c r="J106" s="23"/>
      <c r="K106" s="2" t="s">
        <v>17</v>
      </c>
      <c r="L106" s="7">
        <v>-3.2999999999999989</v>
      </c>
      <c r="M106" s="7">
        <v>-2.6999999999999993</v>
      </c>
      <c r="N106" s="7">
        <v>-3.4000000000000004</v>
      </c>
      <c r="O106" s="7">
        <v>-2.5999999999999996</v>
      </c>
      <c r="P106" s="7">
        <v>-3.1362397120785328</v>
      </c>
      <c r="Q106" s="7">
        <v>-2.3691496573581237</v>
      </c>
      <c r="R106" s="7">
        <v>-2.9826909086403859</v>
      </c>
      <c r="S106" s="7">
        <v>-2.1192300382685065</v>
      </c>
    </row>
    <row r="107" spans="1:19" x14ac:dyDescent="0.2">
      <c r="A107" s="2" t="s">
        <v>8</v>
      </c>
      <c r="B107" s="16">
        <v>10.8</v>
      </c>
      <c r="C107" s="16">
        <v>9</v>
      </c>
      <c r="D107">
        <v>11.4</v>
      </c>
      <c r="E107">
        <v>6.1</v>
      </c>
      <c r="F107" s="6">
        <f>F108/F106*100</f>
        <v>10.490312551344109</v>
      </c>
      <c r="G107" s="6">
        <f t="shared" ref="G107:H107" si="2">G108/G106*100</f>
        <v>8.1158773970373765</v>
      </c>
      <c r="H107" s="6">
        <f t="shared" si="2"/>
        <v>9.9971461401545589</v>
      </c>
      <c r="I107">
        <v>9.9</v>
      </c>
      <c r="J107" s="16"/>
      <c r="K107" s="15" t="s">
        <v>19</v>
      </c>
      <c r="L107" s="4"/>
      <c r="M107" s="4"/>
      <c r="N107" s="4"/>
      <c r="O107" s="4"/>
      <c r="P107" s="5"/>
      <c r="Q107" s="5"/>
      <c r="R107" s="5"/>
      <c r="S107" s="4"/>
    </row>
    <row r="108" spans="1:19" x14ac:dyDescent="0.2">
      <c r="A108" s="2" t="s">
        <v>9</v>
      </c>
      <c r="B108" s="3">
        <v>38146</v>
      </c>
      <c r="C108" s="3">
        <v>13606</v>
      </c>
      <c r="D108" s="3">
        <v>14363</v>
      </c>
      <c r="E108" s="3">
        <v>287</v>
      </c>
      <c r="F108" s="3">
        <v>66402</v>
      </c>
      <c r="G108" s="3">
        <v>13467</v>
      </c>
      <c r="H108" s="3">
        <v>79869</v>
      </c>
      <c r="I108" s="3">
        <v>259789</v>
      </c>
      <c r="J108" s="8"/>
      <c r="K108" s="2" t="s">
        <v>9</v>
      </c>
      <c r="L108" s="3">
        <v>-23.106694349815555</v>
      </c>
      <c r="M108" s="3">
        <v>-22.477351717850837</v>
      </c>
      <c r="N108" s="3">
        <v>-22.879080756013749</v>
      </c>
      <c r="O108" s="3">
        <v>-26.030927835051543</v>
      </c>
      <c r="P108" s="3">
        <v>-22.942487118785678</v>
      </c>
      <c r="Q108" s="3">
        <v>-21.648824761461483</v>
      </c>
      <c r="R108" s="3">
        <v>-22.727360681114547</v>
      </c>
      <c r="S108" s="3">
        <v>-17.843408852288974</v>
      </c>
    </row>
    <row r="109" spans="1:19" x14ac:dyDescent="0.2">
      <c r="A109" s="24" t="s">
        <v>102</v>
      </c>
      <c r="B109" s="3">
        <v>20291</v>
      </c>
      <c r="C109" s="3">
        <v>7053</v>
      </c>
      <c r="D109" s="3">
        <v>7415</v>
      </c>
      <c r="E109" s="3">
        <v>150</v>
      </c>
      <c r="F109" s="3">
        <v>34909</v>
      </c>
      <c r="G109" s="3">
        <v>7047</v>
      </c>
      <c r="H109" s="3">
        <v>41956</v>
      </c>
      <c r="I109" s="3">
        <v>140253</v>
      </c>
      <c r="J109" s="8"/>
      <c r="K109" s="24" t="s">
        <v>102</v>
      </c>
      <c r="L109" s="3">
        <v>-23.299943299943308</v>
      </c>
      <c r="M109" s="3">
        <v>-22.255291005290999</v>
      </c>
      <c r="N109" s="3">
        <v>-23.831535695942478</v>
      </c>
      <c r="O109" s="3">
        <v>-24.623115577889436</v>
      </c>
      <c r="P109" s="3">
        <v>-23.2111040232287</v>
      </c>
      <c r="Q109" s="3">
        <v>-21.890933274218568</v>
      </c>
      <c r="R109" s="3">
        <v>-22.992493071233227</v>
      </c>
      <c r="S109" s="3">
        <v>-18.099959707793914</v>
      </c>
    </row>
    <row r="110" spans="1:19" x14ac:dyDescent="0.2">
      <c r="A110" s="24" t="s">
        <v>10</v>
      </c>
      <c r="B110" s="3">
        <v>17855</v>
      </c>
      <c r="C110" s="3">
        <v>6553</v>
      </c>
      <c r="D110" s="3">
        <v>6948</v>
      </c>
      <c r="E110" s="3">
        <v>137</v>
      </c>
      <c r="F110" s="3">
        <v>31493</v>
      </c>
      <c r="G110" s="3">
        <v>6420</v>
      </c>
      <c r="H110" s="3">
        <v>37913</v>
      </c>
      <c r="I110" s="3">
        <v>119536</v>
      </c>
      <c r="J110" s="8"/>
      <c r="K110" s="24" t="s">
        <v>10</v>
      </c>
      <c r="L110" s="3">
        <v>-22.885894445884077</v>
      </c>
      <c r="M110" s="3">
        <v>-22.714942799858477</v>
      </c>
      <c r="N110" s="3">
        <v>-21.835977050286871</v>
      </c>
      <c r="O110" s="3">
        <v>-27.513227513227505</v>
      </c>
      <c r="P110" s="3">
        <v>-22.642529046203734</v>
      </c>
      <c r="Q110" s="3">
        <v>-21.381337252020572</v>
      </c>
      <c r="R110" s="3">
        <v>-22.431818646807287</v>
      </c>
      <c r="S110" s="3">
        <v>-17.54033787932093</v>
      </c>
    </row>
    <row r="111" spans="1:19" x14ac:dyDescent="0.2">
      <c r="A111" s="24" t="s">
        <v>11</v>
      </c>
      <c r="B111" s="3">
        <v>2967</v>
      </c>
      <c r="C111" s="3">
        <v>1197</v>
      </c>
      <c r="D111" s="3">
        <v>1597</v>
      </c>
      <c r="E111" s="32">
        <v>20</v>
      </c>
      <c r="F111" s="3">
        <v>5781</v>
      </c>
      <c r="G111" s="3">
        <v>1660</v>
      </c>
      <c r="H111" s="3">
        <v>7441</v>
      </c>
      <c r="I111" s="3">
        <v>29815</v>
      </c>
      <c r="J111" s="8"/>
      <c r="K111" s="24" t="s">
        <v>11</v>
      </c>
      <c r="L111" s="3">
        <v>-37.602523659305994</v>
      </c>
      <c r="M111" s="3">
        <v>-34.194612424409016</v>
      </c>
      <c r="N111" s="3">
        <v>-35.578862444534082</v>
      </c>
      <c r="O111" s="3">
        <v>-33.333333333333343</v>
      </c>
      <c r="P111" s="3">
        <v>-36.353627656060773</v>
      </c>
      <c r="Q111" s="3">
        <v>-24.613987284287006</v>
      </c>
      <c r="R111" s="3">
        <v>-34.062915374390784</v>
      </c>
      <c r="S111" s="3">
        <v>-26.286251143471702</v>
      </c>
    </row>
    <row r="112" spans="1:19" x14ac:dyDescent="0.2">
      <c r="A112" s="26" t="s">
        <v>21</v>
      </c>
      <c r="B112" s="8">
        <v>4010</v>
      </c>
      <c r="C112" s="8">
        <v>1395</v>
      </c>
      <c r="D112" s="8">
        <v>1695</v>
      </c>
      <c r="E112" s="32">
        <v>19</v>
      </c>
      <c r="F112" s="3">
        <f>SUM(B112:E112)</f>
        <v>7119</v>
      </c>
      <c r="G112" s="3">
        <v>1369</v>
      </c>
      <c r="H112" s="3">
        <f>SUM(F112:G112)</f>
        <v>8488</v>
      </c>
      <c r="I112" s="8">
        <v>27862</v>
      </c>
      <c r="J112" s="8"/>
      <c r="K112" s="26" t="s">
        <v>21</v>
      </c>
      <c r="L112" s="3">
        <v>-30.406108989934054</v>
      </c>
      <c r="M112" s="3">
        <v>-24.553812871822615</v>
      </c>
      <c r="N112" s="3">
        <v>-28.661616161616166</v>
      </c>
      <c r="O112" s="3">
        <v>-50</v>
      </c>
      <c r="P112" s="3">
        <v>-28.987531172069822</v>
      </c>
      <c r="Q112" s="3">
        <v>-17.480409885473179</v>
      </c>
      <c r="R112" s="3">
        <v>-27.353646011639853</v>
      </c>
      <c r="S112" s="3">
        <v>-20.75428766460935</v>
      </c>
    </row>
    <row r="113" spans="1:29" x14ac:dyDescent="0.2">
      <c r="A113" s="24" t="s">
        <v>12</v>
      </c>
      <c r="B113" s="3">
        <v>21835</v>
      </c>
      <c r="C113" s="3">
        <v>7834</v>
      </c>
      <c r="D113" s="3">
        <v>8276</v>
      </c>
      <c r="E113" s="3">
        <v>140</v>
      </c>
      <c r="F113" s="3">
        <v>38085</v>
      </c>
      <c r="G113" s="3">
        <v>6667</v>
      </c>
      <c r="H113" s="3">
        <v>44752</v>
      </c>
      <c r="I113" s="3">
        <v>134771</v>
      </c>
      <c r="J113" s="8"/>
      <c r="K113" s="24" t="s">
        <v>12</v>
      </c>
      <c r="L113" s="3">
        <v>-24.597693210857102</v>
      </c>
      <c r="M113" s="3">
        <v>-21.706975814511296</v>
      </c>
      <c r="N113" s="3">
        <v>-23.114083983649209</v>
      </c>
      <c r="O113" s="3">
        <v>-30.693069306930695</v>
      </c>
      <c r="P113" s="3">
        <v>-23.72321249749649</v>
      </c>
      <c r="Q113" s="3">
        <v>-20.988385873429721</v>
      </c>
      <c r="R113" s="3">
        <v>-23.327850877192986</v>
      </c>
      <c r="S113" s="3">
        <v>-17.898154747762732</v>
      </c>
    </row>
    <row r="114" spans="1:29" x14ac:dyDescent="0.2">
      <c r="A114" s="24" t="s">
        <v>13</v>
      </c>
      <c r="B114" s="3">
        <v>13344</v>
      </c>
      <c r="C114" s="3">
        <v>4575</v>
      </c>
      <c r="D114" s="3">
        <v>4490</v>
      </c>
      <c r="E114" s="3">
        <v>127</v>
      </c>
      <c r="F114" s="3">
        <v>22536</v>
      </c>
      <c r="G114" s="3">
        <v>5140</v>
      </c>
      <c r="H114" s="3">
        <v>27676</v>
      </c>
      <c r="I114" s="3">
        <v>95203</v>
      </c>
      <c r="J114" s="8"/>
      <c r="K114" s="24" t="s">
        <v>13</v>
      </c>
      <c r="L114" s="3">
        <v>-16.054353296426768</v>
      </c>
      <c r="M114" s="3">
        <v>-20.101292350681092</v>
      </c>
      <c r="N114" s="3">
        <v>-16.558260546366839</v>
      </c>
      <c r="O114" s="3">
        <v>-18.589743589743591</v>
      </c>
      <c r="P114" s="3">
        <v>-17.021981663536948</v>
      </c>
      <c r="Q114" s="3">
        <v>-21.502748930971293</v>
      </c>
      <c r="R114" s="3">
        <v>-17.892425905598245</v>
      </c>
      <c r="S114" s="3">
        <v>-14.703352626014649</v>
      </c>
    </row>
    <row r="115" spans="1:29" x14ac:dyDescent="0.2">
      <c r="A115" s="25" t="s">
        <v>14</v>
      </c>
      <c r="B115" s="3">
        <v>16813</v>
      </c>
      <c r="C115" s="3">
        <v>5580</v>
      </c>
      <c r="D115" s="3">
        <v>6053</v>
      </c>
      <c r="E115" s="3">
        <v>117</v>
      </c>
      <c r="F115" s="3">
        <v>28563</v>
      </c>
      <c r="G115" s="3">
        <v>5392</v>
      </c>
      <c r="H115" s="3">
        <v>33955</v>
      </c>
      <c r="I115" s="3">
        <v>95516</v>
      </c>
      <c r="J115" s="8"/>
      <c r="K115" s="25" t="s">
        <v>14</v>
      </c>
      <c r="L115" s="3">
        <v>-20.704617271140876</v>
      </c>
      <c r="M115" s="3">
        <v>-20.17167381974248</v>
      </c>
      <c r="N115" s="3">
        <v>-1.9439494573141047</v>
      </c>
      <c r="O115" s="3">
        <v>-26.875</v>
      </c>
      <c r="P115" s="3">
        <v>-17.271042113190063</v>
      </c>
      <c r="Q115" s="3">
        <v>-18.770714070503161</v>
      </c>
      <c r="R115" s="3">
        <v>-17.512875327956465</v>
      </c>
      <c r="S115" s="3">
        <v>-15.028912018503689</v>
      </c>
    </row>
    <row r="116" spans="1:29" s="2" customFormat="1" x14ac:dyDescent="0.2">
      <c r="A116" s="25" t="s">
        <v>22</v>
      </c>
      <c r="B116" s="3">
        <v>7559</v>
      </c>
      <c r="C116" s="3">
        <v>3638</v>
      </c>
      <c r="D116" s="3">
        <v>4309</v>
      </c>
      <c r="E116" s="3">
        <v>72</v>
      </c>
      <c r="F116" s="3">
        <v>15578</v>
      </c>
      <c r="G116" s="3">
        <v>1767</v>
      </c>
      <c r="H116" s="3">
        <v>17345</v>
      </c>
      <c r="I116" s="3">
        <v>33492</v>
      </c>
      <c r="J116" s="8"/>
      <c r="K116" s="25" t="s">
        <v>22</v>
      </c>
      <c r="L116" s="3">
        <v>-18.571582462565985</v>
      </c>
      <c r="M116" s="3">
        <v>-17.016423357664237</v>
      </c>
      <c r="N116" s="3">
        <v>-14.976322020520911</v>
      </c>
      <c r="O116" s="3">
        <v>-5.2631578947368496</v>
      </c>
      <c r="P116" s="3">
        <v>-17.186752432087602</v>
      </c>
      <c r="Q116" s="3">
        <v>-14.139941690962104</v>
      </c>
      <c r="R116" s="3">
        <v>-16.886290670372333</v>
      </c>
      <c r="S116" s="3">
        <v>-11.04382470119522</v>
      </c>
    </row>
    <row r="117" spans="1:29" x14ac:dyDescent="0.2">
      <c r="A117" s="2" t="s">
        <v>15</v>
      </c>
      <c r="B117" s="3">
        <v>12078</v>
      </c>
      <c r="C117" s="3">
        <v>2966</v>
      </c>
      <c r="D117" s="3">
        <v>3528</v>
      </c>
      <c r="E117" s="3">
        <v>53</v>
      </c>
      <c r="F117" s="3">
        <v>18625</v>
      </c>
      <c r="G117" s="3">
        <v>3191</v>
      </c>
      <c r="H117" s="3">
        <v>21816</v>
      </c>
      <c r="I117" s="3">
        <v>88253</v>
      </c>
      <c r="J117" s="8"/>
      <c r="K117" s="2" t="s">
        <v>15</v>
      </c>
      <c r="L117" s="3">
        <v>54.806459882081526</v>
      </c>
      <c r="M117" s="3">
        <v>22.158154859967055</v>
      </c>
      <c r="N117" s="3">
        <v>17.560813062312562</v>
      </c>
      <c r="O117" s="3">
        <v>43.243243243243256</v>
      </c>
      <c r="P117" s="3">
        <v>40.375339161893294</v>
      </c>
      <c r="Q117" s="3">
        <v>17.445712182554288</v>
      </c>
      <c r="R117" s="3">
        <v>36.477948076321553</v>
      </c>
      <c r="S117" s="3">
        <v>36.783942963422191</v>
      </c>
    </row>
    <row r="118" spans="1:29" x14ac:dyDescent="0.2">
      <c r="B118" s="3"/>
      <c r="C118" s="3"/>
      <c r="D118" s="3"/>
      <c r="E118" s="3"/>
      <c r="F118" s="3"/>
      <c r="G118" s="3"/>
      <c r="H118" s="3"/>
      <c r="I118" s="3"/>
    </row>
    <row r="119" spans="1:29" x14ac:dyDescent="0.2">
      <c r="A119" s="43" t="s">
        <v>63</v>
      </c>
      <c r="B119" s="44">
        <v>38146</v>
      </c>
      <c r="C119" s="44">
        <v>13606</v>
      </c>
      <c r="D119" s="44">
        <v>14363</v>
      </c>
      <c r="E119" s="44">
        <v>287</v>
      </c>
      <c r="F119" s="44">
        <v>66402</v>
      </c>
      <c r="G119" s="44">
        <v>13467</v>
      </c>
      <c r="H119" s="44">
        <v>79869</v>
      </c>
      <c r="I119" s="44">
        <v>259789</v>
      </c>
    </row>
    <row r="120" spans="1:29" x14ac:dyDescent="0.2">
      <c r="A120" s="45" t="s">
        <v>69</v>
      </c>
      <c r="B120" s="44">
        <v>36779</v>
      </c>
      <c r="C120" s="44">
        <v>13016</v>
      </c>
      <c r="D120" s="44">
        <v>13694</v>
      </c>
      <c r="E120" s="44">
        <v>278</v>
      </c>
      <c r="F120" s="44">
        <v>63767</v>
      </c>
      <c r="G120" s="44">
        <v>12883</v>
      </c>
      <c r="H120" s="44">
        <v>76650</v>
      </c>
      <c r="I120" s="44">
        <v>247421</v>
      </c>
    </row>
    <row r="121" spans="1:29" x14ac:dyDescent="0.2">
      <c r="A121" s="45" t="s">
        <v>70</v>
      </c>
      <c r="B121" s="44">
        <v>1367</v>
      </c>
      <c r="C121" s="44">
        <v>590</v>
      </c>
      <c r="D121" s="44">
        <v>669</v>
      </c>
      <c r="E121" s="44">
        <v>9</v>
      </c>
      <c r="F121" s="44">
        <v>2635</v>
      </c>
      <c r="G121" s="44">
        <v>584</v>
      </c>
      <c r="H121" s="44">
        <v>3219</v>
      </c>
      <c r="I121" s="44">
        <v>12368</v>
      </c>
    </row>
    <row r="122" spans="1:29" x14ac:dyDescent="0.2">
      <c r="A122" s="46" t="s">
        <v>65</v>
      </c>
      <c r="B122" s="58"/>
      <c r="C122" s="58"/>
      <c r="D122" s="58"/>
      <c r="E122" s="58"/>
      <c r="F122" s="58"/>
      <c r="G122" s="58"/>
      <c r="H122" s="58"/>
      <c r="I122" s="58"/>
    </row>
    <row r="123" spans="1:29" x14ac:dyDescent="0.2">
      <c r="A123" s="46" t="s">
        <v>66</v>
      </c>
      <c r="B123" s="58">
        <f>B121/B119*100</f>
        <v>3.5835998531956168</v>
      </c>
      <c r="C123" s="58">
        <f t="shared" ref="C123:I123" si="3">C121/C119*100</f>
        <v>4.3363222107893575</v>
      </c>
      <c r="D123" s="58">
        <f t="shared" si="3"/>
        <v>4.6578012949940826</v>
      </c>
      <c r="E123" s="58">
        <f t="shared" si="3"/>
        <v>3.1358885017421603</v>
      </c>
      <c r="F123" s="58">
        <f t="shared" si="3"/>
        <v>3.9682539682539679</v>
      </c>
      <c r="G123" s="58">
        <f t="shared" si="3"/>
        <v>4.3365263236058516</v>
      </c>
      <c r="H123" s="58">
        <f t="shared" si="3"/>
        <v>4.0303496976298687</v>
      </c>
      <c r="I123" s="58">
        <f t="shared" si="3"/>
        <v>4.7607866383873061</v>
      </c>
    </row>
    <row r="125" spans="1:29" x14ac:dyDescent="0.2">
      <c r="B125" s="7"/>
      <c r="C125" s="8"/>
      <c r="K125" s="17" t="s">
        <v>18</v>
      </c>
      <c r="U125" s="24"/>
      <c r="V125" s="8"/>
      <c r="W125" s="8"/>
      <c r="X125" s="8"/>
      <c r="Y125" s="8"/>
      <c r="Z125" s="8"/>
      <c r="AA125" s="8"/>
      <c r="AB125" s="8"/>
      <c r="AC125" s="8"/>
    </row>
    <row r="126" spans="1:29" x14ac:dyDescent="0.2">
      <c r="A126" s="39" t="s">
        <v>146</v>
      </c>
      <c r="B126" s="4" t="s">
        <v>0</v>
      </c>
      <c r="C126" s="4" t="s">
        <v>1</v>
      </c>
      <c r="D126" s="4" t="s">
        <v>2</v>
      </c>
      <c r="E126" s="4" t="s">
        <v>3</v>
      </c>
      <c r="F126" s="4" t="s">
        <v>4</v>
      </c>
      <c r="G126" s="4" t="s">
        <v>5</v>
      </c>
      <c r="H126" s="4" t="s">
        <v>16</v>
      </c>
      <c r="I126" s="4" t="s">
        <v>6</v>
      </c>
      <c r="K126" s="14" t="s">
        <v>147</v>
      </c>
      <c r="L126" s="2" t="s">
        <v>0</v>
      </c>
      <c r="M126" s="2" t="s">
        <v>1</v>
      </c>
      <c r="N126" s="2" t="s">
        <v>2</v>
      </c>
      <c r="O126" s="2" t="s">
        <v>3</v>
      </c>
      <c r="P126" s="2" t="s">
        <v>4</v>
      </c>
      <c r="Q126" s="2" t="s">
        <v>5</v>
      </c>
      <c r="R126" s="2" t="s">
        <v>16</v>
      </c>
      <c r="S126" s="2" t="s">
        <v>6</v>
      </c>
      <c r="U126" s="22"/>
      <c r="V126" s="8"/>
      <c r="W126" s="8"/>
      <c r="X126" s="8"/>
      <c r="Y126" s="8"/>
      <c r="Z126" s="8"/>
      <c r="AA126" s="8"/>
      <c r="AB126" s="8"/>
      <c r="AC126" s="8"/>
    </row>
    <row r="127" spans="1:29" x14ac:dyDescent="0.2">
      <c r="A127" s="2" t="s">
        <v>139</v>
      </c>
      <c r="B127" s="3">
        <v>351606</v>
      </c>
      <c r="C127" s="3">
        <v>150575</v>
      </c>
      <c r="D127" s="3">
        <v>126088</v>
      </c>
      <c r="E127" s="3">
        <v>4715</v>
      </c>
      <c r="F127" s="3">
        <v>632984</v>
      </c>
      <c r="G127" s="3">
        <v>165934</v>
      </c>
      <c r="H127" s="3">
        <v>798918</v>
      </c>
      <c r="I127" s="3">
        <v>2636256</v>
      </c>
      <c r="K127" s="2" t="s">
        <v>17</v>
      </c>
      <c r="L127" s="16">
        <v>-2.7999999999999989</v>
      </c>
      <c r="M127" s="16">
        <v>-2.5</v>
      </c>
      <c r="N127" s="16">
        <v>-3.3999999999999986</v>
      </c>
      <c r="O127" s="16">
        <v>-2.4000000000000004</v>
      </c>
      <c r="P127" s="16">
        <v>-2.8862108224472394</v>
      </c>
      <c r="Q127" s="16">
        <v>-2.2266882672443877</v>
      </c>
      <c r="R127" s="16">
        <v>-2.7550879089274911</v>
      </c>
      <c r="S127" s="16">
        <v>-2</v>
      </c>
      <c r="U127" s="24"/>
      <c r="V127" s="8"/>
      <c r="W127" s="8"/>
      <c r="X127" s="8"/>
      <c r="Y127" s="8"/>
      <c r="Z127" s="8"/>
      <c r="AA127" s="8"/>
      <c r="AB127" s="8"/>
      <c r="AC127" s="8"/>
    </row>
    <row r="128" spans="1:29" x14ac:dyDescent="0.2">
      <c r="A128" t="s">
        <v>8</v>
      </c>
      <c r="B128" s="16">
        <v>11.4</v>
      </c>
      <c r="C128" s="16">
        <v>9.5</v>
      </c>
      <c r="D128">
        <v>11.8</v>
      </c>
      <c r="E128">
        <v>6.4</v>
      </c>
      <c r="F128" s="6">
        <f>F129/F127*100</f>
        <v>10.966153962817387</v>
      </c>
      <c r="G128" s="6">
        <f t="shared" ref="G128:H128" si="4">G129/G127*100</f>
        <v>8.4382947436932749</v>
      </c>
      <c r="H128" s="6">
        <f t="shared" si="4"/>
        <v>10.441121616986974</v>
      </c>
      <c r="I128">
        <v>10.3</v>
      </c>
      <c r="K128" s="17" t="s">
        <v>19</v>
      </c>
      <c r="L128" s="16"/>
      <c r="M128" s="16"/>
      <c r="N128" s="16"/>
      <c r="O128" s="16"/>
      <c r="P128" s="16"/>
      <c r="Q128" s="16"/>
      <c r="R128" s="16"/>
      <c r="S128" s="16"/>
      <c r="U128" s="24"/>
      <c r="V128" s="8"/>
      <c r="W128" s="8"/>
      <c r="X128" s="8"/>
      <c r="Y128" s="8"/>
      <c r="Z128" s="8"/>
      <c r="AA128" s="8"/>
      <c r="AB128" s="8"/>
      <c r="AC128" s="8"/>
    </row>
    <row r="129" spans="1:30" x14ac:dyDescent="0.2">
      <c r="A129" t="s">
        <v>9</v>
      </c>
      <c r="B129" s="3">
        <v>39915</v>
      </c>
      <c r="C129" s="3">
        <v>14334</v>
      </c>
      <c r="D129" s="3">
        <v>14861</v>
      </c>
      <c r="E129" s="3">
        <v>304</v>
      </c>
      <c r="F129" s="3">
        <v>69414</v>
      </c>
      <c r="G129" s="3">
        <v>14002</v>
      </c>
      <c r="H129" s="3">
        <v>83416</v>
      </c>
      <c r="I129" s="3">
        <v>272253</v>
      </c>
      <c r="K129" s="2" t="s">
        <v>9</v>
      </c>
      <c r="L129" s="8">
        <v>-20.467451730527827</v>
      </c>
      <c r="M129" s="8">
        <v>-20.069146266659232</v>
      </c>
      <c r="N129" s="8">
        <v>-22.157037347441204</v>
      </c>
      <c r="O129" s="8">
        <v>-21.850899742930594</v>
      </c>
      <c r="P129" s="8">
        <v>-20.760273972602732</v>
      </c>
      <c r="Q129" s="8">
        <v>-19.910770462735229</v>
      </c>
      <c r="R129" s="8">
        <v>-20.618939314637004</v>
      </c>
      <c r="S129" s="8">
        <v>-15.601924471917215</v>
      </c>
      <c r="U129" s="25"/>
      <c r="V129" s="8"/>
      <c r="W129" s="8"/>
      <c r="X129" s="8"/>
      <c r="Y129" s="8"/>
      <c r="Z129" s="8"/>
      <c r="AA129" s="8"/>
      <c r="AB129" s="8"/>
      <c r="AC129" s="8"/>
    </row>
    <row r="130" spans="1:30" x14ac:dyDescent="0.2">
      <c r="A130" t="s">
        <v>109</v>
      </c>
      <c r="B130" s="3">
        <v>20878</v>
      </c>
      <c r="C130" s="3">
        <v>7156</v>
      </c>
      <c r="D130" s="3">
        <v>7520</v>
      </c>
      <c r="E130" s="3">
        <v>154</v>
      </c>
      <c r="F130" s="3">
        <v>35708</v>
      </c>
      <c r="G130" s="3">
        <v>7126</v>
      </c>
      <c r="H130" s="3">
        <v>42834</v>
      </c>
      <c r="I130" s="3">
        <v>143431</v>
      </c>
      <c r="K130" s="2" t="s">
        <v>109</v>
      </c>
      <c r="L130" s="8">
        <v>-21.05422370112683</v>
      </c>
      <c r="M130" s="8">
        <v>-21.543690384826235</v>
      </c>
      <c r="N130" s="8">
        <v>-23.108384458077708</v>
      </c>
      <c r="O130" s="8">
        <v>-19.3717277486911</v>
      </c>
      <c r="P130" s="8">
        <v>-21.586367429399616</v>
      </c>
      <c r="Q130" s="8">
        <v>-20.654715510522209</v>
      </c>
      <c r="R130" s="8">
        <v>-21.432894954052713</v>
      </c>
      <c r="S130" s="8">
        <v>-16.33358999486677</v>
      </c>
      <c r="U130" s="25"/>
      <c r="V130" s="8"/>
      <c r="W130" s="8"/>
      <c r="X130" s="8"/>
      <c r="Y130" s="8"/>
      <c r="Z130" s="8"/>
      <c r="AA130" s="8"/>
      <c r="AB130" s="8"/>
      <c r="AC130" s="8"/>
    </row>
    <row r="131" spans="1:30" x14ac:dyDescent="0.2">
      <c r="A131" t="s">
        <v>10</v>
      </c>
      <c r="B131" s="3">
        <v>19037</v>
      </c>
      <c r="C131" s="3">
        <v>7178</v>
      </c>
      <c r="D131" s="3">
        <v>7341</v>
      </c>
      <c r="E131" s="3">
        <v>150</v>
      </c>
      <c r="F131" s="3">
        <v>33706</v>
      </c>
      <c r="G131" s="3">
        <v>6876</v>
      </c>
      <c r="H131" s="3">
        <v>40582</v>
      </c>
      <c r="I131" s="3">
        <v>128822</v>
      </c>
      <c r="K131" s="2" t="s">
        <v>10</v>
      </c>
      <c r="L131" s="8">
        <v>-19.813824186007338</v>
      </c>
      <c r="M131" s="8">
        <v>-18.542896050839758</v>
      </c>
      <c r="N131" s="8">
        <v>-21.157770379121459</v>
      </c>
      <c r="O131" s="8">
        <v>-24.242424242424249</v>
      </c>
      <c r="P131" s="8">
        <v>-19.865912224810984</v>
      </c>
      <c r="Q131" s="8">
        <v>-19.124911785462245</v>
      </c>
      <c r="R131" s="8">
        <v>-19.741317933707776</v>
      </c>
      <c r="S131" s="8">
        <v>-14.772080714521991</v>
      </c>
      <c r="T131" s="8"/>
      <c r="U131" s="2"/>
      <c r="V131" s="8"/>
      <c r="W131" s="8"/>
      <c r="X131" s="8"/>
      <c r="Y131" s="8"/>
      <c r="Z131" s="8"/>
      <c r="AA131" s="8"/>
      <c r="AB131" s="8"/>
      <c r="AC131" s="8"/>
    </row>
    <row r="132" spans="1:30" x14ac:dyDescent="0.2">
      <c r="A132" t="s">
        <v>11</v>
      </c>
      <c r="B132" s="3">
        <v>3117</v>
      </c>
      <c r="C132" s="3">
        <v>1239</v>
      </c>
      <c r="D132" s="3">
        <v>1644</v>
      </c>
      <c r="E132" s="32">
        <v>23</v>
      </c>
      <c r="F132" s="3">
        <v>6023</v>
      </c>
      <c r="G132" s="3">
        <v>1697</v>
      </c>
      <c r="H132" s="3">
        <v>7720</v>
      </c>
      <c r="I132" s="3">
        <v>30465</v>
      </c>
      <c r="K132" s="2" t="s">
        <v>11</v>
      </c>
      <c r="L132" s="8">
        <v>-34.777150031387322</v>
      </c>
      <c r="M132" s="8">
        <v>-32.699619771863127</v>
      </c>
      <c r="N132" s="8">
        <v>-35.705905357841218</v>
      </c>
      <c r="O132" s="8">
        <v>-25.806451612903231</v>
      </c>
      <c r="P132" s="8">
        <v>-34.589487402258897</v>
      </c>
      <c r="Q132" s="8">
        <v>-22.617419060647521</v>
      </c>
      <c r="R132" s="8">
        <v>-32.286641522673449</v>
      </c>
      <c r="S132" s="8">
        <v>-24.404466501240691</v>
      </c>
    </row>
    <row r="133" spans="1:30" x14ac:dyDescent="0.2">
      <c r="A133" s="2" t="s">
        <v>21</v>
      </c>
      <c r="B133" s="3">
        <v>4334</v>
      </c>
      <c r="C133" s="3">
        <v>1494</v>
      </c>
      <c r="D133" s="3">
        <v>1747</v>
      </c>
      <c r="E133" s="32">
        <v>25</v>
      </c>
      <c r="F133" s="3">
        <v>7600</v>
      </c>
      <c r="G133" s="3">
        <v>1463</v>
      </c>
      <c r="H133" s="3">
        <v>9063</v>
      </c>
      <c r="I133" s="3">
        <v>29811</v>
      </c>
      <c r="K133" s="2" t="s">
        <v>21</v>
      </c>
      <c r="L133" s="8">
        <v>-26.554821216742937</v>
      </c>
      <c r="M133" s="8">
        <v>-22.750775594622539</v>
      </c>
      <c r="N133" s="8">
        <v>-28.401639344262293</v>
      </c>
      <c r="O133" s="8">
        <v>-28.571428571428569</v>
      </c>
      <c r="P133" s="8">
        <v>-26.285160038797287</v>
      </c>
      <c r="Q133" s="8">
        <v>-14.444444444444443</v>
      </c>
      <c r="R133" s="8">
        <v>-24.600665557404326</v>
      </c>
      <c r="S133" s="8">
        <v>-17.830760749724362</v>
      </c>
    </row>
    <row r="134" spans="1:30" x14ac:dyDescent="0.2">
      <c r="A134" t="s">
        <v>12</v>
      </c>
      <c r="B134" s="3">
        <f>B129-B132-B135</f>
        <v>23171</v>
      </c>
      <c r="C134" s="3">
        <f t="shared" ref="C134:I134" si="5">C129-C132-C135</f>
        <v>8362</v>
      </c>
      <c r="D134" s="3">
        <f t="shared" si="5"/>
        <v>8636</v>
      </c>
      <c r="E134" s="3">
        <f t="shared" si="5"/>
        <v>153</v>
      </c>
      <c r="F134" s="3">
        <f t="shared" si="5"/>
        <v>40322</v>
      </c>
      <c r="G134" s="3">
        <f t="shared" si="5"/>
        <v>7033</v>
      </c>
      <c r="H134" s="3">
        <f t="shared" si="5"/>
        <v>47355</v>
      </c>
      <c r="I134" s="3">
        <f t="shared" si="5"/>
        <v>143853</v>
      </c>
      <c r="K134" s="24" t="s">
        <v>12</v>
      </c>
      <c r="L134" s="8">
        <v>-21.103885048861045</v>
      </c>
      <c r="M134" s="8">
        <v>-18.744534058886416</v>
      </c>
      <c r="N134" s="8">
        <v>-22.036652523246374</v>
      </c>
      <c r="O134" s="8">
        <v>-25.365853658536579</v>
      </c>
      <c r="P134" s="8">
        <v>-20.847238035412815</v>
      </c>
      <c r="Q134" s="8">
        <v>-18.787528868360283</v>
      </c>
      <c r="R134" s="8">
        <v>-20.547968188986943</v>
      </c>
      <c r="S134" s="8">
        <v>-14.80678688815847</v>
      </c>
      <c r="U134" s="1"/>
      <c r="V134" s="4"/>
      <c r="W134" s="4"/>
      <c r="X134" s="4"/>
      <c r="Y134" s="4"/>
      <c r="Z134" s="4"/>
      <c r="AA134" s="4"/>
      <c r="AB134" s="11"/>
      <c r="AC134" s="4"/>
    </row>
    <row r="135" spans="1:30" x14ac:dyDescent="0.2">
      <c r="A135" t="s">
        <v>13</v>
      </c>
      <c r="B135" s="3">
        <v>13627</v>
      </c>
      <c r="C135" s="3">
        <v>4733</v>
      </c>
      <c r="D135" s="3">
        <v>4581</v>
      </c>
      <c r="E135" s="3">
        <v>128</v>
      </c>
      <c r="F135" s="3">
        <v>23069</v>
      </c>
      <c r="G135" s="3">
        <v>5272</v>
      </c>
      <c r="H135" s="3">
        <v>28341</v>
      </c>
      <c r="I135" s="3">
        <v>97935</v>
      </c>
      <c r="K135" s="26" t="s">
        <v>36</v>
      </c>
      <c r="L135" s="8">
        <v>-15.038344036411246</v>
      </c>
      <c r="M135" s="8">
        <v>-18.410618858817443</v>
      </c>
      <c r="N135" s="8">
        <v>-16.052776250687202</v>
      </c>
      <c r="O135" s="8">
        <v>-16.33986928104575</v>
      </c>
      <c r="P135" s="8">
        <v>-15.959927140255004</v>
      </c>
      <c r="Q135" s="8">
        <v>-20.482654600301657</v>
      </c>
      <c r="R135" s="8">
        <v>-16.839788732394368</v>
      </c>
      <c r="S135" s="8">
        <v>-13.658123727154916</v>
      </c>
      <c r="U135" s="2"/>
      <c r="V135" s="8"/>
      <c r="W135" s="8"/>
      <c r="X135" s="8"/>
      <c r="Y135" s="8"/>
      <c r="Z135" s="8"/>
      <c r="AA135" s="8"/>
      <c r="AB135" s="8"/>
      <c r="AC135" s="8"/>
      <c r="AD135" s="8"/>
    </row>
    <row r="136" spans="1:30" x14ac:dyDescent="0.2">
      <c r="A136" s="30" t="s">
        <v>14</v>
      </c>
      <c r="B136" s="3">
        <v>16792</v>
      </c>
      <c r="C136" s="3">
        <v>5580</v>
      </c>
      <c r="D136" s="3">
        <v>6043</v>
      </c>
      <c r="E136" s="3">
        <v>113</v>
      </c>
      <c r="F136" s="3">
        <v>28528</v>
      </c>
      <c r="G136" s="3">
        <v>5397</v>
      </c>
      <c r="H136" s="3">
        <v>33925</v>
      </c>
      <c r="I136" s="3">
        <v>95385</v>
      </c>
      <c r="K136" s="24" t="s">
        <v>14</v>
      </c>
      <c r="L136" s="8">
        <v>-21.941242097433985</v>
      </c>
      <c r="M136" s="8">
        <v>-21.695200673589682</v>
      </c>
      <c r="N136" s="8">
        <v>-5.5190744215134515</v>
      </c>
      <c r="O136" s="8">
        <v>-28.48101265822784</v>
      </c>
      <c r="P136" s="8">
        <v>-18.936121845874069</v>
      </c>
      <c r="Q136" s="8">
        <v>-19.675546956392324</v>
      </c>
      <c r="R136" s="8">
        <v>-19.054663453508624</v>
      </c>
      <c r="S136" s="8">
        <v>-16.251075561486999</v>
      </c>
      <c r="U136" s="2"/>
      <c r="V136" s="16"/>
      <c r="Z136" s="16"/>
      <c r="AA136" s="16"/>
      <c r="AB136" s="16"/>
      <c r="AD136" s="8"/>
    </row>
    <row r="137" spans="1:30" x14ac:dyDescent="0.2">
      <c r="A137" s="30" t="s">
        <v>20</v>
      </c>
      <c r="B137" s="3">
        <v>8016</v>
      </c>
      <c r="C137" s="3">
        <v>3975</v>
      </c>
      <c r="D137" s="3">
        <v>4530</v>
      </c>
      <c r="E137" s="3">
        <v>75</v>
      </c>
      <c r="F137" s="3">
        <v>16596</v>
      </c>
      <c r="G137" s="3">
        <v>1877</v>
      </c>
      <c r="H137" s="3">
        <v>18473</v>
      </c>
      <c r="I137" s="3">
        <v>36556</v>
      </c>
      <c r="K137" s="24" t="s">
        <v>22</v>
      </c>
      <c r="L137" s="8">
        <v>-15.93078133193498</v>
      </c>
      <c r="M137" s="8">
        <v>-11.999114456497679</v>
      </c>
      <c r="N137" s="8">
        <v>-14.301929625425657</v>
      </c>
      <c r="O137" s="8">
        <v>-6.25</v>
      </c>
      <c r="P137" s="8">
        <v>-14.532907611494494</v>
      </c>
      <c r="Q137" s="8">
        <v>-12.001875293014535</v>
      </c>
      <c r="R137" s="8">
        <v>-14.282399888636249</v>
      </c>
      <c r="S137" s="8">
        <v>-6.9727198697068502</v>
      </c>
      <c r="U137" s="2"/>
      <c r="V137" s="8"/>
      <c r="W137" s="8"/>
      <c r="X137" s="8"/>
      <c r="Y137" s="8"/>
      <c r="Z137" s="8"/>
      <c r="AA137" s="8"/>
      <c r="AB137" s="8"/>
      <c r="AC137" s="8"/>
      <c r="AD137" s="8"/>
    </row>
    <row r="138" spans="1:30" x14ac:dyDescent="0.2">
      <c r="A138" t="s">
        <v>15</v>
      </c>
      <c r="B138" s="3">
        <v>11610</v>
      </c>
      <c r="C138" s="3">
        <v>3291</v>
      </c>
      <c r="D138" s="3">
        <v>3751</v>
      </c>
      <c r="E138" s="3">
        <v>48</v>
      </c>
      <c r="F138" s="3">
        <v>18700</v>
      </c>
      <c r="G138" s="3">
        <v>3314</v>
      </c>
      <c r="H138" s="3">
        <v>22014</v>
      </c>
      <c r="I138" s="3">
        <v>85276</v>
      </c>
      <c r="K138" s="25" t="s">
        <v>15</v>
      </c>
      <c r="L138" s="8">
        <v>28.414998340891486</v>
      </c>
      <c r="M138" s="8">
        <v>31.220095693779911</v>
      </c>
      <c r="N138" s="8">
        <v>20.224358974358964</v>
      </c>
      <c r="O138" s="8">
        <v>33.333333333333314</v>
      </c>
      <c r="P138" s="8">
        <v>27.167630057803478</v>
      </c>
      <c r="Q138" s="8">
        <v>22.423346878463235</v>
      </c>
      <c r="R138" s="8">
        <v>26.430048242591326</v>
      </c>
      <c r="S138" s="8">
        <v>22.968218261521599</v>
      </c>
    </row>
    <row r="139" spans="1:30" x14ac:dyDescent="0.2">
      <c r="B139" s="3"/>
      <c r="C139" s="3"/>
      <c r="D139" s="3"/>
      <c r="E139" s="3"/>
      <c r="F139" s="3"/>
      <c r="G139" s="3"/>
      <c r="H139" s="3"/>
      <c r="I139" s="3"/>
      <c r="L139" s="8"/>
      <c r="M139" s="8"/>
      <c r="N139" s="8"/>
      <c r="O139" s="8"/>
      <c r="P139" s="8"/>
      <c r="Q139" s="8"/>
      <c r="R139" s="8"/>
      <c r="S139" s="8"/>
    </row>
    <row r="140" spans="1:30" x14ac:dyDescent="0.2">
      <c r="A140" s="43" t="s">
        <v>63</v>
      </c>
      <c r="B140" s="44">
        <v>39915</v>
      </c>
      <c r="C140" s="44">
        <v>14334</v>
      </c>
      <c r="D140" s="44">
        <v>14861</v>
      </c>
      <c r="E140" s="44">
        <v>304</v>
      </c>
      <c r="F140" s="44">
        <v>69414</v>
      </c>
      <c r="G140" s="44">
        <v>14002</v>
      </c>
      <c r="H140" s="44">
        <v>83416</v>
      </c>
      <c r="I140" s="44">
        <v>272253</v>
      </c>
    </row>
    <row r="141" spans="1:30" x14ac:dyDescent="0.2">
      <c r="A141" s="45" t="s">
        <v>69</v>
      </c>
      <c r="B141" s="44">
        <f>B140-B142</f>
        <v>38450</v>
      </c>
      <c r="C141" s="44">
        <f t="shared" ref="C141:I141" si="6">C140-C142</f>
        <v>13691</v>
      </c>
      <c r="D141" s="44">
        <f t="shared" si="6"/>
        <v>14195</v>
      </c>
      <c r="E141" s="44">
        <f t="shared" si="6"/>
        <v>296</v>
      </c>
      <c r="F141" s="44">
        <f t="shared" si="6"/>
        <v>66632</v>
      </c>
      <c r="G141" s="44">
        <f t="shared" si="6"/>
        <v>13323</v>
      </c>
      <c r="H141" s="44">
        <f t="shared" si="6"/>
        <v>79955</v>
      </c>
      <c r="I141" s="44">
        <f t="shared" si="6"/>
        <v>257630</v>
      </c>
      <c r="L141" s="50"/>
      <c r="M141" s="50"/>
      <c r="N141" s="50"/>
      <c r="O141" s="50"/>
      <c r="P141" s="50"/>
      <c r="Q141" s="50"/>
      <c r="R141" s="50"/>
      <c r="S141" s="50"/>
      <c r="T141" s="50"/>
    </row>
    <row r="142" spans="1:30" x14ac:dyDescent="0.2">
      <c r="A142" s="45" t="s">
        <v>70</v>
      </c>
      <c r="B142" s="44">
        <v>1465</v>
      </c>
      <c r="C142" s="44">
        <v>643</v>
      </c>
      <c r="D142" s="44">
        <v>666</v>
      </c>
      <c r="E142" s="44">
        <v>8</v>
      </c>
      <c r="F142" s="44">
        <v>2782</v>
      </c>
      <c r="G142" s="44">
        <v>679</v>
      </c>
      <c r="H142" s="44">
        <v>3461</v>
      </c>
      <c r="I142" s="44">
        <v>14623</v>
      </c>
      <c r="L142" s="50"/>
      <c r="M142" s="50"/>
      <c r="N142" s="50"/>
      <c r="O142" s="50"/>
      <c r="P142" s="50"/>
      <c r="Q142" s="50"/>
      <c r="R142" s="50"/>
      <c r="S142" s="50"/>
      <c r="T142" s="50"/>
    </row>
    <row r="143" spans="1:30" x14ac:dyDescent="0.2">
      <c r="A143" s="46" t="s">
        <v>65</v>
      </c>
      <c r="B143" s="58"/>
      <c r="C143" s="58"/>
      <c r="D143" s="58"/>
      <c r="E143" s="58"/>
      <c r="F143" s="58"/>
      <c r="G143" s="58"/>
      <c r="H143" s="58"/>
      <c r="I143" s="58"/>
      <c r="L143" s="50"/>
      <c r="M143" s="50"/>
      <c r="N143" s="50"/>
      <c r="O143" s="50"/>
      <c r="P143" s="50"/>
      <c r="Q143" s="50"/>
      <c r="R143" s="50"/>
      <c r="S143" s="50"/>
      <c r="T143" s="50"/>
    </row>
    <row r="144" spans="1:30" x14ac:dyDescent="0.2">
      <c r="A144" s="46" t="s">
        <v>66</v>
      </c>
      <c r="B144" s="58">
        <f>B142/B140*100</f>
        <v>3.6702993861956656</v>
      </c>
      <c r="C144" s="58">
        <f t="shared" ref="C144:I144" si="7">C142/C140*100</f>
        <v>4.485837868006139</v>
      </c>
      <c r="D144" s="58">
        <f t="shared" si="7"/>
        <v>4.4815288338604402</v>
      </c>
      <c r="E144" s="58">
        <f t="shared" si="7"/>
        <v>2.6315789473684208</v>
      </c>
      <c r="F144" s="58">
        <f t="shared" si="7"/>
        <v>4.0078370357564754</v>
      </c>
      <c r="G144" s="58">
        <f t="shared" si="7"/>
        <v>4.8493072418225962</v>
      </c>
      <c r="H144" s="58">
        <f t="shared" si="7"/>
        <v>4.1490841085643044</v>
      </c>
      <c r="I144" s="58">
        <f t="shared" si="7"/>
        <v>5.3711070217775383</v>
      </c>
    </row>
    <row r="146" spans="1:30" x14ac:dyDescent="0.2">
      <c r="B146" s="7"/>
      <c r="C146" s="8"/>
      <c r="K146" s="17" t="s">
        <v>18</v>
      </c>
      <c r="U146" s="24"/>
      <c r="V146" s="8"/>
      <c r="W146" s="8"/>
      <c r="X146" s="8"/>
      <c r="Y146" s="8"/>
      <c r="Z146" s="8"/>
      <c r="AA146" s="8"/>
      <c r="AB146" s="8"/>
      <c r="AC146" s="8"/>
    </row>
    <row r="147" spans="1:30" x14ac:dyDescent="0.2">
      <c r="A147" s="39" t="s">
        <v>148</v>
      </c>
      <c r="B147" s="4" t="s">
        <v>0</v>
      </c>
      <c r="C147" s="4" t="s">
        <v>1</v>
      </c>
      <c r="D147" s="4" t="s">
        <v>2</v>
      </c>
      <c r="E147" s="4" t="s">
        <v>3</v>
      </c>
      <c r="F147" s="4" t="s">
        <v>4</v>
      </c>
      <c r="G147" s="4" t="s">
        <v>5</v>
      </c>
      <c r="H147" s="4" t="s">
        <v>16</v>
      </c>
      <c r="I147" s="4" t="s">
        <v>6</v>
      </c>
      <c r="K147" s="14" t="s">
        <v>149</v>
      </c>
      <c r="L147" s="2" t="s">
        <v>0</v>
      </c>
      <c r="M147" s="2" t="s">
        <v>1</v>
      </c>
      <c r="N147" s="2" t="s">
        <v>2</v>
      </c>
      <c r="O147" s="2" t="s">
        <v>3</v>
      </c>
      <c r="P147" s="2" t="s">
        <v>4</v>
      </c>
      <c r="Q147" s="2" t="s">
        <v>5</v>
      </c>
      <c r="R147" s="2" t="s">
        <v>16</v>
      </c>
      <c r="S147" s="2" t="s">
        <v>6</v>
      </c>
      <c r="U147" s="22"/>
      <c r="V147" s="8"/>
      <c r="W147" s="8"/>
      <c r="X147" s="8"/>
      <c r="Y147" s="8"/>
      <c r="Z147" s="8"/>
      <c r="AA147" s="8"/>
      <c r="AB147" s="8"/>
      <c r="AC147" s="8"/>
    </row>
    <row r="148" spans="1:30" x14ac:dyDescent="0.2">
      <c r="A148" s="2" t="s">
        <v>139</v>
      </c>
      <c r="B148" s="3">
        <v>351606</v>
      </c>
      <c r="C148" s="3">
        <v>150575</v>
      </c>
      <c r="D148" s="3">
        <v>126088</v>
      </c>
      <c r="E148" s="3">
        <v>4715</v>
      </c>
      <c r="F148" s="3">
        <v>632984</v>
      </c>
      <c r="G148" s="3">
        <v>165934</v>
      </c>
      <c r="H148" s="3">
        <v>798918</v>
      </c>
      <c r="I148" s="3">
        <v>2636256</v>
      </c>
      <c r="K148" s="2" t="s">
        <v>17</v>
      </c>
      <c r="L148" s="16">
        <v>-2.4835676680437704</v>
      </c>
      <c r="M148" s="16">
        <v>-2.1561048163374448</v>
      </c>
      <c r="N148" s="16">
        <v>-3.1064505584743802</v>
      </c>
      <c r="O148" s="16">
        <v>-2.2126040963313072</v>
      </c>
      <c r="P148" s="16">
        <v>-2.5215395170691401</v>
      </c>
      <c r="Q148" s="16">
        <v>-1.7513531181001882</v>
      </c>
      <c r="R148" s="16">
        <v>-2.3675250616018531</v>
      </c>
      <c r="S148" s="16">
        <v>-1.5826830829485452</v>
      </c>
      <c r="U148" s="24"/>
      <c r="V148" s="8"/>
      <c r="W148" s="8"/>
      <c r="X148" s="8"/>
      <c r="Y148" s="8"/>
      <c r="Z148" s="8"/>
      <c r="AA148" s="8"/>
      <c r="AB148" s="8"/>
      <c r="AC148" s="8"/>
    </row>
    <row r="149" spans="1:30" x14ac:dyDescent="0.2">
      <c r="A149" t="s">
        <v>8</v>
      </c>
      <c r="B149" s="16">
        <v>10.3</v>
      </c>
      <c r="C149" s="16">
        <v>8.5</v>
      </c>
      <c r="D149">
        <v>10.8</v>
      </c>
      <c r="E149">
        <v>5.8</v>
      </c>
      <c r="F149" s="6">
        <v>9.9479607699404724</v>
      </c>
      <c r="G149" s="6">
        <v>7.4800824424168644</v>
      </c>
      <c r="H149" s="6">
        <v>9.4353863600519698</v>
      </c>
      <c r="I149">
        <v>9.1</v>
      </c>
      <c r="K149" s="17" t="s">
        <v>19</v>
      </c>
      <c r="L149" s="16"/>
      <c r="M149" s="16"/>
      <c r="N149" s="16"/>
      <c r="O149" s="16"/>
      <c r="P149" s="16"/>
      <c r="Q149" s="16"/>
      <c r="R149" s="16"/>
      <c r="S149" s="16"/>
      <c r="U149" s="24"/>
      <c r="V149" s="8"/>
      <c r="W149" s="8"/>
      <c r="X149" s="8"/>
      <c r="Y149" s="8"/>
      <c r="Z149" s="8"/>
      <c r="AA149" s="8"/>
      <c r="AB149" s="8"/>
      <c r="AC149" s="8"/>
    </row>
    <row r="150" spans="1:30" x14ac:dyDescent="0.2">
      <c r="A150" t="s">
        <v>9</v>
      </c>
      <c r="B150" s="3">
        <v>36324</v>
      </c>
      <c r="C150" s="3">
        <v>12725</v>
      </c>
      <c r="D150" s="3">
        <v>13648</v>
      </c>
      <c r="E150" s="3">
        <v>272</v>
      </c>
      <c r="F150" s="3">
        <v>62969</v>
      </c>
      <c r="G150" s="3">
        <v>12412</v>
      </c>
      <c r="H150" s="3">
        <v>75381</v>
      </c>
      <c r="I150" s="3">
        <v>239116</v>
      </c>
      <c r="K150" s="2" t="s">
        <v>9</v>
      </c>
      <c r="L150" s="8">
        <v>-19.485758616867997</v>
      </c>
      <c r="M150" s="8">
        <v>-20.174393074462088</v>
      </c>
      <c r="N150" s="8">
        <v>-21.756578570200077</v>
      </c>
      <c r="O150" s="8">
        <v>-23.595505617977537</v>
      </c>
      <c r="P150" s="8">
        <v>-20.145837296303341</v>
      </c>
      <c r="Q150" s="8">
        <v>-17.980572259300871</v>
      </c>
      <c r="R150" s="8">
        <v>-19.797208154232464</v>
      </c>
      <c r="S150" s="8">
        <v>-14.920174062174212</v>
      </c>
      <c r="U150" s="25"/>
      <c r="V150" s="8"/>
      <c r="W150" s="8"/>
      <c r="X150" s="8"/>
      <c r="Y150" s="8"/>
      <c r="Z150" s="8"/>
      <c r="AA150" s="8"/>
      <c r="AB150" s="8"/>
      <c r="AC150" s="8"/>
    </row>
    <row r="151" spans="1:30" x14ac:dyDescent="0.2">
      <c r="A151" t="s">
        <v>109</v>
      </c>
      <c r="B151" s="3">
        <v>19678</v>
      </c>
      <c r="C151" s="3">
        <v>6714</v>
      </c>
      <c r="D151" s="3">
        <v>7203</v>
      </c>
      <c r="E151" s="3">
        <v>149</v>
      </c>
      <c r="F151" s="3">
        <v>33744</v>
      </c>
      <c r="G151" s="3">
        <v>6708</v>
      </c>
      <c r="H151" s="3">
        <v>40452</v>
      </c>
      <c r="I151" s="3">
        <v>133439</v>
      </c>
      <c r="K151" s="2" t="s">
        <v>109</v>
      </c>
      <c r="L151" s="8">
        <v>-19.861535328853591</v>
      </c>
      <c r="M151" s="8">
        <v>-20.955968919237108</v>
      </c>
      <c r="N151" s="8">
        <v>-22.43996985032841</v>
      </c>
      <c r="O151" s="8">
        <v>-19.459459459459467</v>
      </c>
      <c r="P151" s="8">
        <v>-20.641565344182879</v>
      </c>
      <c r="Q151" s="8">
        <v>-18.105237455744103</v>
      </c>
      <c r="R151" s="8">
        <v>-20.231897775674398</v>
      </c>
      <c r="S151" s="8">
        <v>-15.426641061231223</v>
      </c>
      <c r="U151" s="25"/>
      <c r="V151" s="8"/>
      <c r="W151" s="8"/>
      <c r="X151" s="8"/>
      <c r="Y151" s="8"/>
      <c r="Z151" s="8"/>
      <c r="AA151" s="8"/>
      <c r="AB151" s="8"/>
      <c r="AC151" s="8"/>
    </row>
    <row r="152" spans="1:30" x14ac:dyDescent="0.2">
      <c r="A152" t="s">
        <v>10</v>
      </c>
      <c r="B152" s="3">
        <v>16646</v>
      </c>
      <c r="C152" s="3">
        <v>6011</v>
      </c>
      <c r="D152" s="3">
        <v>6445</v>
      </c>
      <c r="E152" s="3">
        <v>123</v>
      </c>
      <c r="F152" s="3">
        <v>29225</v>
      </c>
      <c r="G152" s="3">
        <v>5704</v>
      </c>
      <c r="H152" s="3">
        <v>34929</v>
      </c>
      <c r="I152" s="3">
        <v>105677</v>
      </c>
      <c r="K152" s="2" t="s">
        <v>10</v>
      </c>
      <c r="L152" s="8">
        <v>-19.036964980544752</v>
      </c>
      <c r="M152" s="8">
        <v>-19.282932724587084</v>
      </c>
      <c r="N152" s="8">
        <v>-20.978420794507116</v>
      </c>
      <c r="O152" s="8">
        <v>-28.070175438596493</v>
      </c>
      <c r="P152" s="8">
        <v>-19.565696042274453</v>
      </c>
      <c r="Q152" s="8">
        <v>-17.833477384039185</v>
      </c>
      <c r="R152" s="8">
        <v>-19.287826971069407</v>
      </c>
      <c r="S152" s="8">
        <v>-14.271923420134669</v>
      </c>
      <c r="T152" s="8"/>
      <c r="U152" s="2"/>
      <c r="V152" s="8"/>
      <c r="W152" s="8"/>
      <c r="X152" s="8"/>
      <c r="Y152" s="8"/>
      <c r="Z152" s="8"/>
      <c r="AA152" s="8"/>
      <c r="AB152" s="8"/>
      <c r="AC152" s="8"/>
    </row>
    <row r="153" spans="1:30" x14ac:dyDescent="0.2">
      <c r="A153" t="s">
        <v>11</v>
      </c>
      <c r="B153" s="3">
        <v>2582</v>
      </c>
      <c r="C153" s="3">
        <v>1037</v>
      </c>
      <c r="D153" s="3">
        <v>1472</v>
      </c>
      <c r="E153" s="32">
        <v>15</v>
      </c>
      <c r="F153" s="3">
        <v>5106</v>
      </c>
      <c r="G153" s="3">
        <v>1443</v>
      </c>
      <c r="H153" s="3">
        <v>6549</v>
      </c>
      <c r="I153" s="3">
        <v>25549</v>
      </c>
      <c r="K153" s="2" t="s">
        <v>11</v>
      </c>
      <c r="L153" s="8">
        <v>-34.59979736575481</v>
      </c>
      <c r="M153" s="8">
        <v>-29.599456890699244</v>
      </c>
      <c r="N153" s="8">
        <v>-33.961417676087933</v>
      </c>
      <c r="O153" s="8">
        <v>-34.782608695652172</v>
      </c>
      <c r="P153" s="8">
        <v>-33.454971979668969</v>
      </c>
      <c r="Q153" s="8">
        <v>-17.353951890034367</v>
      </c>
      <c r="R153" s="8">
        <v>-30.470325936935978</v>
      </c>
      <c r="S153" s="8">
        <v>-22.177886079805049</v>
      </c>
    </row>
    <row r="154" spans="1:30" x14ac:dyDescent="0.2">
      <c r="A154" s="2" t="s">
        <v>21</v>
      </c>
      <c r="B154" s="3">
        <v>3739</v>
      </c>
      <c r="C154" s="3">
        <v>1285</v>
      </c>
      <c r="D154" s="3">
        <v>1573</v>
      </c>
      <c r="E154" s="32">
        <v>25</v>
      </c>
      <c r="F154" s="3">
        <f>SUM(B154:E154)</f>
        <v>6622</v>
      </c>
      <c r="G154" s="3">
        <v>1224</v>
      </c>
      <c r="H154" s="3">
        <f>SUM(F154:G154)</f>
        <v>7846</v>
      </c>
      <c r="I154" s="3">
        <v>24949</v>
      </c>
      <c r="K154" s="2" t="s">
        <v>21</v>
      </c>
      <c r="L154" s="8">
        <v>-24.768611670020121</v>
      </c>
      <c r="M154" s="8">
        <v>-21.646341463414629</v>
      </c>
      <c r="N154" s="8">
        <v>-27.478100507146152</v>
      </c>
      <c r="O154" s="8">
        <v>-16.666666666666657</v>
      </c>
      <c r="P154" s="8">
        <v>-24.826881598365318</v>
      </c>
      <c r="Q154" s="8">
        <v>-15.527950310559007</v>
      </c>
      <c r="R154" s="8">
        <v>-23.513355429908373</v>
      </c>
      <c r="S154" s="8">
        <v>-16.988853768091829</v>
      </c>
    </row>
    <row r="155" spans="1:30" x14ac:dyDescent="0.2">
      <c r="A155" t="s">
        <v>12</v>
      </c>
      <c r="B155" s="3">
        <f>B150-B153-B156</f>
        <v>20775</v>
      </c>
      <c r="C155" s="3">
        <f t="shared" ref="C155:I155" si="8">C150-C153-C156</f>
        <v>7315</v>
      </c>
      <c r="D155" s="3">
        <f t="shared" si="8"/>
        <v>7863</v>
      </c>
      <c r="E155" s="3">
        <f t="shared" si="8"/>
        <v>137</v>
      </c>
      <c r="F155" s="3">
        <f t="shared" si="8"/>
        <v>36090</v>
      </c>
      <c r="G155" s="3">
        <f t="shared" si="8"/>
        <v>6151</v>
      </c>
      <c r="H155" s="3">
        <f t="shared" si="8"/>
        <v>42241</v>
      </c>
      <c r="I155" s="3">
        <f t="shared" si="8"/>
        <v>123254</v>
      </c>
      <c r="K155" s="24" t="s">
        <v>12</v>
      </c>
      <c r="L155" s="8">
        <v>-19.821697348616425</v>
      </c>
      <c r="M155" s="8">
        <v>-19.411699900848305</v>
      </c>
      <c r="N155" s="8">
        <v>-21.346403921176346</v>
      </c>
      <c r="O155" s="8">
        <v>-27.127659574468083</v>
      </c>
      <c r="P155" s="8">
        <v>-20.107143647754185</v>
      </c>
      <c r="Q155" s="8">
        <v>-16.164644950252153</v>
      </c>
      <c r="R155" s="8">
        <v>-19.556274995238994</v>
      </c>
      <c r="S155" s="8">
        <v>-13.824662476315666</v>
      </c>
      <c r="U155" s="1"/>
      <c r="V155" s="4"/>
      <c r="W155" s="4"/>
      <c r="X155" s="4"/>
      <c r="Y155" s="4"/>
      <c r="Z155" s="4"/>
      <c r="AA155" s="4"/>
      <c r="AB155" s="11"/>
      <c r="AC155" s="4"/>
    </row>
    <row r="156" spans="1:30" x14ac:dyDescent="0.2">
      <c r="A156" t="s">
        <v>13</v>
      </c>
      <c r="B156" s="3">
        <v>12967</v>
      </c>
      <c r="C156" s="3">
        <v>4373</v>
      </c>
      <c r="D156" s="3">
        <v>4313</v>
      </c>
      <c r="E156" s="3">
        <v>120</v>
      </c>
      <c r="F156" s="3">
        <v>21773</v>
      </c>
      <c r="G156" s="3">
        <v>4818</v>
      </c>
      <c r="H156" s="3">
        <v>26591</v>
      </c>
      <c r="I156" s="3">
        <v>90313</v>
      </c>
      <c r="K156" s="26" t="s">
        <v>36</v>
      </c>
      <c r="L156" s="8">
        <v>-15.003932878867332</v>
      </c>
      <c r="M156" s="8">
        <v>-18.883324058616211</v>
      </c>
      <c r="N156" s="8">
        <v>-17.327966264136478</v>
      </c>
      <c r="O156" s="8">
        <v>-17.241379310344826</v>
      </c>
      <c r="P156" s="8">
        <v>-16.286669998846548</v>
      </c>
      <c r="Q156" s="8">
        <v>-20.36363636363636</v>
      </c>
      <c r="R156" s="8">
        <v>-17.05605290246109</v>
      </c>
      <c r="S156" s="8">
        <v>-14.144611757548091</v>
      </c>
      <c r="U156" s="2"/>
      <c r="V156" s="8"/>
      <c r="W156" s="8"/>
      <c r="X156" s="8"/>
      <c r="Y156" s="8"/>
      <c r="Z156" s="8"/>
      <c r="AA156" s="8"/>
      <c r="AB156" s="8"/>
      <c r="AC156" s="8"/>
      <c r="AD156" s="8"/>
    </row>
    <row r="157" spans="1:30" x14ac:dyDescent="0.2">
      <c r="A157" s="30" t="s">
        <v>14</v>
      </c>
      <c r="B157" s="3">
        <v>16250</v>
      </c>
      <c r="C157" s="3">
        <v>5391</v>
      </c>
      <c r="D157" s="3">
        <v>5845</v>
      </c>
      <c r="E157" s="3">
        <v>108</v>
      </c>
      <c r="F157" s="3">
        <v>27594</v>
      </c>
      <c r="G157" s="3">
        <v>5253</v>
      </c>
      <c r="H157" s="3">
        <v>32847</v>
      </c>
      <c r="I157" s="3">
        <v>92304</v>
      </c>
      <c r="K157" s="24" t="s">
        <v>14</v>
      </c>
      <c r="L157" s="8">
        <v>-23.233182161753589</v>
      </c>
      <c r="M157" s="8">
        <v>-23.106546854942238</v>
      </c>
      <c r="N157" s="8">
        <v>-9.4219742755307578</v>
      </c>
      <c r="O157" s="8">
        <v>-28.476821192052981</v>
      </c>
      <c r="P157" s="8">
        <v>-20.668142483397062</v>
      </c>
      <c r="Q157" s="8">
        <v>-20.094310921813204</v>
      </c>
      <c r="R157" s="8">
        <v>-20.576927726866074</v>
      </c>
      <c r="S157" s="8">
        <v>-17.402081413141715</v>
      </c>
      <c r="U157" s="2"/>
      <c r="V157" s="16"/>
      <c r="Z157" s="16"/>
      <c r="AA157" s="16"/>
      <c r="AB157" s="16"/>
      <c r="AD157" s="8"/>
    </row>
    <row r="158" spans="1:30" x14ac:dyDescent="0.2">
      <c r="A158" s="30" t="s">
        <v>20</v>
      </c>
      <c r="B158" s="3">
        <v>7305</v>
      </c>
      <c r="C158" s="3">
        <v>3631</v>
      </c>
      <c r="D158" s="3">
        <v>4247</v>
      </c>
      <c r="E158" s="3">
        <v>63</v>
      </c>
      <c r="F158" s="3">
        <v>15246</v>
      </c>
      <c r="G158" s="3">
        <v>1793</v>
      </c>
      <c r="H158" s="3">
        <v>17039</v>
      </c>
      <c r="I158" s="3">
        <v>32933</v>
      </c>
      <c r="K158" s="24" t="s">
        <v>22</v>
      </c>
      <c r="L158" s="8">
        <v>-12.963183605385439</v>
      </c>
      <c r="M158" s="8">
        <v>-9.7888198757763973</v>
      </c>
      <c r="N158" s="8">
        <v>-13.184791496320528</v>
      </c>
      <c r="O158" s="8">
        <v>-12.5</v>
      </c>
      <c r="P158" s="8">
        <v>-12.288574387297203</v>
      </c>
      <c r="Q158" s="8">
        <v>-3.3423180592991883</v>
      </c>
      <c r="R158" s="8">
        <v>-11.425898009045071</v>
      </c>
      <c r="S158" s="8">
        <v>-2.5420217803030312</v>
      </c>
      <c r="U158" s="2"/>
      <c r="V158" s="8"/>
      <c r="W158" s="8"/>
      <c r="X158" s="8"/>
      <c r="Y158" s="8"/>
      <c r="Z158" s="8"/>
      <c r="AA158" s="8"/>
      <c r="AB158" s="8"/>
      <c r="AC158" s="8"/>
      <c r="AD158" s="8"/>
    </row>
    <row r="159" spans="1:30" x14ac:dyDescent="0.2">
      <c r="A159" t="s">
        <v>15</v>
      </c>
      <c r="B159" s="3">
        <v>12206</v>
      </c>
      <c r="C159" s="3">
        <v>3435</v>
      </c>
      <c r="D159" s="3">
        <v>3796</v>
      </c>
      <c r="E159" s="3">
        <v>58</v>
      </c>
      <c r="F159" s="3">
        <v>19495</v>
      </c>
      <c r="G159" s="3">
        <v>3500</v>
      </c>
      <c r="H159" s="3">
        <v>22995</v>
      </c>
      <c r="I159" s="3">
        <v>86956</v>
      </c>
      <c r="K159" s="25" t="s">
        <v>15</v>
      </c>
      <c r="L159" s="8">
        <v>13.724028696543371</v>
      </c>
      <c r="M159" s="8">
        <v>9.2209856915739294</v>
      </c>
      <c r="N159" s="8">
        <v>-0.52410901467506221</v>
      </c>
      <c r="O159" s="8">
        <v>-3.3333333333333286</v>
      </c>
      <c r="P159" s="8">
        <v>9.80624084713304</v>
      </c>
      <c r="Q159" s="8">
        <v>16.627790736421204</v>
      </c>
      <c r="R159" s="8">
        <v>10.792580101180448</v>
      </c>
      <c r="S159" s="8">
        <v>14.645079632950115</v>
      </c>
    </row>
    <row r="160" spans="1:30" x14ac:dyDescent="0.2">
      <c r="B160" s="3"/>
      <c r="C160" s="3"/>
      <c r="D160" s="3"/>
      <c r="E160" s="3"/>
      <c r="F160" s="3"/>
      <c r="G160" s="3"/>
      <c r="H160" s="3"/>
      <c r="I160" s="3"/>
      <c r="L160" s="8"/>
      <c r="M160" s="8"/>
      <c r="N160" s="8"/>
      <c r="O160" s="8"/>
      <c r="P160" s="8"/>
      <c r="Q160" s="8"/>
      <c r="R160" s="8"/>
      <c r="S160" s="8"/>
    </row>
    <row r="161" spans="1:29" x14ac:dyDescent="0.2">
      <c r="A161" s="43" t="s">
        <v>63</v>
      </c>
      <c r="B161" s="44">
        <v>36324</v>
      </c>
      <c r="C161" s="44">
        <v>12725</v>
      </c>
      <c r="D161" s="44">
        <v>13648</v>
      </c>
      <c r="E161" s="44">
        <v>272</v>
      </c>
      <c r="F161" s="44">
        <v>62969</v>
      </c>
      <c r="G161" s="44">
        <v>12412</v>
      </c>
      <c r="H161" s="44">
        <v>75381</v>
      </c>
      <c r="I161" s="44">
        <v>239116</v>
      </c>
    </row>
    <row r="162" spans="1:29" x14ac:dyDescent="0.2">
      <c r="A162" s="45" t="s">
        <v>69</v>
      </c>
      <c r="B162" s="44">
        <v>35220</v>
      </c>
      <c r="C162" s="44">
        <v>12275</v>
      </c>
      <c r="D162" s="44">
        <v>13099</v>
      </c>
      <c r="E162" s="44">
        <v>266</v>
      </c>
      <c r="F162" s="44">
        <v>60860</v>
      </c>
      <c r="G162" s="44">
        <v>11934</v>
      </c>
      <c r="H162" s="44">
        <v>72794</v>
      </c>
      <c r="I162" s="44">
        <v>229491</v>
      </c>
      <c r="L162" s="50"/>
      <c r="M162" s="50"/>
      <c r="N162" s="50"/>
      <c r="O162" s="50"/>
      <c r="P162" s="50"/>
      <c r="Q162" s="50"/>
      <c r="R162" s="50"/>
      <c r="S162" s="50"/>
      <c r="T162" s="50"/>
    </row>
    <row r="163" spans="1:29" x14ac:dyDescent="0.2">
      <c r="A163" s="45" t="s">
        <v>70</v>
      </c>
      <c r="B163" s="44">
        <v>1104</v>
      </c>
      <c r="C163" s="44">
        <v>450</v>
      </c>
      <c r="D163" s="44">
        <v>549</v>
      </c>
      <c r="E163" s="44">
        <v>6</v>
      </c>
      <c r="F163" s="44">
        <v>2109</v>
      </c>
      <c r="G163" s="44">
        <v>478</v>
      </c>
      <c r="H163" s="44">
        <v>2587</v>
      </c>
      <c r="I163" s="44">
        <v>9625</v>
      </c>
      <c r="L163" s="50"/>
      <c r="M163" s="50"/>
      <c r="N163" s="50"/>
      <c r="O163" s="50"/>
      <c r="P163" s="50"/>
      <c r="Q163" s="50"/>
      <c r="R163" s="50"/>
      <c r="S163" s="50"/>
      <c r="T163" s="50"/>
    </row>
    <row r="164" spans="1:29" x14ac:dyDescent="0.2">
      <c r="A164" s="46" t="s">
        <v>65</v>
      </c>
      <c r="B164" s="44"/>
      <c r="C164" s="44"/>
      <c r="D164" s="44"/>
      <c r="E164" s="44"/>
      <c r="F164" s="44"/>
      <c r="G164" s="44"/>
      <c r="H164" s="44"/>
      <c r="I164" s="44"/>
      <c r="L164" s="50"/>
      <c r="M164" s="50"/>
      <c r="N164" s="50"/>
      <c r="O164" s="50"/>
      <c r="P164" s="50"/>
      <c r="Q164" s="50"/>
      <c r="R164" s="50"/>
      <c r="S164" s="50"/>
      <c r="T164" s="50"/>
    </row>
    <row r="165" spans="1:29" x14ac:dyDescent="0.2">
      <c r="A165" s="46" t="s">
        <v>66</v>
      </c>
      <c r="B165" s="58">
        <f>B163/B161*100</f>
        <v>3.0393128510075984</v>
      </c>
      <c r="C165" s="58">
        <f t="shared" ref="C165:I165" si="9">C163/C161*100</f>
        <v>3.5363457760314341</v>
      </c>
      <c r="D165" s="58">
        <f t="shared" si="9"/>
        <v>4.0225674091441972</v>
      </c>
      <c r="E165" s="58">
        <f t="shared" si="9"/>
        <v>2.2058823529411766</v>
      </c>
      <c r="F165" s="58">
        <f t="shared" si="9"/>
        <v>3.3492670996839715</v>
      </c>
      <c r="G165" s="58">
        <f t="shared" si="9"/>
        <v>3.8511118272639382</v>
      </c>
      <c r="H165" s="58">
        <f t="shared" si="9"/>
        <v>3.4318992849657075</v>
      </c>
      <c r="I165" s="58">
        <f t="shared" si="9"/>
        <v>4.0252429783034183</v>
      </c>
    </row>
    <row r="167" spans="1:29" x14ac:dyDescent="0.2">
      <c r="B167" s="7"/>
      <c r="C167" s="8"/>
      <c r="K167" s="17" t="s">
        <v>18</v>
      </c>
      <c r="U167" s="24"/>
      <c r="V167" s="8"/>
      <c r="W167" s="8"/>
      <c r="X167" s="8"/>
      <c r="Y167" s="8"/>
      <c r="Z167" s="8"/>
      <c r="AA167" s="8"/>
      <c r="AB167" s="8"/>
      <c r="AC167" s="8"/>
    </row>
    <row r="168" spans="1:29" x14ac:dyDescent="0.2">
      <c r="A168" s="39" t="s">
        <v>150</v>
      </c>
      <c r="B168" s="4" t="s">
        <v>0</v>
      </c>
      <c r="C168" s="4" t="s">
        <v>1</v>
      </c>
      <c r="D168" s="4" t="s">
        <v>2</v>
      </c>
      <c r="E168" s="4" t="s">
        <v>3</v>
      </c>
      <c r="F168" s="4" t="s">
        <v>4</v>
      </c>
      <c r="G168" s="4" t="s">
        <v>5</v>
      </c>
      <c r="H168" s="4" t="s">
        <v>16</v>
      </c>
      <c r="I168" s="4" t="s">
        <v>6</v>
      </c>
      <c r="K168" s="14" t="s">
        <v>151</v>
      </c>
      <c r="L168" s="2" t="s">
        <v>0</v>
      </c>
      <c r="M168" s="2" t="s">
        <v>1</v>
      </c>
      <c r="N168" s="2" t="s">
        <v>2</v>
      </c>
      <c r="O168" s="2" t="s">
        <v>3</v>
      </c>
      <c r="P168" s="2" t="s">
        <v>4</v>
      </c>
      <c r="Q168" s="2" t="s">
        <v>5</v>
      </c>
      <c r="R168" s="2" t="s">
        <v>16</v>
      </c>
      <c r="S168" s="2" t="s">
        <v>6</v>
      </c>
      <c r="U168" s="22"/>
      <c r="V168" s="8"/>
      <c r="W168" s="8"/>
      <c r="X168" s="8"/>
      <c r="Y168" s="8"/>
      <c r="Z168" s="8"/>
      <c r="AA168" s="8"/>
      <c r="AB168" s="8"/>
      <c r="AC168" s="8"/>
    </row>
    <row r="169" spans="1:29" x14ac:dyDescent="0.2">
      <c r="A169" s="2" t="s">
        <v>139</v>
      </c>
      <c r="B169" s="3">
        <v>351606</v>
      </c>
      <c r="C169" s="3">
        <v>150575</v>
      </c>
      <c r="D169" s="3">
        <v>126088</v>
      </c>
      <c r="E169" s="3">
        <v>4715</v>
      </c>
      <c r="F169" s="3">
        <v>632984</v>
      </c>
      <c r="G169" s="3">
        <v>165934</v>
      </c>
      <c r="H169" s="3">
        <v>798918</v>
      </c>
      <c r="I169" s="3">
        <v>2636256</v>
      </c>
      <c r="K169" s="2" t="s">
        <v>17</v>
      </c>
      <c r="L169" s="16">
        <v>-1.9000000000000004</v>
      </c>
      <c r="M169" s="16">
        <v>-1.7000000000000011</v>
      </c>
      <c r="N169" s="16">
        <v>-2.8000000000000007</v>
      </c>
      <c r="O169" s="16">
        <v>-1.7999999999999998</v>
      </c>
      <c r="P169" s="16">
        <v>-2.0376643153693745</v>
      </c>
      <c r="Q169" s="16">
        <v>-1.420738982177645</v>
      </c>
      <c r="R169" s="16">
        <v>-1.9148780054829544</v>
      </c>
      <c r="S169" s="16">
        <v>-1.2999999999999989</v>
      </c>
      <c r="U169" s="24"/>
      <c r="V169" s="8"/>
      <c r="W169" s="8"/>
      <c r="X169" s="8"/>
      <c r="Y169" s="8"/>
      <c r="Z169" s="8"/>
      <c r="AA169" s="8"/>
      <c r="AB169" s="8"/>
      <c r="AC169" s="8"/>
    </row>
    <row r="170" spans="1:29" x14ac:dyDescent="0.2">
      <c r="A170" t="s">
        <v>8</v>
      </c>
      <c r="B170" s="16">
        <v>10</v>
      </c>
      <c r="C170" s="16">
        <v>8.1999999999999993</v>
      </c>
      <c r="D170" s="16">
        <v>10.5</v>
      </c>
      <c r="E170" s="16">
        <v>5.3</v>
      </c>
      <c r="F170" s="16">
        <v>9.6244138872388554</v>
      </c>
      <c r="G170" s="16">
        <v>7.3318307278797592</v>
      </c>
      <c r="H170" s="16">
        <v>9.148248005427341</v>
      </c>
      <c r="I170" s="16">
        <v>8.8000000000000007</v>
      </c>
      <c r="K170" s="17" t="s">
        <v>19</v>
      </c>
      <c r="L170" s="16"/>
      <c r="M170" s="16"/>
      <c r="N170" s="16"/>
      <c r="O170" s="16"/>
      <c r="P170" s="16"/>
      <c r="Q170" s="16"/>
      <c r="R170" s="16"/>
      <c r="S170" s="16"/>
      <c r="U170" s="24"/>
      <c r="V170" s="8"/>
      <c r="W170" s="8"/>
      <c r="X170" s="8"/>
      <c r="Y170" s="8"/>
      <c r="Z170" s="8"/>
      <c r="AA170" s="8"/>
      <c r="AB170" s="8"/>
      <c r="AC170" s="8"/>
    </row>
    <row r="171" spans="1:29" x14ac:dyDescent="0.2">
      <c r="A171" t="s">
        <v>9</v>
      </c>
      <c r="B171" s="3">
        <v>35103</v>
      </c>
      <c r="C171" s="3">
        <v>12331</v>
      </c>
      <c r="D171" s="3">
        <v>13235</v>
      </c>
      <c r="E171" s="3">
        <v>252</v>
      </c>
      <c r="F171" s="3">
        <v>60921</v>
      </c>
      <c r="G171" s="3">
        <v>12166</v>
      </c>
      <c r="H171" s="3">
        <v>73087</v>
      </c>
      <c r="I171" s="3">
        <v>232873</v>
      </c>
      <c r="K171" s="2" t="s">
        <v>9</v>
      </c>
      <c r="L171" s="8">
        <v>-16.235951034433398</v>
      </c>
      <c r="M171" s="8">
        <v>-17.141513237468089</v>
      </c>
      <c r="N171" s="8">
        <v>-20.477077449978978</v>
      </c>
      <c r="O171" s="8">
        <v>-20.504731861198735</v>
      </c>
      <c r="P171" s="8">
        <v>-17.394134157751296</v>
      </c>
      <c r="Q171" s="8">
        <v>-15.207694452188463</v>
      </c>
      <c r="R171" s="8">
        <v>-17.038037617626017</v>
      </c>
      <c r="S171" s="8">
        <v>-12.227398478783641</v>
      </c>
      <c r="U171" s="25"/>
      <c r="V171" s="8"/>
      <c r="W171" s="8"/>
      <c r="X171" s="8"/>
      <c r="Y171" s="8"/>
      <c r="Z171" s="8"/>
      <c r="AA171" s="8"/>
      <c r="AB171" s="8"/>
      <c r="AC171" s="8"/>
    </row>
    <row r="172" spans="1:29" x14ac:dyDescent="0.2">
      <c r="A172" t="s">
        <v>109</v>
      </c>
      <c r="B172" s="3">
        <v>19260</v>
      </c>
      <c r="C172" s="3">
        <v>6508</v>
      </c>
      <c r="D172" s="3">
        <v>7088</v>
      </c>
      <c r="E172" s="3">
        <v>139</v>
      </c>
      <c r="F172" s="3">
        <v>32995</v>
      </c>
      <c r="G172" s="3">
        <v>6691</v>
      </c>
      <c r="H172" s="3">
        <v>39686</v>
      </c>
      <c r="I172" s="3">
        <v>131886</v>
      </c>
      <c r="K172" s="2" t="s">
        <v>109</v>
      </c>
      <c r="L172" s="8">
        <v>-16.623376623376629</v>
      </c>
      <c r="M172" s="8">
        <v>-19.26559980151346</v>
      </c>
      <c r="N172" s="8">
        <v>-21.095402426806189</v>
      </c>
      <c r="O172" s="8">
        <v>-17.751479289940832</v>
      </c>
      <c r="P172" s="8">
        <v>-18.152953141666458</v>
      </c>
      <c r="Q172" s="8">
        <v>-15.024130048260105</v>
      </c>
      <c r="R172" s="8">
        <v>-17.641687592089156</v>
      </c>
      <c r="S172" s="8">
        <v>-12.660013377217666</v>
      </c>
      <c r="U172" s="25"/>
      <c r="V172" s="8"/>
      <c r="W172" s="8"/>
      <c r="X172" s="8"/>
      <c r="Y172" s="8"/>
      <c r="Z172" s="8"/>
      <c r="AA172" s="8"/>
      <c r="AB172" s="8"/>
      <c r="AC172" s="8"/>
    </row>
    <row r="173" spans="1:29" x14ac:dyDescent="0.2">
      <c r="A173" t="s">
        <v>10</v>
      </c>
      <c r="B173" s="3">
        <v>15843</v>
      </c>
      <c r="C173" s="3">
        <v>5823</v>
      </c>
      <c r="D173" s="3">
        <v>6147</v>
      </c>
      <c r="E173" s="3">
        <v>113</v>
      </c>
      <c r="F173" s="3">
        <v>27926</v>
      </c>
      <c r="G173" s="3">
        <v>5475</v>
      </c>
      <c r="H173" s="3">
        <v>33401</v>
      </c>
      <c r="I173" s="3">
        <v>100987</v>
      </c>
      <c r="K173" s="2" t="s">
        <v>10</v>
      </c>
      <c r="L173" s="8">
        <v>-15.760089328441538</v>
      </c>
      <c r="M173" s="8">
        <v>-14.63128573522944</v>
      </c>
      <c r="N173" s="8">
        <v>-19.751958224543074</v>
      </c>
      <c r="O173" s="8">
        <v>-23.648648648648646</v>
      </c>
      <c r="P173" s="8">
        <v>-16.479243928699603</v>
      </c>
      <c r="Q173" s="8">
        <v>-15.430954587581098</v>
      </c>
      <c r="R173" s="8">
        <v>-16.309195690303184</v>
      </c>
      <c r="S173" s="8">
        <v>-11.655921127450554</v>
      </c>
      <c r="T173" s="8"/>
      <c r="U173" s="2"/>
      <c r="V173" s="8"/>
      <c r="W173" s="8"/>
      <c r="X173" s="8"/>
      <c r="Y173" s="8"/>
      <c r="Z173" s="8"/>
      <c r="AA173" s="8"/>
      <c r="AB173" s="8"/>
      <c r="AC173" s="8"/>
    </row>
    <row r="174" spans="1:29" x14ac:dyDescent="0.2">
      <c r="A174" t="s">
        <v>11</v>
      </c>
      <c r="B174" s="3">
        <v>2365</v>
      </c>
      <c r="C174" s="3">
        <v>964</v>
      </c>
      <c r="D174" s="3">
        <v>1320</v>
      </c>
      <c r="E174" s="3">
        <v>10</v>
      </c>
      <c r="F174" s="3">
        <v>4659</v>
      </c>
      <c r="G174" s="3">
        <v>1401</v>
      </c>
      <c r="H174" s="3">
        <v>6060</v>
      </c>
      <c r="I174" s="3">
        <v>24101</v>
      </c>
      <c r="K174" s="2" t="s">
        <v>11</v>
      </c>
      <c r="L174" s="8">
        <v>-30.522914218566385</v>
      </c>
      <c r="M174" s="8">
        <v>-25.78906851424172</v>
      </c>
      <c r="N174" s="8">
        <v>-35.860058309037896</v>
      </c>
      <c r="O174" s="8">
        <v>-44.444444444444443</v>
      </c>
      <c r="P174" s="8">
        <v>-31.273049122289422</v>
      </c>
      <c r="Q174" s="8">
        <v>-13.837638376383765</v>
      </c>
      <c r="R174" s="8">
        <v>-27.900059488399762</v>
      </c>
      <c r="S174" s="8">
        <v>-18.051683100986054</v>
      </c>
    </row>
    <row r="175" spans="1:29" x14ac:dyDescent="0.2">
      <c r="A175" s="2" t="s">
        <v>21</v>
      </c>
      <c r="B175" s="8">
        <v>3557</v>
      </c>
      <c r="C175" s="8">
        <v>1285</v>
      </c>
      <c r="D175" s="8">
        <v>1550</v>
      </c>
      <c r="E175" s="3">
        <v>22</v>
      </c>
      <c r="F175" s="3">
        <f>SUM(B175:E175)</f>
        <v>6414</v>
      </c>
      <c r="G175" s="3">
        <v>1225</v>
      </c>
      <c r="H175" s="3">
        <f>SUM(F175:G175)</f>
        <v>7639</v>
      </c>
      <c r="I175" s="8">
        <v>24383</v>
      </c>
      <c r="K175" s="2" t="s">
        <v>21</v>
      </c>
      <c r="L175" s="8">
        <v>-20.797149855266085</v>
      </c>
      <c r="M175" s="8">
        <v>-14.844267726971509</v>
      </c>
      <c r="N175" s="8">
        <v>-25.048355899419732</v>
      </c>
      <c r="O175" s="8">
        <v>-18.518518518518519</v>
      </c>
      <c r="P175" s="8">
        <v>-20.765904879555279</v>
      </c>
      <c r="Q175" s="8">
        <v>-10.909090909090907</v>
      </c>
      <c r="R175" s="8">
        <v>-19.334741288278778</v>
      </c>
      <c r="S175" s="8">
        <v>-12.586936258693626</v>
      </c>
    </row>
    <row r="176" spans="1:29" x14ac:dyDescent="0.2">
      <c r="A176" t="s">
        <v>12</v>
      </c>
      <c r="B176" s="3">
        <f>B171-B174-B177</f>
        <v>20051</v>
      </c>
      <c r="C176" s="3">
        <f t="shared" ref="C176:I176" si="10">C171-C174-C177</f>
        <v>7081</v>
      </c>
      <c r="D176" s="3">
        <f t="shared" si="10"/>
        <v>7673</v>
      </c>
      <c r="E176" s="3">
        <f t="shared" si="10"/>
        <v>132</v>
      </c>
      <c r="F176" s="3">
        <f t="shared" si="10"/>
        <v>34937</v>
      </c>
      <c r="G176" s="3">
        <f t="shared" si="10"/>
        <v>6063</v>
      </c>
      <c r="H176" s="3">
        <f t="shared" si="10"/>
        <v>41000</v>
      </c>
      <c r="I176" s="3">
        <f t="shared" si="10"/>
        <v>119898</v>
      </c>
      <c r="K176" s="24" t="s">
        <v>12</v>
      </c>
      <c r="L176" s="8">
        <v>-15.822837951301423</v>
      </c>
      <c r="M176" s="8">
        <v>-16.438517819211711</v>
      </c>
      <c r="N176" s="8">
        <v>-19.730097290511566</v>
      </c>
      <c r="O176" s="8">
        <v>-22.807017543859658</v>
      </c>
      <c r="P176" s="8">
        <v>-16.864172853607457</v>
      </c>
      <c r="Q176" s="8">
        <v>-12.611703660997406</v>
      </c>
      <c r="R176" s="8">
        <v>-16.261590621298154</v>
      </c>
      <c r="S176" s="8">
        <v>-10.569263358892499</v>
      </c>
      <c r="U176" s="1"/>
      <c r="V176" s="4"/>
      <c r="W176" s="4"/>
      <c r="X176" s="4"/>
      <c r="Y176" s="4"/>
      <c r="Z176" s="4"/>
      <c r="AA176" s="4"/>
      <c r="AB176" s="11"/>
      <c r="AC176" s="4"/>
    </row>
    <row r="177" spans="1:30" x14ac:dyDescent="0.2">
      <c r="A177" t="s">
        <v>13</v>
      </c>
      <c r="B177" s="3">
        <v>12687</v>
      </c>
      <c r="C177" s="3">
        <v>4286</v>
      </c>
      <c r="D177" s="3">
        <v>4242</v>
      </c>
      <c r="E177" s="3">
        <v>110</v>
      </c>
      <c r="F177" s="3">
        <v>21325</v>
      </c>
      <c r="G177" s="3">
        <v>4702</v>
      </c>
      <c r="H177" s="3">
        <v>26027</v>
      </c>
      <c r="I177" s="3">
        <v>88874</v>
      </c>
      <c r="K177" s="26" t="s">
        <v>36</v>
      </c>
      <c r="L177" s="8">
        <v>-13.593952189607023</v>
      </c>
      <c r="M177" s="8">
        <v>-16.108827559209232</v>
      </c>
      <c r="N177" s="8">
        <v>-15.598885793871858</v>
      </c>
      <c r="O177" s="8">
        <v>-14.0625</v>
      </c>
      <c r="P177" s="8">
        <v>-14.515353162831715</v>
      </c>
      <c r="Q177" s="8">
        <v>-18.706777316735824</v>
      </c>
      <c r="R177" s="8">
        <v>-15.304262935242434</v>
      </c>
      <c r="S177" s="8">
        <v>-12.728308260340157</v>
      </c>
      <c r="U177" s="2"/>
      <c r="V177" s="8"/>
      <c r="W177" s="8"/>
      <c r="X177" s="8"/>
      <c r="Y177" s="8"/>
      <c r="Z177" s="8"/>
      <c r="AA177" s="8"/>
      <c r="AB177" s="8"/>
      <c r="AC177" s="8"/>
      <c r="AD177" s="8"/>
    </row>
    <row r="178" spans="1:30" x14ac:dyDescent="0.2">
      <c r="A178" s="30" t="s">
        <v>14</v>
      </c>
      <c r="B178" s="3">
        <v>15861</v>
      </c>
      <c r="C178" s="3">
        <v>5208</v>
      </c>
      <c r="D178" s="3">
        <v>5662</v>
      </c>
      <c r="E178" s="3">
        <v>96</v>
      </c>
      <c r="F178" s="3">
        <v>26827</v>
      </c>
      <c r="G178" s="3">
        <v>5132</v>
      </c>
      <c r="H178" s="3">
        <v>31959</v>
      </c>
      <c r="I178" s="3">
        <v>89877</v>
      </c>
      <c r="K178" s="24" t="s">
        <v>14</v>
      </c>
      <c r="L178" s="8">
        <v>-23.079534432589725</v>
      </c>
      <c r="M178" s="8">
        <v>-22.912966252220244</v>
      </c>
      <c r="N178" s="8">
        <v>-13.623188405797109</v>
      </c>
      <c r="O178" s="8">
        <v>-31.914893617021278</v>
      </c>
      <c r="P178" s="8">
        <v>-21.263794317915014</v>
      </c>
      <c r="Q178" s="8">
        <v>-19.598934670217773</v>
      </c>
      <c r="R178" s="8">
        <v>-21.00111234705227</v>
      </c>
      <c r="S178" s="8">
        <v>-17.83125039997806</v>
      </c>
      <c r="U178" s="2"/>
      <c r="V178" s="16"/>
      <c r="Z178" s="16"/>
      <c r="AA178" s="16"/>
      <c r="AB178" s="16"/>
      <c r="AD178" s="8"/>
    </row>
    <row r="179" spans="1:30" x14ac:dyDescent="0.2">
      <c r="A179" s="30" t="s">
        <v>20</v>
      </c>
      <c r="B179" s="3">
        <v>7111</v>
      </c>
      <c r="C179" s="3">
        <v>3606</v>
      </c>
      <c r="D179" s="3">
        <v>4092</v>
      </c>
      <c r="E179" s="3">
        <v>59</v>
      </c>
      <c r="F179" s="3">
        <v>14868</v>
      </c>
      <c r="G179" s="3">
        <v>1760</v>
      </c>
      <c r="H179" s="3">
        <v>16628</v>
      </c>
      <c r="I179" s="3">
        <v>31925</v>
      </c>
      <c r="K179" s="24" t="s">
        <v>22</v>
      </c>
      <c r="L179" s="8">
        <v>-9.1129856850715782</v>
      </c>
      <c r="M179" s="8">
        <v>-4.1212443499069451</v>
      </c>
      <c r="N179" s="8">
        <v>-12.620115310698267</v>
      </c>
      <c r="O179" s="8">
        <v>-11.940298507462686</v>
      </c>
      <c r="P179" s="8">
        <v>-8.9807162534435179</v>
      </c>
      <c r="Q179" s="8">
        <v>0.51399200456880578</v>
      </c>
      <c r="R179" s="8">
        <v>-8.0614840207895497</v>
      </c>
      <c r="S179" s="8">
        <v>1.7432596086429868</v>
      </c>
      <c r="U179" s="2"/>
      <c r="V179" s="8"/>
      <c r="W179" s="8"/>
      <c r="X179" s="8"/>
      <c r="Y179" s="8"/>
      <c r="Z179" s="8"/>
      <c r="AA179" s="8"/>
      <c r="AB179" s="8"/>
      <c r="AC179" s="8"/>
      <c r="AD179" s="8"/>
    </row>
    <row r="180" spans="1:30" x14ac:dyDescent="0.2">
      <c r="A180" t="s">
        <v>15</v>
      </c>
      <c r="B180" s="3">
        <v>13280</v>
      </c>
      <c r="C180" s="3">
        <v>3191</v>
      </c>
      <c r="D180" s="3">
        <v>4353</v>
      </c>
      <c r="E180" s="3">
        <v>53</v>
      </c>
      <c r="F180" s="3">
        <v>20877</v>
      </c>
      <c r="G180" s="3">
        <v>3397</v>
      </c>
      <c r="H180" s="3">
        <v>24274</v>
      </c>
      <c r="I180" s="3">
        <v>84174</v>
      </c>
      <c r="K180" s="25" t="s">
        <v>15</v>
      </c>
      <c r="L180" s="8">
        <v>18.170492970279412</v>
      </c>
      <c r="M180" s="8">
        <v>12.875840113194201</v>
      </c>
      <c r="N180" s="8">
        <v>7.0322104745512775</v>
      </c>
      <c r="O180" s="8">
        <v>-23.188405797101453</v>
      </c>
      <c r="P180" s="8">
        <v>14.702488874237687</v>
      </c>
      <c r="Q180" s="8">
        <v>9.7222222222222285</v>
      </c>
      <c r="R180" s="8">
        <v>13.978494623655919</v>
      </c>
      <c r="S180" s="8">
        <v>4.9852202003068271</v>
      </c>
    </row>
    <row r="181" spans="1:30" x14ac:dyDescent="0.2">
      <c r="B181" s="3"/>
      <c r="C181" s="3"/>
      <c r="D181" s="3"/>
      <c r="E181" s="3"/>
      <c r="F181" s="3"/>
      <c r="G181" s="3"/>
      <c r="H181" s="3"/>
      <c r="I181" s="3"/>
      <c r="L181" s="8"/>
      <c r="M181" s="8"/>
      <c r="N181" s="8"/>
      <c r="O181" s="8"/>
      <c r="P181" s="8"/>
      <c r="Q181" s="8"/>
      <c r="R181" s="8"/>
      <c r="S181" s="8"/>
    </row>
    <row r="182" spans="1:30" x14ac:dyDescent="0.2">
      <c r="A182" s="43" t="s">
        <v>63</v>
      </c>
      <c r="B182" s="44">
        <v>35103</v>
      </c>
      <c r="C182" s="44">
        <v>12331</v>
      </c>
      <c r="D182" s="44">
        <v>13235</v>
      </c>
      <c r="E182" s="44">
        <v>252</v>
      </c>
      <c r="F182" s="44">
        <v>60921</v>
      </c>
      <c r="G182" s="44">
        <v>12166</v>
      </c>
      <c r="H182" s="44">
        <v>73087</v>
      </c>
      <c r="I182" s="44">
        <v>232873</v>
      </c>
      <c r="L182" s="8"/>
    </row>
    <row r="183" spans="1:30" x14ac:dyDescent="0.2">
      <c r="A183" s="45" t="s">
        <v>69</v>
      </c>
      <c r="B183" s="44">
        <f>B182-B184</f>
        <v>34111</v>
      </c>
      <c r="C183" s="44">
        <f t="shared" ref="C183:I183" si="11">C182-C184</f>
        <v>11928</v>
      </c>
      <c r="D183" s="44">
        <f t="shared" si="11"/>
        <v>12714</v>
      </c>
      <c r="E183" s="44">
        <f t="shared" si="11"/>
        <v>245</v>
      </c>
      <c r="F183" s="44">
        <f t="shared" si="11"/>
        <v>58998</v>
      </c>
      <c r="G183" s="44">
        <f t="shared" si="11"/>
        <v>11675</v>
      </c>
      <c r="H183" s="44">
        <f t="shared" si="11"/>
        <v>70673</v>
      </c>
      <c r="I183" s="44">
        <f t="shared" si="11"/>
        <v>223447</v>
      </c>
      <c r="L183" s="50"/>
      <c r="M183" s="50"/>
      <c r="N183" s="50"/>
      <c r="O183" s="50"/>
      <c r="P183" s="50"/>
      <c r="Q183" s="50"/>
      <c r="R183" s="50"/>
      <c r="S183" s="50"/>
      <c r="T183" s="50"/>
    </row>
    <row r="184" spans="1:30" x14ac:dyDescent="0.2">
      <c r="A184" s="45" t="s">
        <v>70</v>
      </c>
      <c r="B184" s="44">
        <v>992</v>
      </c>
      <c r="C184" s="44">
        <v>403</v>
      </c>
      <c r="D184" s="44">
        <v>521</v>
      </c>
      <c r="E184" s="44">
        <v>7</v>
      </c>
      <c r="F184" s="44">
        <v>1923</v>
      </c>
      <c r="G184" s="44">
        <v>491</v>
      </c>
      <c r="H184" s="44">
        <v>2414</v>
      </c>
      <c r="I184" s="44">
        <v>9426</v>
      </c>
      <c r="L184" s="50"/>
      <c r="M184" s="50"/>
      <c r="N184" s="50"/>
      <c r="O184" s="50"/>
      <c r="P184" s="50"/>
      <c r="Q184" s="50"/>
      <c r="R184" s="50"/>
      <c r="S184" s="50"/>
      <c r="T184" s="50"/>
    </row>
    <row r="185" spans="1:30" x14ac:dyDescent="0.2">
      <c r="A185" s="46" t="s">
        <v>65</v>
      </c>
      <c r="B185" s="44"/>
      <c r="C185" s="44"/>
      <c r="D185" s="44"/>
      <c r="E185" s="44"/>
      <c r="F185" s="44"/>
      <c r="G185" s="44"/>
      <c r="H185" s="44"/>
      <c r="I185" s="44"/>
      <c r="L185" s="50"/>
      <c r="M185" s="50"/>
      <c r="N185" s="50"/>
      <c r="O185" s="50"/>
      <c r="P185" s="50"/>
      <c r="Q185" s="50"/>
      <c r="R185" s="50"/>
      <c r="S185" s="50"/>
      <c r="T185" s="50"/>
    </row>
    <row r="186" spans="1:30" x14ac:dyDescent="0.2">
      <c r="A186" s="46" t="s">
        <v>66</v>
      </c>
      <c r="B186" s="58">
        <f>B184/B182*100</f>
        <v>2.8259692903740423</v>
      </c>
      <c r="C186" s="58">
        <f t="shared" ref="C186:I186" si="12">C184/C182*100</f>
        <v>3.2681858730030005</v>
      </c>
      <c r="D186" s="58">
        <f t="shared" si="12"/>
        <v>3.9365319229316209</v>
      </c>
      <c r="E186" s="58">
        <f t="shared" si="12"/>
        <v>2.7777777777777777</v>
      </c>
      <c r="F186" s="58">
        <f t="shared" si="12"/>
        <v>3.1565470034963314</v>
      </c>
      <c r="G186" s="58">
        <f t="shared" si="12"/>
        <v>4.0358375801413775</v>
      </c>
      <c r="H186" s="58">
        <f t="shared" si="12"/>
        <v>3.3029129667382708</v>
      </c>
      <c r="I186" s="58">
        <f t="shared" si="12"/>
        <v>4.0476998192147651</v>
      </c>
    </row>
    <row r="188" spans="1:30" x14ac:dyDescent="0.2">
      <c r="B188" s="7"/>
      <c r="C188" s="8"/>
      <c r="K188" s="17" t="s">
        <v>18</v>
      </c>
      <c r="U188" s="24"/>
      <c r="V188" s="8"/>
      <c r="W188" s="8"/>
      <c r="X188" s="8"/>
      <c r="Y188" s="8"/>
      <c r="Z188" s="8"/>
      <c r="AA188" s="8"/>
      <c r="AB188" s="8"/>
      <c r="AC188" s="8"/>
    </row>
    <row r="189" spans="1:30" x14ac:dyDescent="0.2">
      <c r="A189" s="39" t="s">
        <v>152</v>
      </c>
      <c r="B189" s="4" t="s">
        <v>0</v>
      </c>
      <c r="C189" s="4" t="s">
        <v>1</v>
      </c>
      <c r="D189" s="4" t="s">
        <v>2</v>
      </c>
      <c r="E189" s="4" t="s">
        <v>3</v>
      </c>
      <c r="F189" s="4" t="s">
        <v>4</v>
      </c>
      <c r="G189" s="4" t="s">
        <v>5</v>
      </c>
      <c r="H189" s="4" t="s">
        <v>16</v>
      </c>
      <c r="I189" s="4" t="s">
        <v>6</v>
      </c>
      <c r="K189" s="14" t="s">
        <v>153</v>
      </c>
      <c r="L189" s="2" t="s">
        <v>0</v>
      </c>
      <c r="M189" s="2" t="s">
        <v>1</v>
      </c>
      <c r="N189" s="2" t="s">
        <v>2</v>
      </c>
      <c r="O189" s="2" t="s">
        <v>3</v>
      </c>
      <c r="P189" s="2" t="s">
        <v>4</v>
      </c>
      <c r="Q189" s="2" t="s">
        <v>5</v>
      </c>
      <c r="R189" s="2" t="s">
        <v>16</v>
      </c>
      <c r="S189" s="2" t="s">
        <v>6</v>
      </c>
      <c r="U189" s="22"/>
      <c r="V189" s="8"/>
      <c r="W189" s="8"/>
      <c r="X189" s="8"/>
      <c r="Y189" s="8"/>
      <c r="Z189" s="8"/>
      <c r="AA189" s="8"/>
      <c r="AB189" s="8"/>
      <c r="AC189" s="8"/>
    </row>
    <row r="190" spans="1:30" x14ac:dyDescent="0.2">
      <c r="A190" s="2" t="s">
        <v>139</v>
      </c>
      <c r="B190" s="3">
        <v>351606</v>
      </c>
      <c r="C190" s="3">
        <v>150575</v>
      </c>
      <c r="D190" s="3">
        <v>126088</v>
      </c>
      <c r="E190" s="3">
        <v>4715</v>
      </c>
      <c r="F190" s="3">
        <v>632984</v>
      </c>
      <c r="G190" s="3">
        <v>165934</v>
      </c>
      <c r="H190" s="3">
        <v>798918</v>
      </c>
      <c r="I190" s="3">
        <v>2636256</v>
      </c>
      <c r="K190" s="2" t="s">
        <v>17</v>
      </c>
      <c r="L190" s="16">
        <v>-1.5</v>
      </c>
      <c r="M190" s="16">
        <v>-1.4000000000000004</v>
      </c>
      <c r="N190" s="16">
        <v>-2.5</v>
      </c>
      <c r="O190" s="16">
        <v>-1.7000000000000002</v>
      </c>
      <c r="P190" s="16">
        <v>-1.6666681662024647</v>
      </c>
      <c r="Q190" s="16">
        <v>-1.1030714838839852</v>
      </c>
      <c r="R190" s="16">
        <v>-1.5545872844177566</v>
      </c>
      <c r="S190" s="16">
        <v>-1</v>
      </c>
      <c r="U190" s="24"/>
      <c r="V190" s="8"/>
      <c r="W190" s="8"/>
      <c r="X190" s="8"/>
      <c r="Y190" s="8"/>
      <c r="Z190" s="8"/>
      <c r="AA190" s="8"/>
      <c r="AB190" s="8"/>
      <c r="AC190" s="8"/>
    </row>
    <row r="191" spans="1:30" x14ac:dyDescent="0.2">
      <c r="A191" t="s">
        <v>8</v>
      </c>
      <c r="B191" s="16">
        <v>9.8000000000000007</v>
      </c>
      <c r="C191" s="16">
        <v>8.1</v>
      </c>
      <c r="D191" s="16">
        <v>10.3</v>
      </c>
      <c r="E191" s="16">
        <v>5.0999999999999996</v>
      </c>
      <c r="F191" s="16">
        <f>F192/F190*100</f>
        <v>9.4386272006875362</v>
      </c>
      <c r="G191" s="16">
        <f t="shared" ref="G191:H191" si="13">G192/G190*100</f>
        <v>7.2944664746224408</v>
      </c>
      <c r="H191" s="16">
        <f t="shared" si="13"/>
        <v>8.9932884225915561</v>
      </c>
      <c r="I191" s="16">
        <v>8.8000000000000007</v>
      </c>
      <c r="K191" s="17" t="s">
        <v>19</v>
      </c>
      <c r="L191" s="16"/>
      <c r="M191" s="16"/>
      <c r="N191" s="16"/>
      <c r="O191" s="16"/>
      <c r="P191" s="16"/>
      <c r="Q191" s="16"/>
      <c r="R191" s="16"/>
      <c r="S191" s="16"/>
      <c r="U191" s="24"/>
      <c r="V191" s="8"/>
      <c r="W191" s="8"/>
      <c r="X191" s="8"/>
      <c r="Y191" s="8"/>
      <c r="Z191" s="8"/>
      <c r="AA191" s="8"/>
      <c r="AB191" s="8"/>
      <c r="AC191" s="8"/>
    </row>
    <row r="192" spans="1:30" x14ac:dyDescent="0.2">
      <c r="A192" t="s">
        <v>9</v>
      </c>
      <c r="B192" s="3">
        <v>34417</v>
      </c>
      <c r="C192" s="3">
        <v>12140</v>
      </c>
      <c r="D192" s="3">
        <v>12949</v>
      </c>
      <c r="E192" s="3">
        <v>239</v>
      </c>
      <c r="F192" s="3">
        <v>59745</v>
      </c>
      <c r="G192" s="3">
        <v>12104</v>
      </c>
      <c r="H192" s="3">
        <v>71849</v>
      </c>
      <c r="I192" s="3">
        <v>232368</v>
      </c>
      <c r="K192" s="2" t="s">
        <v>9</v>
      </c>
      <c r="L192" s="8">
        <v>-13.388026272743289</v>
      </c>
      <c r="M192" s="8">
        <v>-14.464877052067919</v>
      </c>
      <c r="N192" s="8">
        <v>-19.058632329041131</v>
      </c>
      <c r="O192" s="8">
        <v>-20.333333333333343</v>
      </c>
      <c r="P192" s="8">
        <v>-14.927094606140002</v>
      </c>
      <c r="Q192" s="8">
        <v>-12.073223884933896</v>
      </c>
      <c r="R192" s="8">
        <v>-14.459366145200846</v>
      </c>
      <c r="S192" s="8">
        <v>-10.295094118192054</v>
      </c>
      <c r="U192" s="25"/>
      <c r="V192" s="8"/>
      <c r="W192" s="8"/>
      <c r="X192" s="8"/>
      <c r="Y192" s="8"/>
      <c r="Z192" s="8"/>
      <c r="AA192" s="8"/>
      <c r="AB192" s="8"/>
      <c r="AC192" s="8"/>
    </row>
    <row r="193" spans="1:30" x14ac:dyDescent="0.2">
      <c r="A193" t="s">
        <v>109</v>
      </c>
      <c r="B193" s="3">
        <v>18989</v>
      </c>
      <c r="C193" s="3">
        <v>6431</v>
      </c>
      <c r="D193" s="3">
        <v>6991</v>
      </c>
      <c r="E193" s="3">
        <v>139</v>
      </c>
      <c r="F193" s="3">
        <v>32550</v>
      </c>
      <c r="G193" s="3">
        <v>6686</v>
      </c>
      <c r="H193" s="3">
        <v>39236</v>
      </c>
      <c r="I193" s="3">
        <v>133005</v>
      </c>
      <c r="K193" s="2" t="s">
        <v>109</v>
      </c>
      <c r="L193" s="8">
        <v>-13.932828717762774</v>
      </c>
      <c r="M193" s="8">
        <v>-16.295717818560462</v>
      </c>
      <c r="N193" s="8">
        <v>-19.551208285385499</v>
      </c>
      <c r="O193" s="8">
        <v>-12.578616352201252</v>
      </c>
      <c r="P193" s="8">
        <v>-15.662650602409627</v>
      </c>
      <c r="Q193" s="8">
        <v>-12.188074599422123</v>
      </c>
      <c r="R193" s="8">
        <v>-15.090133956588545</v>
      </c>
      <c r="S193" s="8">
        <v>-10.370365378654128</v>
      </c>
      <c r="U193" s="25"/>
      <c r="V193" s="8"/>
      <c r="W193" s="8"/>
      <c r="X193" s="8"/>
      <c r="Y193" s="8"/>
      <c r="Z193" s="8"/>
      <c r="AA193" s="8"/>
      <c r="AB193" s="8"/>
      <c r="AC193" s="8"/>
    </row>
    <row r="194" spans="1:30" x14ac:dyDescent="0.2">
      <c r="A194" t="s">
        <v>10</v>
      </c>
      <c r="B194" s="3">
        <v>15428</v>
      </c>
      <c r="C194" s="3">
        <v>5709</v>
      </c>
      <c r="D194" s="3">
        <v>5958</v>
      </c>
      <c r="E194" s="3">
        <v>100</v>
      </c>
      <c r="F194" s="3">
        <v>27195</v>
      </c>
      <c r="G194" s="3">
        <v>5418</v>
      </c>
      <c r="H194" s="3">
        <v>32613</v>
      </c>
      <c r="I194" s="3">
        <v>99363</v>
      </c>
      <c r="K194" s="2" t="s">
        <v>10</v>
      </c>
      <c r="L194" s="8">
        <v>-12.707932556297379</v>
      </c>
      <c r="M194" s="8">
        <v>-12.304147465437794</v>
      </c>
      <c r="N194" s="8">
        <v>-18.472906403940897</v>
      </c>
      <c r="O194" s="8">
        <v>-29.078014184397162</v>
      </c>
      <c r="P194" s="8">
        <v>-14.029652578003976</v>
      </c>
      <c r="Q194" s="8">
        <v>-11.93107932379715</v>
      </c>
      <c r="R194" s="8">
        <v>-13.687971417229065</v>
      </c>
      <c r="S194" s="8">
        <v>-10.194139657634537</v>
      </c>
      <c r="T194" s="8"/>
      <c r="U194" s="2"/>
      <c r="V194" s="8"/>
      <c r="W194" s="8"/>
      <c r="X194" s="8"/>
      <c r="Y194" s="8"/>
      <c r="Z194" s="8"/>
      <c r="AA194" s="8"/>
      <c r="AB194" s="8"/>
      <c r="AC194" s="8"/>
    </row>
    <row r="195" spans="1:30" x14ac:dyDescent="0.2">
      <c r="A195" t="s">
        <v>11</v>
      </c>
      <c r="B195" s="3">
        <v>2241</v>
      </c>
      <c r="C195" s="3">
        <v>913</v>
      </c>
      <c r="D195" s="3">
        <v>1264</v>
      </c>
      <c r="E195" s="3">
        <v>11</v>
      </c>
      <c r="F195" s="3">
        <v>4429</v>
      </c>
      <c r="G195" s="3">
        <v>1335</v>
      </c>
      <c r="H195" s="3">
        <v>5764</v>
      </c>
      <c r="I195" s="3">
        <v>23560</v>
      </c>
      <c r="K195" s="2" t="s">
        <v>11</v>
      </c>
      <c r="L195" s="8">
        <v>-27.616279069767444</v>
      </c>
      <c r="M195" s="8">
        <v>-24.169435215946848</v>
      </c>
      <c r="N195" s="8">
        <v>-33.925771040250922</v>
      </c>
      <c r="O195" s="8">
        <v>-31.25</v>
      </c>
      <c r="P195" s="8">
        <v>-28.897094236635084</v>
      </c>
      <c r="Q195" s="8">
        <v>-12.859007832898172</v>
      </c>
      <c r="R195" s="8">
        <v>-25.731220203582012</v>
      </c>
      <c r="S195" s="8">
        <v>-15.288364734646919</v>
      </c>
    </row>
    <row r="196" spans="1:30" x14ac:dyDescent="0.2">
      <c r="A196" s="2" t="s">
        <v>21</v>
      </c>
      <c r="B196" s="3">
        <v>3420</v>
      </c>
      <c r="C196" s="3">
        <v>1245</v>
      </c>
      <c r="D196" s="3">
        <v>1516</v>
      </c>
      <c r="E196" s="3">
        <v>21</v>
      </c>
      <c r="F196" s="3">
        <f>SUM(B196:E196)</f>
        <v>6202</v>
      </c>
      <c r="G196" s="3">
        <v>1268</v>
      </c>
      <c r="H196" s="3">
        <f>SUM(F196:G196)</f>
        <v>7470</v>
      </c>
      <c r="I196" s="3">
        <v>23983</v>
      </c>
      <c r="K196" s="2" t="s">
        <v>21</v>
      </c>
      <c r="L196" s="8">
        <v>-17.90686509841575</v>
      </c>
      <c r="M196" s="8">
        <v>-14.078674948240163</v>
      </c>
      <c r="N196" s="8">
        <v>-24.689518132141089</v>
      </c>
      <c r="O196" s="8">
        <v>-12.5</v>
      </c>
      <c r="P196" s="8">
        <v>-18.94929430214323</v>
      </c>
      <c r="Q196" s="8">
        <v>-5.2316890881913309</v>
      </c>
      <c r="R196" s="8">
        <v>-16.907675194660726</v>
      </c>
      <c r="S196" s="8">
        <v>-11.589928853172111</v>
      </c>
    </row>
    <row r="197" spans="1:30" x14ac:dyDescent="0.2">
      <c r="A197" t="s">
        <v>12</v>
      </c>
      <c r="B197" s="3">
        <v>19680</v>
      </c>
      <c r="C197" s="3">
        <v>6951</v>
      </c>
      <c r="D197" s="3">
        <v>7544</v>
      </c>
      <c r="E197" s="3">
        <v>122</v>
      </c>
      <c r="F197" s="3">
        <v>34297</v>
      </c>
      <c r="G197" s="3">
        <v>6087</v>
      </c>
      <c r="H197" s="3">
        <v>40384</v>
      </c>
      <c r="I197" s="3">
        <v>119523</v>
      </c>
      <c r="K197" s="24" t="s">
        <v>12</v>
      </c>
      <c r="L197" s="8">
        <v>-12.25254146602461</v>
      </c>
      <c r="M197" s="8">
        <v>-13.876843018213364</v>
      </c>
      <c r="N197" s="8">
        <v>-18.33730244641697</v>
      </c>
      <c r="O197" s="8">
        <v>-22.784810126582272</v>
      </c>
      <c r="P197" s="8">
        <v>-14.031833563103149</v>
      </c>
      <c r="Q197" s="8">
        <v>-8.5624155024785864</v>
      </c>
      <c r="R197" s="8">
        <v>-13.249699261041414</v>
      </c>
      <c r="S197" s="8">
        <v>-8.4044754387309411</v>
      </c>
      <c r="U197" s="1"/>
      <c r="V197" s="4"/>
      <c r="W197" s="4"/>
      <c r="X197" s="4"/>
      <c r="Y197" s="4"/>
      <c r="Z197" s="4"/>
      <c r="AA197" s="4"/>
      <c r="AB197" s="11"/>
      <c r="AC197" s="4"/>
    </row>
    <row r="198" spans="1:30" x14ac:dyDescent="0.2">
      <c r="A198" t="s">
        <v>36</v>
      </c>
      <c r="B198" s="3">
        <v>12496</v>
      </c>
      <c r="C198" s="3">
        <v>4276</v>
      </c>
      <c r="D198" s="3">
        <v>4141</v>
      </c>
      <c r="E198" s="3">
        <v>106</v>
      </c>
      <c r="F198" s="3">
        <v>21019</v>
      </c>
      <c r="G198" s="3">
        <v>4682</v>
      </c>
      <c r="H198" s="3">
        <v>25701</v>
      </c>
      <c r="I198" s="3">
        <v>89285</v>
      </c>
      <c r="K198" s="26" t="s">
        <v>36</v>
      </c>
      <c r="L198" s="8">
        <v>-12.080489692534996</v>
      </c>
      <c r="M198" s="8">
        <v>-13.054087027246851</v>
      </c>
      <c r="N198" s="8">
        <v>-14.565710748916857</v>
      </c>
      <c r="O198" s="8">
        <v>-15.873015873015873</v>
      </c>
      <c r="P198" s="8">
        <v>-12.79870560902755</v>
      </c>
      <c r="Q198" s="8">
        <v>-16.048054509592973</v>
      </c>
      <c r="R198" s="8">
        <v>-13.40925170984805</v>
      </c>
      <c r="S198" s="8">
        <v>-11.365576667262289</v>
      </c>
      <c r="U198" s="2"/>
      <c r="V198" s="8"/>
      <c r="W198" s="8"/>
      <c r="X198" s="8"/>
      <c r="Y198" s="8"/>
      <c r="Z198" s="8"/>
      <c r="AA198" s="8"/>
      <c r="AB198" s="8"/>
      <c r="AC198" s="8"/>
      <c r="AD198" s="8"/>
    </row>
    <row r="199" spans="1:30" x14ac:dyDescent="0.2">
      <c r="A199" s="30" t="s">
        <v>14</v>
      </c>
      <c r="B199" s="3">
        <v>15517</v>
      </c>
      <c r="C199" s="3">
        <v>5093</v>
      </c>
      <c r="D199" s="3">
        <v>5442</v>
      </c>
      <c r="E199" s="3">
        <v>97</v>
      </c>
      <c r="F199" s="3">
        <v>26149</v>
      </c>
      <c r="G199" s="3">
        <v>5036</v>
      </c>
      <c r="H199" s="3">
        <v>31185</v>
      </c>
      <c r="I199" s="3">
        <v>87730</v>
      </c>
      <c r="K199" s="24" t="s">
        <v>14</v>
      </c>
      <c r="L199" s="8">
        <v>-23.198376559097213</v>
      </c>
      <c r="M199" s="8">
        <v>-22.244274809160302</v>
      </c>
      <c r="N199" s="8">
        <v>-18.276017420033043</v>
      </c>
      <c r="O199" s="8">
        <v>-33.103448275862064</v>
      </c>
      <c r="P199" s="8">
        <v>-22.078192979319383</v>
      </c>
      <c r="Q199" s="8">
        <v>-20.025408924884871</v>
      </c>
      <c r="R199" s="8">
        <v>-21.753857734286782</v>
      </c>
      <c r="S199" s="8">
        <v>-18.746700502912816</v>
      </c>
      <c r="U199" s="2"/>
      <c r="V199" s="16"/>
      <c r="Z199" s="16"/>
      <c r="AA199" s="16"/>
      <c r="AB199" s="16"/>
      <c r="AD199" s="8"/>
    </row>
    <row r="200" spans="1:30" x14ac:dyDescent="0.2">
      <c r="A200" s="30" t="s">
        <v>20</v>
      </c>
      <c r="B200" s="3">
        <v>6952</v>
      </c>
      <c r="C200" s="3">
        <v>3586</v>
      </c>
      <c r="D200" s="3">
        <v>4060</v>
      </c>
      <c r="E200" s="3">
        <v>57</v>
      </c>
      <c r="F200" s="3">
        <v>14655</v>
      </c>
      <c r="G200" s="3">
        <v>1825</v>
      </c>
      <c r="H200" s="3">
        <v>16480</v>
      </c>
      <c r="I200" s="3">
        <v>31727</v>
      </c>
      <c r="K200" s="24" t="s">
        <v>22</v>
      </c>
      <c r="L200" s="8">
        <v>-7.4547390841320578</v>
      </c>
      <c r="M200" s="8">
        <v>-2.5543478260869534</v>
      </c>
      <c r="N200" s="8">
        <v>-11.911477543935774</v>
      </c>
      <c r="O200" s="8">
        <v>-6.5573770491803174</v>
      </c>
      <c r="P200" s="8">
        <v>-7.6093809103517884</v>
      </c>
      <c r="Q200" s="8">
        <v>10.807528840315726</v>
      </c>
      <c r="R200" s="8">
        <v>-5.8769775544005967</v>
      </c>
      <c r="S200" s="8">
        <v>4.8722440749677816</v>
      </c>
      <c r="U200" s="2"/>
      <c r="V200" s="8"/>
      <c r="W200" s="8"/>
      <c r="X200" s="8"/>
      <c r="Y200" s="8"/>
      <c r="Z200" s="8"/>
      <c r="AA200" s="8"/>
      <c r="AB200" s="8"/>
      <c r="AC200" s="8"/>
      <c r="AD200" s="8"/>
    </row>
    <row r="201" spans="1:30" x14ac:dyDescent="0.2">
      <c r="A201" t="s">
        <v>15</v>
      </c>
      <c r="B201" s="3">
        <v>11935</v>
      </c>
      <c r="C201" s="3">
        <v>2974</v>
      </c>
      <c r="D201" s="3">
        <v>4275</v>
      </c>
      <c r="E201" s="3">
        <v>43</v>
      </c>
      <c r="F201" s="3">
        <v>19227</v>
      </c>
      <c r="G201" s="3">
        <v>3087</v>
      </c>
      <c r="H201" s="3">
        <v>22314</v>
      </c>
      <c r="I201" s="3">
        <v>77188</v>
      </c>
      <c r="K201" s="25" t="s">
        <v>15</v>
      </c>
      <c r="L201" s="8">
        <v>1.4880952380952266</v>
      </c>
      <c r="M201" s="8">
        <v>7.5976845151953825</v>
      </c>
      <c r="N201" s="8">
        <v>2.3952095808383262</v>
      </c>
      <c r="O201" s="8">
        <v>-4.4444444444444429</v>
      </c>
      <c r="P201" s="8">
        <v>2.5768245838668378</v>
      </c>
      <c r="Q201" s="8">
        <v>-9.3392070484581495</v>
      </c>
      <c r="R201" s="8">
        <v>0.74495462549100466</v>
      </c>
      <c r="S201" s="8">
        <v>-4.7767086109055015</v>
      </c>
    </row>
    <row r="202" spans="1:30" x14ac:dyDescent="0.2">
      <c r="B202" s="8"/>
      <c r="L202" s="8"/>
      <c r="M202" s="8"/>
      <c r="N202" s="8"/>
      <c r="O202" s="8"/>
      <c r="P202" s="8"/>
      <c r="Q202" s="8"/>
      <c r="R202" s="8"/>
      <c r="S202" s="8"/>
    </row>
    <row r="203" spans="1:30" x14ac:dyDescent="0.2">
      <c r="A203" s="43" t="s">
        <v>63</v>
      </c>
      <c r="B203" s="44">
        <v>34417</v>
      </c>
      <c r="C203" s="44">
        <v>12140</v>
      </c>
      <c r="D203" s="44">
        <v>12949</v>
      </c>
      <c r="E203" s="44">
        <v>239</v>
      </c>
      <c r="F203" s="44">
        <v>59745</v>
      </c>
      <c r="G203" s="44">
        <v>12104</v>
      </c>
      <c r="H203" s="44">
        <v>71849</v>
      </c>
      <c r="I203" s="44">
        <v>232368</v>
      </c>
      <c r="L203" s="8"/>
    </row>
    <row r="204" spans="1:30" x14ac:dyDescent="0.2">
      <c r="A204" s="45" t="s">
        <v>69</v>
      </c>
      <c r="B204" s="44">
        <v>33443</v>
      </c>
      <c r="C204" s="44">
        <v>11711</v>
      </c>
      <c r="D204" s="44">
        <v>12407</v>
      </c>
      <c r="E204" s="44">
        <v>231</v>
      </c>
      <c r="F204" s="44">
        <v>57792</v>
      </c>
      <c r="G204" s="44">
        <v>11568</v>
      </c>
      <c r="H204" s="44">
        <v>69360</v>
      </c>
      <c r="I204" s="44">
        <v>221514</v>
      </c>
      <c r="L204" s="50"/>
      <c r="M204" s="50"/>
      <c r="N204" s="50"/>
      <c r="O204" s="50"/>
      <c r="P204" s="50"/>
      <c r="Q204" s="50"/>
      <c r="R204" s="50"/>
      <c r="S204" s="50"/>
      <c r="T204" s="50"/>
    </row>
    <row r="205" spans="1:30" x14ac:dyDescent="0.2">
      <c r="A205" s="45" t="s">
        <v>70</v>
      </c>
      <c r="B205" s="44">
        <v>974</v>
      </c>
      <c r="C205" s="44">
        <v>429</v>
      </c>
      <c r="D205" s="44">
        <v>542</v>
      </c>
      <c r="E205" s="44">
        <v>8</v>
      </c>
      <c r="F205" s="44">
        <v>1953</v>
      </c>
      <c r="G205" s="44">
        <v>536</v>
      </c>
      <c r="H205" s="44">
        <v>2489</v>
      </c>
      <c r="I205" s="44">
        <v>10854</v>
      </c>
      <c r="L205" s="50"/>
      <c r="M205" s="50"/>
      <c r="N205" s="50"/>
      <c r="O205" s="50"/>
      <c r="P205" s="50"/>
      <c r="Q205" s="50"/>
      <c r="R205" s="50"/>
      <c r="S205" s="50"/>
      <c r="T205" s="50"/>
    </row>
    <row r="206" spans="1:30" x14ac:dyDescent="0.2">
      <c r="A206" s="46" t="s">
        <v>65</v>
      </c>
      <c r="B206" s="44"/>
      <c r="C206" s="44"/>
      <c r="D206" s="44"/>
      <c r="E206" s="44"/>
      <c r="F206" s="44"/>
      <c r="G206" s="44"/>
      <c r="H206" s="44"/>
      <c r="I206" s="44"/>
      <c r="L206" s="50"/>
      <c r="M206" s="50"/>
      <c r="N206" s="50"/>
      <c r="O206" s="50"/>
      <c r="P206" s="50"/>
      <c r="Q206" s="50"/>
      <c r="R206" s="50"/>
      <c r="S206" s="50"/>
      <c r="T206" s="50"/>
    </row>
    <row r="207" spans="1:30" x14ac:dyDescent="0.2">
      <c r="A207" s="46" t="s">
        <v>66</v>
      </c>
      <c r="B207" s="58">
        <v>2.8299968039050469</v>
      </c>
      <c r="C207" s="58">
        <v>3.5337726523887976</v>
      </c>
      <c r="D207" s="58">
        <v>4.1856514016526374</v>
      </c>
      <c r="E207" s="58">
        <v>3.3472803347280333</v>
      </c>
      <c r="F207" s="58">
        <v>3.2688927943760984</v>
      </c>
      <c r="G207" s="58">
        <v>4.4282881692002647</v>
      </c>
      <c r="H207" s="58">
        <v>3.4642096619298806</v>
      </c>
      <c r="I207" s="58">
        <v>4.6710390415203475</v>
      </c>
    </row>
    <row r="208" spans="1:30" x14ac:dyDescent="0.2">
      <c r="B208" s="7"/>
      <c r="C208" s="8"/>
      <c r="K208" s="17" t="s">
        <v>18</v>
      </c>
      <c r="U208" s="24"/>
      <c r="V208" s="8"/>
      <c r="W208" s="8"/>
      <c r="X208" s="8"/>
      <c r="Y208" s="8"/>
      <c r="Z208" s="8"/>
      <c r="AA208" s="8"/>
      <c r="AB208" s="8"/>
      <c r="AC208" s="8"/>
    </row>
    <row r="209" spans="1:30" x14ac:dyDescent="0.2">
      <c r="A209" s="39" t="s">
        <v>155</v>
      </c>
      <c r="B209" s="4" t="s">
        <v>0</v>
      </c>
      <c r="C209" s="4" t="s">
        <v>1</v>
      </c>
      <c r="D209" s="4" t="s">
        <v>2</v>
      </c>
      <c r="E209" s="4" t="s">
        <v>3</v>
      </c>
      <c r="F209" s="4" t="s">
        <v>4</v>
      </c>
      <c r="G209" s="4" t="s">
        <v>5</v>
      </c>
      <c r="H209" s="4" t="s">
        <v>16</v>
      </c>
      <c r="I209" s="4" t="s">
        <v>6</v>
      </c>
      <c r="K209" s="14" t="s">
        <v>156</v>
      </c>
      <c r="L209" s="2" t="s">
        <v>0</v>
      </c>
      <c r="M209" s="2" t="s">
        <v>1</v>
      </c>
      <c r="N209" s="2" t="s">
        <v>2</v>
      </c>
      <c r="O209" s="2" t="s">
        <v>3</v>
      </c>
      <c r="P209" s="2" t="s">
        <v>4</v>
      </c>
      <c r="Q209" s="2" t="s">
        <v>5</v>
      </c>
      <c r="R209" s="2" t="s">
        <v>16</v>
      </c>
      <c r="S209" s="2" t="s">
        <v>6</v>
      </c>
      <c r="U209" s="22"/>
      <c r="V209" s="8"/>
      <c r="W209" s="8"/>
      <c r="X209" s="8"/>
      <c r="Y209" s="8"/>
      <c r="Z209" s="8"/>
      <c r="AA209" s="8"/>
      <c r="AB209" s="8"/>
      <c r="AC209" s="8"/>
    </row>
    <row r="210" spans="1:30" x14ac:dyDescent="0.2">
      <c r="A210" s="2" t="s">
        <v>139</v>
      </c>
      <c r="B210" s="3">
        <v>351606</v>
      </c>
      <c r="C210" s="3">
        <v>150575</v>
      </c>
      <c r="D210" s="3">
        <v>126088</v>
      </c>
      <c r="E210" s="3">
        <v>4715</v>
      </c>
      <c r="F210" s="3">
        <v>632984</v>
      </c>
      <c r="G210" s="3">
        <v>165934</v>
      </c>
      <c r="H210" s="3">
        <v>798918</v>
      </c>
      <c r="I210" s="3">
        <v>2636256</v>
      </c>
      <c r="K210" s="2" t="s">
        <v>17</v>
      </c>
      <c r="L210" s="16">
        <v>-0.89999999999999858</v>
      </c>
      <c r="M210" s="16">
        <v>-0.90000000000000036</v>
      </c>
      <c r="N210" s="16">
        <v>-1.7999999999999989</v>
      </c>
      <c r="O210" s="16">
        <v>-1.3000000000000007</v>
      </c>
      <c r="P210" s="16">
        <v>-1.1255225334042844</v>
      </c>
      <c r="Q210" s="16">
        <v>-0.61953716324235053</v>
      </c>
      <c r="R210" s="16">
        <v>-1.0249601259741112</v>
      </c>
      <c r="S210" s="16">
        <v>-0.70593473524488282</v>
      </c>
      <c r="U210" s="24"/>
      <c r="V210" s="8"/>
      <c r="W210" s="8"/>
      <c r="X210" s="8"/>
      <c r="Y210" s="8"/>
      <c r="Z210" s="8"/>
      <c r="AA210" s="8"/>
      <c r="AB210" s="8"/>
      <c r="AC210" s="8"/>
    </row>
    <row r="211" spans="1:30" x14ac:dyDescent="0.2">
      <c r="A211" t="s">
        <v>8</v>
      </c>
      <c r="B211" s="16">
        <v>9.8000000000000007</v>
      </c>
      <c r="C211" s="16">
        <v>8.1</v>
      </c>
      <c r="D211" s="16">
        <v>10.3</v>
      </c>
      <c r="E211" s="16">
        <v>5.0999999999999996</v>
      </c>
      <c r="F211" s="16">
        <v>9.4198273574055573</v>
      </c>
      <c r="G211" s="16">
        <v>7.4614003157882056</v>
      </c>
      <c r="H211" s="16">
        <v>9.0130651706432943</v>
      </c>
      <c r="I211" s="16">
        <v>8.9</v>
      </c>
      <c r="K211" s="17" t="s">
        <v>19</v>
      </c>
      <c r="L211" s="16"/>
      <c r="M211" s="16"/>
      <c r="N211" s="16"/>
      <c r="O211" s="16"/>
      <c r="P211" s="16"/>
      <c r="Q211" s="16"/>
      <c r="R211" s="16"/>
      <c r="S211" s="16"/>
      <c r="U211" s="24"/>
      <c r="V211" s="8"/>
      <c r="W211" s="8"/>
      <c r="X211" s="8"/>
      <c r="Y211" s="8"/>
      <c r="Z211" s="8"/>
      <c r="AA211" s="8"/>
      <c r="AB211" s="8"/>
      <c r="AC211" s="8"/>
    </row>
    <row r="212" spans="1:30" x14ac:dyDescent="0.2">
      <c r="A212" t="s">
        <v>9</v>
      </c>
      <c r="B212" s="3">
        <v>34287</v>
      </c>
      <c r="C212" s="3">
        <v>12133</v>
      </c>
      <c r="D212" s="3">
        <v>12966</v>
      </c>
      <c r="E212" s="3">
        <v>240</v>
      </c>
      <c r="F212" s="3">
        <v>59626</v>
      </c>
      <c r="G212" s="3">
        <v>12381</v>
      </c>
      <c r="H212" s="3">
        <v>72007</v>
      </c>
      <c r="I212" s="3">
        <v>234837</v>
      </c>
      <c r="K212" s="2" t="s">
        <v>9</v>
      </c>
      <c r="L212" s="8">
        <v>-9.2960503690378573</v>
      </c>
      <c r="M212" s="8">
        <v>-9.7179849691197262</v>
      </c>
      <c r="N212" s="8">
        <v>-14.489217173382571</v>
      </c>
      <c r="O212" s="8">
        <v>-15.492957746478879</v>
      </c>
      <c r="P212" s="8">
        <v>-10.588270577473864</v>
      </c>
      <c r="Q212" s="8">
        <v>-6.5373292066128244</v>
      </c>
      <c r="R212" s="8">
        <v>-9.9169314684614704</v>
      </c>
      <c r="S212" s="8">
        <v>-7.0765785193949</v>
      </c>
      <c r="U212" s="25"/>
      <c r="V212" s="8"/>
      <c r="W212" s="8"/>
      <c r="X212" s="8"/>
      <c r="Y212" s="8"/>
      <c r="Z212" s="8"/>
      <c r="AA212" s="8"/>
      <c r="AB212" s="8"/>
      <c r="AC212" s="8"/>
    </row>
    <row r="213" spans="1:30" x14ac:dyDescent="0.2">
      <c r="A213" t="s">
        <v>109</v>
      </c>
      <c r="B213" s="3">
        <v>19000</v>
      </c>
      <c r="C213" s="3">
        <v>6474</v>
      </c>
      <c r="D213" s="3">
        <v>7080</v>
      </c>
      <c r="E213" s="3">
        <v>138</v>
      </c>
      <c r="F213" s="3">
        <v>32692</v>
      </c>
      <c r="G213" s="3">
        <v>6919</v>
      </c>
      <c r="H213" s="3">
        <v>39611</v>
      </c>
      <c r="I213" s="3">
        <v>136307</v>
      </c>
      <c r="K213" s="2" t="s">
        <v>109</v>
      </c>
      <c r="L213" s="8">
        <v>-10.216425668651354</v>
      </c>
      <c r="M213" s="8">
        <v>-11.327215449938365</v>
      </c>
      <c r="N213" s="8">
        <v>-15.128266602733149</v>
      </c>
      <c r="O213" s="8">
        <v>-8.6092715231788048</v>
      </c>
      <c r="P213" s="8">
        <v>-11.538045242991672</v>
      </c>
      <c r="Q213" s="8">
        <v>-6.3481321061180296</v>
      </c>
      <c r="R213" s="8">
        <v>-10.673371820313918</v>
      </c>
      <c r="S213" s="8">
        <v>-7.3397052425494849</v>
      </c>
      <c r="U213" s="25"/>
      <c r="V213" s="8"/>
      <c r="W213" s="8"/>
      <c r="X213" s="8"/>
      <c r="Y213" s="8"/>
      <c r="Z213" s="8"/>
      <c r="AA213" s="8"/>
      <c r="AB213" s="8"/>
      <c r="AC213" s="8"/>
    </row>
    <row r="214" spans="1:30" x14ac:dyDescent="0.2">
      <c r="A214" t="s">
        <v>10</v>
      </c>
      <c r="B214" s="3">
        <v>15287</v>
      </c>
      <c r="C214" s="3">
        <v>5659</v>
      </c>
      <c r="D214" s="3">
        <v>5886</v>
      </c>
      <c r="E214" s="3">
        <v>102</v>
      </c>
      <c r="F214" s="3">
        <v>26934</v>
      </c>
      <c r="G214" s="3">
        <v>5462</v>
      </c>
      <c r="H214" s="3">
        <v>32396</v>
      </c>
      <c r="I214" s="3">
        <v>98530</v>
      </c>
      <c r="K214" s="2" t="s">
        <v>10</v>
      </c>
      <c r="L214" s="8">
        <v>-8.1254883105955855</v>
      </c>
      <c r="M214" s="8">
        <v>-7.8038449006190973</v>
      </c>
      <c r="N214" s="8">
        <v>-13.7076674974344</v>
      </c>
      <c r="O214" s="8">
        <v>-23.308270676691734</v>
      </c>
      <c r="P214" s="8">
        <v>-9.4076889441996485</v>
      </c>
      <c r="Q214" s="8">
        <v>-6.7759003242874201</v>
      </c>
      <c r="R214" s="8">
        <v>-8.9744310199494208</v>
      </c>
      <c r="S214" s="8">
        <v>-6.7100940189552887</v>
      </c>
      <c r="T214" s="8"/>
      <c r="U214" s="2"/>
      <c r="V214" s="8"/>
      <c r="W214" s="8"/>
      <c r="X214" s="8"/>
      <c r="Y214" s="8"/>
      <c r="Z214" s="8"/>
      <c r="AA214" s="8"/>
      <c r="AB214" s="8"/>
      <c r="AC214" s="8"/>
    </row>
    <row r="215" spans="1:30" x14ac:dyDescent="0.2">
      <c r="A215" t="s">
        <v>11</v>
      </c>
      <c r="B215" s="3">
        <v>2177</v>
      </c>
      <c r="C215" s="3">
        <v>877</v>
      </c>
      <c r="D215" s="3">
        <v>1154</v>
      </c>
      <c r="E215" s="3">
        <v>9</v>
      </c>
      <c r="F215" s="3">
        <v>4217</v>
      </c>
      <c r="G215" s="3">
        <v>1340</v>
      </c>
      <c r="H215" s="3">
        <v>5557</v>
      </c>
      <c r="I215" s="3">
        <v>23232</v>
      </c>
      <c r="K215" s="2" t="s">
        <v>11</v>
      </c>
      <c r="L215" s="8">
        <v>-20.749908991627237</v>
      </c>
      <c r="M215" s="8">
        <v>-20.345140781108086</v>
      </c>
      <c r="N215" s="8">
        <v>-35.095613048368961</v>
      </c>
      <c r="O215" s="8">
        <v>-47.058823529411761</v>
      </c>
      <c r="P215" s="8">
        <v>-25.270246322877895</v>
      </c>
      <c r="Q215" s="8">
        <v>-8.2819986310746003</v>
      </c>
      <c r="R215" s="8">
        <v>-21.776463963963963</v>
      </c>
      <c r="S215" s="8">
        <v>-12.427909080628737</v>
      </c>
    </row>
    <row r="216" spans="1:30" x14ac:dyDescent="0.2">
      <c r="A216" s="2" t="s">
        <v>21</v>
      </c>
      <c r="B216" s="3">
        <v>3396</v>
      </c>
      <c r="C216" s="3">
        <v>1202</v>
      </c>
      <c r="D216" s="3">
        <v>1484</v>
      </c>
      <c r="E216" s="3">
        <v>23</v>
      </c>
      <c r="F216" s="3">
        <f>SUM(B216:E216)</f>
        <v>6105</v>
      </c>
      <c r="G216" s="3">
        <v>1274</v>
      </c>
      <c r="H216" s="3">
        <f>SUM(F216:G216)</f>
        <v>7379</v>
      </c>
      <c r="I216" s="3">
        <v>23986</v>
      </c>
      <c r="K216" s="2" t="s">
        <v>21</v>
      </c>
      <c r="L216" s="8">
        <v>-11.860887620036337</v>
      </c>
      <c r="M216" s="8">
        <v>-10.164424514200306</v>
      </c>
      <c r="N216" s="8">
        <v>-20.768820074746401</v>
      </c>
      <c r="O216" s="8">
        <v>21.05263157894737</v>
      </c>
      <c r="P216" s="8">
        <v>-13.807708598051676</v>
      </c>
      <c r="Q216" s="8">
        <v>0.71146245059287594</v>
      </c>
      <c r="R216" s="8">
        <v>-11.60757067561093</v>
      </c>
      <c r="S216" s="8">
        <v>-7.4971075973775498</v>
      </c>
    </row>
    <row r="217" spans="1:30" x14ac:dyDescent="0.2">
      <c r="A217" t="s">
        <v>12</v>
      </c>
      <c r="B217" s="3">
        <v>19682</v>
      </c>
      <c r="C217" s="3">
        <v>6998</v>
      </c>
      <c r="D217" s="3">
        <v>7642</v>
      </c>
      <c r="E217" s="3">
        <v>129</v>
      </c>
      <c r="F217" s="3">
        <v>34451</v>
      </c>
      <c r="G217" s="3">
        <v>6266</v>
      </c>
      <c r="H217" s="3">
        <v>40717</v>
      </c>
      <c r="I217" s="3">
        <v>121336</v>
      </c>
      <c r="K217" s="24" t="s">
        <v>12</v>
      </c>
      <c r="L217" s="8">
        <v>-7.6092569121719862</v>
      </c>
      <c r="M217" s="8">
        <v>-7.8725645076355875</v>
      </c>
      <c r="N217" s="8">
        <v>-11.867143351401225</v>
      </c>
      <c r="O217" s="8">
        <v>-10.416666666666657</v>
      </c>
      <c r="P217" s="8">
        <v>-8.6519594845415497</v>
      </c>
      <c r="Q217" s="8">
        <v>-1.5399120050282846</v>
      </c>
      <c r="R217" s="8">
        <v>-7.6251191070375199</v>
      </c>
      <c r="S217" s="8">
        <v>-4.023793138906683</v>
      </c>
      <c r="U217" s="1"/>
      <c r="V217" s="4"/>
      <c r="W217" s="4"/>
      <c r="X217" s="4"/>
      <c r="Y217" s="4"/>
      <c r="Z217" s="4"/>
      <c r="AA217" s="4"/>
      <c r="AB217" s="11"/>
      <c r="AC217" s="4"/>
    </row>
    <row r="218" spans="1:30" x14ac:dyDescent="0.2">
      <c r="A218" t="s">
        <v>36</v>
      </c>
      <c r="B218" s="3">
        <v>12428</v>
      </c>
      <c r="C218" s="3">
        <v>4258</v>
      </c>
      <c r="D218" s="3">
        <v>4170</v>
      </c>
      <c r="E218" s="3">
        <v>102</v>
      </c>
      <c r="F218" s="3">
        <v>20958</v>
      </c>
      <c r="G218" s="3">
        <v>4775</v>
      </c>
      <c r="H218" s="3">
        <v>25733</v>
      </c>
      <c r="I218" s="3">
        <v>90269</v>
      </c>
      <c r="K218" s="26" t="s">
        <v>36</v>
      </c>
      <c r="L218" s="8">
        <v>-9.6211184641117029</v>
      </c>
      <c r="M218" s="8">
        <v>-10.206663854913529</v>
      </c>
      <c r="N218" s="8">
        <v>-11.540093338990246</v>
      </c>
      <c r="O218" s="8">
        <v>-17.073170731707322</v>
      </c>
      <c r="P218" s="8">
        <v>-10.16716673810545</v>
      </c>
      <c r="Q218" s="8">
        <v>-11.93286610106972</v>
      </c>
      <c r="R218" s="8">
        <v>-10.500139120756813</v>
      </c>
      <c r="S218" s="8">
        <v>-9.5219958103218545</v>
      </c>
      <c r="U218" s="2"/>
      <c r="V218" s="8"/>
      <c r="W218" s="8"/>
      <c r="X218" s="8"/>
      <c r="Y218" s="8"/>
      <c r="Z218" s="8"/>
      <c r="AA218" s="8"/>
      <c r="AB218" s="8"/>
      <c r="AC218" s="8"/>
      <c r="AD218" s="8"/>
    </row>
    <row r="219" spans="1:30" x14ac:dyDescent="0.2">
      <c r="A219" s="30" t="s">
        <v>14</v>
      </c>
      <c r="B219" s="3">
        <v>15267</v>
      </c>
      <c r="C219" s="3">
        <v>5053</v>
      </c>
      <c r="D219" s="3">
        <v>5267</v>
      </c>
      <c r="E219" s="3">
        <v>93</v>
      </c>
      <c r="F219" s="3">
        <v>25680</v>
      </c>
      <c r="G219" s="3">
        <v>4969</v>
      </c>
      <c r="H219" s="3">
        <v>30649</v>
      </c>
      <c r="I219" s="3">
        <v>86078</v>
      </c>
      <c r="K219" s="24" t="s">
        <v>14</v>
      </c>
      <c r="L219" s="8">
        <v>-22.451363844161122</v>
      </c>
      <c r="M219" s="8">
        <v>-20.886175043056213</v>
      </c>
      <c r="N219" s="8">
        <v>-21.069983515660113</v>
      </c>
      <c r="O219" s="8">
        <v>-33.571428571428569</v>
      </c>
      <c r="P219" s="8">
        <v>-21.91443427494147</v>
      </c>
      <c r="Q219" s="8">
        <v>-18.24613359657782</v>
      </c>
      <c r="R219" s="8">
        <v>-21.342230206595659</v>
      </c>
      <c r="S219" s="8">
        <v>-18.949558863685581</v>
      </c>
      <c r="U219" s="2"/>
      <c r="V219" s="16"/>
      <c r="Z219" s="16"/>
      <c r="AA219" s="16"/>
      <c r="AB219" s="16"/>
      <c r="AD219" s="8"/>
    </row>
    <row r="220" spans="1:30" x14ac:dyDescent="0.2">
      <c r="A220" s="30" t="s">
        <v>20</v>
      </c>
      <c r="B220" s="3">
        <v>7028</v>
      </c>
      <c r="C220" s="3">
        <v>3604</v>
      </c>
      <c r="D220" s="3">
        <v>4059</v>
      </c>
      <c r="E220" s="3">
        <v>60</v>
      </c>
      <c r="F220" s="3">
        <v>14751</v>
      </c>
      <c r="G220" s="3">
        <v>1866</v>
      </c>
      <c r="H220" s="3">
        <v>16617</v>
      </c>
      <c r="I220" s="3">
        <v>32369</v>
      </c>
      <c r="K220" s="24" t="s">
        <v>22</v>
      </c>
      <c r="L220" s="8">
        <v>-1.8435754189944191</v>
      </c>
      <c r="M220" s="8">
        <v>3.9815349105597306</v>
      </c>
      <c r="N220" s="8">
        <v>-7.7290293248465645</v>
      </c>
      <c r="O220" s="8">
        <v>-1.6393442622950829</v>
      </c>
      <c r="P220" s="8">
        <v>-2.2206018825401088</v>
      </c>
      <c r="Q220" s="8">
        <v>23.412698412698418</v>
      </c>
      <c r="R220" s="8">
        <v>0.11447162308711256</v>
      </c>
      <c r="S220" s="8">
        <v>11.663446943562846</v>
      </c>
      <c r="U220" s="2"/>
      <c r="V220" s="8"/>
      <c r="W220" s="8"/>
      <c r="X220" s="8"/>
      <c r="Y220" s="8"/>
      <c r="Z220" s="8"/>
      <c r="AA220" s="8"/>
      <c r="AB220" s="8"/>
      <c r="AC220" s="8"/>
      <c r="AD220" s="8"/>
    </row>
    <row r="221" spans="1:30" x14ac:dyDescent="0.2">
      <c r="A221" t="s">
        <v>15</v>
      </c>
      <c r="B221" s="3">
        <v>9763</v>
      </c>
      <c r="C221" s="3">
        <v>2585</v>
      </c>
      <c r="D221" s="3">
        <v>3450</v>
      </c>
      <c r="E221" s="3">
        <v>53</v>
      </c>
      <c r="F221" s="3">
        <v>15851</v>
      </c>
      <c r="G221" s="3">
        <v>2595</v>
      </c>
      <c r="H221" s="3">
        <v>18446</v>
      </c>
      <c r="I221" s="3">
        <v>58315</v>
      </c>
      <c r="K221" s="25" t="s">
        <v>15</v>
      </c>
      <c r="L221" s="8">
        <v>-14.591899221415446</v>
      </c>
      <c r="M221" s="8">
        <v>-8.3008158921603439</v>
      </c>
      <c r="N221" s="8">
        <v>-12.680334092634766</v>
      </c>
      <c r="O221" s="8">
        <v>-8.6206896551724128</v>
      </c>
      <c r="P221" s="8">
        <v>-13.188016868393674</v>
      </c>
      <c r="Q221" s="8">
        <v>-16.34429400386847</v>
      </c>
      <c r="R221" s="8">
        <v>-13.646364870558486</v>
      </c>
      <c r="S221" s="8">
        <v>-24.395840896126117</v>
      </c>
    </row>
    <row r="222" spans="1:30" x14ac:dyDescent="0.2">
      <c r="B222" s="8"/>
      <c r="L222" s="8"/>
      <c r="M222" s="8"/>
      <c r="N222" s="8"/>
      <c r="O222" s="8"/>
      <c r="P222" s="8"/>
      <c r="Q222" s="8"/>
      <c r="R222" s="8"/>
      <c r="S222" s="8"/>
    </row>
    <row r="223" spans="1:30" x14ac:dyDescent="0.2">
      <c r="A223" s="43" t="s">
        <v>63</v>
      </c>
      <c r="B223" s="44">
        <v>34287</v>
      </c>
      <c r="C223" s="44">
        <v>12133</v>
      </c>
      <c r="D223" s="44">
        <v>12966</v>
      </c>
      <c r="E223" s="44">
        <v>240</v>
      </c>
      <c r="F223" s="44">
        <v>59626</v>
      </c>
      <c r="G223" s="44">
        <v>12381</v>
      </c>
      <c r="H223" s="44">
        <v>72007</v>
      </c>
      <c r="I223" s="44">
        <v>234837</v>
      </c>
      <c r="L223" s="8"/>
    </row>
    <row r="224" spans="1:30" x14ac:dyDescent="0.2">
      <c r="A224" s="45" t="s">
        <v>69</v>
      </c>
      <c r="B224" s="44">
        <v>33149</v>
      </c>
      <c r="C224" s="44">
        <v>11621</v>
      </c>
      <c r="D224" s="44">
        <v>12242</v>
      </c>
      <c r="E224" s="44">
        <v>234</v>
      </c>
      <c r="F224" s="44">
        <v>57246</v>
      </c>
      <c r="G224" s="44">
        <v>11606</v>
      </c>
      <c r="H224" s="44">
        <v>68852</v>
      </c>
      <c r="I224" s="44">
        <v>220981</v>
      </c>
      <c r="L224" s="50"/>
      <c r="M224" s="50"/>
      <c r="N224" s="50"/>
      <c r="O224" s="50"/>
      <c r="P224" s="50"/>
      <c r="Q224" s="50"/>
      <c r="R224" s="50"/>
      <c r="S224" s="50"/>
      <c r="T224" s="50"/>
    </row>
    <row r="225" spans="1:30" x14ac:dyDescent="0.2">
      <c r="A225" s="45" t="s">
        <v>70</v>
      </c>
      <c r="B225" s="44">
        <v>1138</v>
      </c>
      <c r="C225" s="44">
        <v>512</v>
      </c>
      <c r="D225" s="44">
        <v>724</v>
      </c>
      <c r="E225" s="44">
        <v>6</v>
      </c>
      <c r="F225" s="44">
        <v>2380</v>
      </c>
      <c r="G225" s="44">
        <v>775</v>
      </c>
      <c r="H225" s="44">
        <v>3155</v>
      </c>
      <c r="I225" s="44">
        <v>13856</v>
      </c>
      <c r="L225" s="50"/>
      <c r="M225" s="50"/>
      <c r="N225" s="50"/>
      <c r="O225" s="50"/>
      <c r="P225" s="50"/>
      <c r="Q225" s="50"/>
      <c r="R225" s="50"/>
      <c r="S225" s="50"/>
      <c r="T225" s="50"/>
    </row>
    <row r="226" spans="1:30" x14ac:dyDescent="0.2">
      <c r="A226" s="46" t="s">
        <v>65</v>
      </c>
      <c r="B226" s="44"/>
      <c r="C226" s="44"/>
      <c r="D226" s="44"/>
      <c r="E226" s="44"/>
      <c r="F226" s="44"/>
      <c r="G226" s="44"/>
      <c r="H226" s="44"/>
      <c r="I226" s="44"/>
      <c r="L226" s="50"/>
      <c r="M226" s="50"/>
      <c r="N226" s="50"/>
      <c r="O226" s="50"/>
      <c r="P226" s="50"/>
      <c r="Q226" s="50"/>
      <c r="R226" s="50"/>
      <c r="S226" s="50"/>
      <c r="T226" s="50"/>
    </row>
    <row r="227" spans="1:30" x14ac:dyDescent="0.2">
      <c r="A227" s="46" t="s">
        <v>66</v>
      </c>
      <c r="B227" s="58">
        <v>3.3190422025840696</v>
      </c>
      <c r="C227" s="58">
        <v>4.2198961509931587</v>
      </c>
      <c r="D227" s="58">
        <v>5.5838346444547282</v>
      </c>
      <c r="E227" s="58">
        <v>2.5</v>
      </c>
      <c r="F227" s="58">
        <v>3.9915473115754869</v>
      </c>
      <c r="G227" s="58">
        <v>6.259591309264195</v>
      </c>
      <c r="H227" s="58">
        <v>4.3815184634827169</v>
      </c>
      <c r="I227" s="58">
        <v>5.9002627354292549</v>
      </c>
    </row>
    <row r="229" spans="1:30" x14ac:dyDescent="0.2">
      <c r="B229" s="7"/>
      <c r="C229" s="8"/>
      <c r="K229" s="17" t="s">
        <v>18</v>
      </c>
      <c r="U229" s="24"/>
      <c r="V229" s="8"/>
      <c r="W229" s="8"/>
      <c r="X229" s="8"/>
      <c r="Y229" s="8"/>
      <c r="Z229" s="8"/>
      <c r="AA229" s="8"/>
      <c r="AB229" s="8"/>
      <c r="AC229" s="8"/>
    </row>
    <row r="230" spans="1:30" x14ac:dyDescent="0.2">
      <c r="A230" s="39" t="s">
        <v>157</v>
      </c>
      <c r="B230" s="4" t="s">
        <v>0</v>
      </c>
      <c r="C230" s="4" t="s">
        <v>1</v>
      </c>
      <c r="D230" s="4" t="s">
        <v>2</v>
      </c>
      <c r="E230" s="4" t="s">
        <v>3</v>
      </c>
      <c r="F230" s="4" t="s">
        <v>4</v>
      </c>
      <c r="G230" s="4" t="s">
        <v>5</v>
      </c>
      <c r="H230" s="4" t="s">
        <v>16</v>
      </c>
      <c r="I230" s="4" t="s">
        <v>6</v>
      </c>
      <c r="K230" s="14" t="s">
        <v>158</v>
      </c>
      <c r="L230" s="2" t="s">
        <v>0</v>
      </c>
      <c r="M230" s="2" t="s">
        <v>1</v>
      </c>
      <c r="N230" s="2" t="s">
        <v>2</v>
      </c>
      <c r="O230" s="2" t="s">
        <v>3</v>
      </c>
      <c r="P230" s="2" t="s">
        <v>4</v>
      </c>
      <c r="Q230" s="2" t="s">
        <v>5</v>
      </c>
      <c r="R230" s="2" t="s">
        <v>16</v>
      </c>
      <c r="S230" s="2" t="s">
        <v>6</v>
      </c>
      <c r="U230" s="22"/>
      <c r="V230" s="8"/>
      <c r="W230" s="8"/>
      <c r="X230" s="8"/>
      <c r="Y230" s="8"/>
      <c r="Z230" s="8"/>
      <c r="AA230" s="8"/>
      <c r="AB230" s="8"/>
      <c r="AC230" s="8"/>
    </row>
    <row r="231" spans="1:30" x14ac:dyDescent="0.2">
      <c r="A231" s="2" t="s">
        <v>139</v>
      </c>
      <c r="B231" s="3">
        <v>351606</v>
      </c>
      <c r="C231" s="3">
        <v>150575</v>
      </c>
      <c r="D231" s="3">
        <v>126088</v>
      </c>
      <c r="E231" s="3">
        <v>4715</v>
      </c>
      <c r="F231" s="3">
        <v>632984</v>
      </c>
      <c r="G231" s="3">
        <v>165934</v>
      </c>
      <c r="H231" s="3">
        <v>798918</v>
      </c>
      <c r="I231" s="3">
        <v>2636256</v>
      </c>
      <c r="K231" s="2" t="s">
        <v>17</v>
      </c>
      <c r="L231" s="16">
        <v>-0.79999999999999893</v>
      </c>
      <c r="M231" s="16">
        <v>-0.70000000000000107</v>
      </c>
      <c r="N231" s="16">
        <v>-1.5</v>
      </c>
      <c r="O231" s="16">
        <v>-0.79999999999999982</v>
      </c>
      <c r="P231" s="16">
        <v>-0.90270778276228114</v>
      </c>
      <c r="Q231" s="16">
        <v>-0.45197413007383958</v>
      </c>
      <c r="R231" s="16">
        <v>-0.81350912119793328</v>
      </c>
      <c r="S231" s="16">
        <v>-0.59999999999999964</v>
      </c>
      <c r="U231" s="24"/>
      <c r="V231" s="8"/>
      <c r="W231" s="8"/>
      <c r="X231" s="8"/>
      <c r="Y231" s="8"/>
      <c r="Z231" s="8"/>
      <c r="AA231" s="8"/>
      <c r="AB231" s="8"/>
      <c r="AC231" s="8"/>
    </row>
    <row r="232" spans="1:30" x14ac:dyDescent="0.2">
      <c r="A232" t="s">
        <v>8</v>
      </c>
      <c r="B232" s="16">
        <v>10.4</v>
      </c>
      <c r="C232" s="16">
        <v>8.6999999999999993</v>
      </c>
      <c r="D232" s="16">
        <v>11</v>
      </c>
      <c r="E232" s="16">
        <v>5.5</v>
      </c>
      <c r="F232" s="16">
        <v>10.07829581790377</v>
      </c>
      <c r="G232" s="16">
        <v>8.1255197849747489</v>
      </c>
      <c r="H232" s="16">
        <v>9.6727073366728504</v>
      </c>
      <c r="I232" s="16">
        <v>9.9</v>
      </c>
      <c r="K232" s="17" t="s">
        <v>19</v>
      </c>
      <c r="L232" s="16"/>
      <c r="M232" s="16"/>
      <c r="N232" s="16"/>
      <c r="O232" s="16"/>
      <c r="P232" s="16"/>
      <c r="Q232" s="16"/>
      <c r="R232" s="16"/>
      <c r="S232" s="16"/>
      <c r="U232" s="24"/>
      <c r="V232" s="8"/>
      <c r="W232" s="8"/>
      <c r="X232" s="8"/>
      <c r="Y232" s="8"/>
      <c r="Z232" s="8"/>
      <c r="AA232" s="8"/>
      <c r="AB232" s="8"/>
      <c r="AC232" s="8"/>
    </row>
    <row r="233" spans="1:30" x14ac:dyDescent="0.2">
      <c r="A233" t="s">
        <v>9</v>
      </c>
      <c r="B233" s="3">
        <v>36589</v>
      </c>
      <c r="C233" s="3">
        <v>13049</v>
      </c>
      <c r="D233" s="3">
        <v>13897</v>
      </c>
      <c r="E233" s="3">
        <v>259</v>
      </c>
      <c r="F233" s="3">
        <v>63794</v>
      </c>
      <c r="G233" s="3">
        <v>13483</v>
      </c>
      <c r="H233" s="3">
        <v>77277</v>
      </c>
      <c r="I233" s="3">
        <v>260444</v>
      </c>
      <c r="K233" s="2" t="s">
        <v>9</v>
      </c>
      <c r="L233" s="8">
        <v>-7.1792790278799572</v>
      </c>
      <c r="M233" s="8">
        <v>-7.4145026252305968</v>
      </c>
      <c r="N233" s="8">
        <v>-11.189928425357877</v>
      </c>
      <c r="O233" s="8">
        <v>-7.829181494661924</v>
      </c>
      <c r="P233" s="8">
        <v>-8.133406295901608</v>
      </c>
      <c r="Q233" s="8">
        <v>-4.1106606926961149</v>
      </c>
      <c r="R233" s="8">
        <v>-7.4560195442079902</v>
      </c>
      <c r="S233" s="8">
        <v>-5.4114126329246233</v>
      </c>
      <c r="U233" s="25"/>
      <c r="V233" s="8"/>
      <c r="W233" s="8"/>
      <c r="X233" s="8"/>
      <c r="Y233" s="8"/>
      <c r="Z233" s="8"/>
      <c r="AA233" s="8"/>
      <c r="AB233" s="8"/>
      <c r="AC233" s="8"/>
    </row>
    <row r="234" spans="1:30" x14ac:dyDescent="0.2">
      <c r="A234" t="s">
        <v>109</v>
      </c>
      <c r="B234" s="3">
        <v>20088</v>
      </c>
      <c r="C234" s="3">
        <v>6906</v>
      </c>
      <c r="D234" s="3">
        <v>7562</v>
      </c>
      <c r="E234" s="3">
        <v>146</v>
      </c>
      <c r="F234" s="3">
        <v>34702</v>
      </c>
      <c r="G234" s="3">
        <v>7567</v>
      </c>
      <c r="H234" s="3">
        <v>42269</v>
      </c>
      <c r="I234" s="3">
        <v>151320</v>
      </c>
      <c r="K234" s="2" t="s">
        <v>109</v>
      </c>
      <c r="L234" s="8">
        <v>-8.089311859443626</v>
      </c>
      <c r="M234" s="8">
        <v>-8.9638808331136346</v>
      </c>
      <c r="N234" s="8">
        <v>-11.493445692883896</v>
      </c>
      <c r="O234" s="8">
        <v>-0.68027210884353906</v>
      </c>
      <c r="P234" s="8">
        <v>-8.9974562714709094</v>
      </c>
      <c r="Q234" s="8">
        <v>-2.8875770020533906</v>
      </c>
      <c r="R234" s="8">
        <v>-7.9608056614044642</v>
      </c>
      <c r="S234" s="8">
        <v>-5.2046006966196501</v>
      </c>
      <c r="U234" s="25"/>
      <c r="V234" s="8"/>
      <c r="W234" s="8"/>
      <c r="X234" s="8"/>
      <c r="Y234" s="8"/>
      <c r="Z234" s="8"/>
      <c r="AA234" s="8"/>
      <c r="AB234" s="8"/>
      <c r="AC234" s="8"/>
    </row>
    <row r="235" spans="1:30" x14ac:dyDescent="0.2">
      <c r="A235" t="s">
        <v>10</v>
      </c>
      <c r="B235" s="3">
        <v>16501</v>
      </c>
      <c r="C235" s="3">
        <v>6143</v>
      </c>
      <c r="D235" s="3">
        <v>6335</v>
      </c>
      <c r="E235" s="3">
        <v>113</v>
      </c>
      <c r="F235" s="3">
        <v>29092</v>
      </c>
      <c r="G235" s="3">
        <v>5916</v>
      </c>
      <c r="H235" s="3">
        <v>35008</v>
      </c>
      <c r="I235" s="3">
        <v>109124</v>
      </c>
      <c r="K235" s="2" t="s">
        <v>10</v>
      </c>
      <c r="L235" s="8">
        <v>-6.0468029379946415</v>
      </c>
      <c r="M235" s="8">
        <v>-5.6084818684695676</v>
      </c>
      <c r="N235" s="8">
        <v>-10.824887387387378</v>
      </c>
      <c r="O235" s="8">
        <v>-15.671641791044777</v>
      </c>
      <c r="P235" s="8">
        <v>-7.0810310134466192</v>
      </c>
      <c r="Q235" s="8">
        <v>-5.6308821183601765</v>
      </c>
      <c r="R235" s="8">
        <v>-6.8391079887167905</v>
      </c>
      <c r="S235" s="8">
        <v>-5.6967057278163793</v>
      </c>
      <c r="T235" s="8"/>
      <c r="U235" s="2"/>
      <c r="V235" s="8"/>
      <c r="W235" s="8"/>
      <c r="X235" s="8"/>
      <c r="Y235" s="8"/>
      <c r="Z235" s="8"/>
      <c r="AA235" s="8"/>
      <c r="AB235" s="8"/>
      <c r="AC235" s="8"/>
    </row>
    <row r="236" spans="1:30" x14ac:dyDescent="0.2">
      <c r="A236" t="s">
        <v>11</v>
      </c>
      <c r="B236" s="3">
        <v>2371</v>
      </c>
      <c r="C236" s="3">
        <v>1009</v>
      </c>
      <c r="D236" s="3">
        <v>1264</v>
      </c>
      <c r="E236" s="3">
        <v>15</v>
      </c>
      <c r="F236" s="3">
        <v>4659</v>
      </c>
      <c r="G236" s="3">
        <v>1573</v>
      </c>
      <c r="H236" s="3">
        <v>6232</v>
      </c>
      <c r="I236" s="3">
        <v>28126</v>
      </c>
      <c r="K236" s="2" t="s">
        <v>11</v>
      </c>
      <c r="L236" s="8">
        <v>-19.271365338781067</v>
      </c>
      <c r="M236" s="8">
        <v>-18.629032258064512</v>
      </c>
      <c r="N236" s="8">
        <v>-26.851851851851848</v>
      </c>
      <c r="O236" s="8">
        <v>25</v>
      </c>
      <c r="P236" s="8">
        <v>-21.260774040899094</v>
      </c>
      <c r="Q236" s="8">
        <v>-5.183845690174806</v>
      </c>
      <c r="R236" s="8">
        <v>-17.740232312565993</v>
      </c>
      <c r="S236" s="8">
        <v>-9.7600102669404549</v>
      </c>
    </row>
    <row r="237" spans="1:30" x14ac:dyDescent="0.2">
      <c r="A237" s="2" t="s">
        <v>21</v>
      </c>
      <c r="B237" s="3">
        <v>3698</v>
      </c>
      <c r="C237" s="3">
        <v>1306</v>
      </c>
      <c r="D237" s="3">
        <v>1588</v>
      </c>
      <c r="E237" s="3">
        <v>20</v>
      </c>
      <c r="F237" s="3">
        <v>6612</v>
      </c>
      <c r="G237" s="3">
        <v>1355</v>
      </c>
      <c r="H237" s="3">
        <v>7967</v>
      </c>
      <c r="I237" s="3">
        <v>26739</v>
      </c>
      <c r="K237" s="2" t="s">
        <v>21</v>
      </c>
      <c r="L237" s="8">
        <v>-8.0556936847339671</v>
      </c>
      <c r="M237" s="8">
        <v>-8.157524613220815</v>
      </c>
      <c r="N237" s="8">
        <v>-18.144329896907223</v>
      </c>
      <c r="O237" s="8">
        <v>-4.7619047619047734</v>
      </c>
      <c r="P237" s="8">
        <v>-10.70898041863606</v>
      </c>
      <c r="Q237" s="8">
        <v>-0.87783467446965346</v>
      </c>
      <c r="R237" s="8">
        <v>-9.1769265845873207</v>
      </c>
      <c r="S237" s="8">
        <v>-6.3334150698847509</v>
      </c>
    </row>
    <row r="238" spans="1:30" x14ac:dyDescent="0.2">
      <c r="A238" t="s">
        <v>12</v>
      </c>
      <c r="B238" s="3">
        <v>21423</v>
      </c>
      <c r="C238" s="3">
        <v>7647</v>
      </c>
      <c r="D238" s="3">
        <v>8222</v>
      </c>
      <c r="E238" s="3">
        <v>134</v>
      </c>
      <c r="F238" s="3">
        <v>37426</v>
      </c>
      <c r="G238" s="3">
        <v>6843</v>
      </c>
      <c r="H238" s="3">
        <v>44269</v>
      </c>
      <c r="I238" s="3">
        <v>136322</v>
      </c>
      <c r="K238" s="24" t="s">
        <v>12</v>
      </c>
      <c r="L238" s="8">
        <v>-4.5278310085119671</v>
      </c>
      <c r="M238" s="8">
        <v>-4.722153002741095</v>
      </c>
      <c r="N238" s="8">
        <v>-9.0587324411016539</v>
      </c>
      <c r="O238" s="8">
        <v>-4.2857142857142776</v>
      </c>
      <c r="P238" s="8">
        <v>-5.5995560712303956</v>
      </c>
      <c r="Q238" s="8">
        <v>0.51410105757932456</v>
      </c>
      <c r="R238" s="8">
        <v>-4.7035777328109418</v>
      </c>
      <c r="S238" s="8">
        <v>-1.758406480160275</v>
      </c>
      <c r="U238" s="1"/>
      <c r="V238" s="4"/>
      <c r="W238" s="4"/>
      <c r="X238" s="4"/>
      <c r="Y238" s="4"/>
      <c r="Z238" s="4"/>
      <c r="AA238" s="4"/>
      <c r="AB238" s="11"/>
      <c r="AC238" s="4"/>
    </row>
    <row r="239" spans="1:30" x14ac:dyDescent="0.2">
      <c r="A239" t="s">
        <v>36</v>
      </c>
      <c r="B239" s="3">
        <v>12795</v>
      </c>
      <c r="C239" s="3">
        <v>4393</v>
      </c>
      <c r="D239" s="3">
        <v>4411</v>
      </c>
      <c r="E239" s="3">
        <v>110</v>
      </c>
      <c r="F239" s="3">
        <v>21709</v>
      </c>
      <c r="G239" s="3">
        <v>5067</v>
      </c>
      <c r="H239" s="3">
        <v>26776</v>
      </c>
      <c r="I239" s="3">
        <v>95996</v>
      </c>
      <c r="K239" s="26" t="s">
        <v>36</v>
      </c>
      <c r="L239" s="8">
        <v>-8.8869899594103856</v>
      </c>
      <c r="M239" s="8">
        <v>-9.0099420049710091</v>
      </c>
      <c r="N239" s="8">
        <v>-9.5921295347407209</v>
      </c>
      <c r="O239" s="8">
        <v>-14.728682170542641</v>
      </c>
      <c r="P239" s="8">
        <v>-9.0874827254072557</v>
      </c>
      <c r="Q239" s="8">
        <v>-9.4208080085806216</v>
      </c>
      <c r="R239" s="8">
        <v>-9.1507481423675898</v>
      </c>
      <c r="S239" s="8">
        <v>-8.9342971521809318</v>
      </c>
      <c r="U239" s="2"/>
      <c r="V239" s="8"/>
      <c r="W239" s="8"/>
      <c r="X239" s="8"/>
      <c r="Y239" s="8"/>
      <c r="Z239" s="8"/>
      <c r="AA239" s="8"/>
      <c r="AB239" s="8"/>
      <c r="AC239" s="8"/>
      <c r="AD239" s="8"/>
    </row>
    <row r="240" spans="1:30" x14ac:dyDescent="0.2">
      <c r="A240" s="30" t="s">
        <v>14</v>
      </c>
      <c r="B240" s="3">
        <v>15392</v>
      </c>
      <c r="C240" s="3">
        <v>5051</v>
      </c>
      <c r="D240" s="3">
        <v>5237</v>
      </c>
      <c r="E240" s="3">
        <v>93</v>
      </c>
      <c r="F240" s="3">
        <v>25773</v>
      </c>
      <c r="G240" s="3">
        <v>5012</v>
      </c>
      <c r="H240" s="3">
        <v>30785</v>
      </c>
      <c r="I240" s="3">
        <v>86160</v>
      </c>
      <c r="K240" s="24" t="s">
        <v>14</v>
      </c>
      <c r="L240" s="8">
        <v>-21.457365923355624</v>
      </c>
      <c r="M240" s="8">
        <v>-20.743762749097755</v>
      </c>
      <c r="N240" s="8">
        <v>-22.114812611540742</v>
      </c>
      <c r="O240" s="8">
        <v>-28.461538461538467</v>
      </c>
      <c r="P240" s="8">
        <v>-21.481233243967822</v>
      </c>
      <c r="Q240" s="8">
        <v>-17.033603707995354</v>
      </c>
      <c r="R240" s="8">
        <v>-20.789913804194001</v>
      </c>
      <c r="S240" s="8">
        <v>-19.677816310549275</v>
      </c>
      <c r="U240" s="2"/>
      <c r="V240" s="16"/>
      <c r="Z240" s="16"/>
      <c r="AA240" s="16"/>
      <c r="AB240" s="16"/>
      <c r="AD240" s="8"/>
    </row>
    <row r="241" spans="1:30" x14ac:dyDescent="0.2">
      <c r="A241" s="30" t="s">
        <v>20</v>
      </c>
      <c r="B241" s="3">
        <v>7929</v>
      </c>
      <c r="C241" s="3">
        <v>3960</v>
      </c>
      <c r="D241" s="3">
        <v>4425</v>
      </c>
      <c r="E241" s="3">
        <v>63</v>
      </c>
      <c r="F241" s="3">
        <v>16377</v>
      </c>
      <c r="G241" s="3">
        <v>2042</v>
      </c>
      <c r="H241" s="3">
        <v>18419</v>
      </c>
      <c r="I241" s="3">
        <v>37091</v>
      </c>
      <c r="K241" s="24" t="s">
        <v>22</v>
      </c>
      <c r="L241" s="8">
        <v>3.7963084173321135</v>
      </c>
      <c r="M241" s="8">
        <v>7.960741548527821</v>
      </c>
      <c r="N241" s="8">
        <v>-4.7362755651237904</v>
      </c>
      <c r="O241" s="8">
        <v>1.6129032258064484</v>
      </c>
      <c r="P241" s="8">
        <v>2.2667665792431677</v>
      </c>
      <c r="Q241" s="8">
        <v>23.30917874396134</v>
      </c>
      <c r="R241" s="8">
        <v>4.2388228636106362</v>
      </c>
      <c r="S241" s="8">
        <v>15.289692900658963</v>
      </c>
      <c r="U241" s="2"/>
      <c r="V241" s="8"/>
      <c r="W241" s="8"/>
      <c r="X241" s="8"/>
      <c r="Y241" s="8"/>
      <c r="Z241" s="8"/>
      <c r="AA241" s="8"/>
      <c r="AB241" s="8"/>
      <c r="AC241" s="8"/>
      <c r="AD241" s="8"/>
    </row>
    <row r="242" spans="1:30" x14ac:dyDescent="0.2">
      <c r="A242" t="s">
        <v>15</v>
      </c>
      <c r="B242" s="3">
        <v>8895</v>
      </c>
      <c r="C242" s="3">
        <v>2362</v>
      </c>
      <c r="D242" s="3">
        <v>3117</v>
      </c>
      <c r="E242" s="3">
        <v>37</v>
      </c>
      <c r="F242" s="3">
        <v>14411</v>
      </c>
      <c r="G242" s="3">
        <v>2623</v>
      </c>
      <c r="H242" s="3">
        <v>17034</v>
      </c>
      <c r="I242" s="3">
        <v>64612</v>
      </c>
      <c r="K242" s="25" t="s">
        <v>15</v>
      </c>
      <c r="L242" s="8">
        <v>-18.251998897160178</v>
      </c>
      <c r="M242" s="8">
        <v>-12.062546537602387</v>
      </c>
      <c r="N242" s="8">
        <v>-24.436363636363637</v>
      </c>
      <c r="O242" s="8">
        <v>-30.188679245283026</v>
      </c>
      <c r="P242" s="8">
        <v>-18.788391096083402</v>
      </c>
      <c r="Q242" s="8">
        <v>-13.887065003282999</v>
      </c>
      <c r="R242" s="8">
        <v>-18.070318887980378</v>
      </c>
      <c r="S242" s="8">
        <v>-23.781437267022127</v>
      </c>
    </row>
    <row r="243" spans="1:30" x14ac:dyDescent="0.2">
      <c r="B243" s="8"/>
      <c r="L243" s="8"/>
      <c r="M243" s="8"/>
      <c r="N243" s="8"/>
      <c r="O243" s="8"/>
      <c r="P243" s="8"/>
      <c r="Q243" s="8"/>
      <c r="R243" s="8"/>
      <c r="S243" s="8"/>
    </row>
    <row r="244" spans="1:30" x14ac:dyDescent="0.2">
      <c r="A244" s="43" t="s">
        <v>63</v>
      </c>
      <c r="B244" s="44">
        <v>36589</v>
      </c>
      <c r="C244" s="44">
        <v>13049</v>
      </c>
      <c r="D244" s="44">
        <v>13897</v>
      </c>
      <c r="E244" s="44">
        <v>259</v>
      </c>
      <c r="F244" s="44">
        <v>63794</v>
      </c>
      <c r="G244" s="44">
        <v>13483</v>
      </c>
      <c r="H244" s="44">
        <v>77277</v>
      </c>
      <c r="I244" s="44">
        <v>260444</v>
      </c>
      <c r="L244" s="8"/>
    </row>
    <row r="245" spans="1:30" x14ac:dyDescent="0.2">
      <c r="A245" s="45" t="s">
        <v>69</v>
      </c>
      <c r="B245" s="44">
        <v>34813</v>
      </c>
      <c r="C245" s="44">
        <v>12255</v>
      </c>
      <c r="D245" s="44">
        <v>12814</v>
      </c>
      <c r="E245" s="44">
        <v>248</v>
      </c>
      <c r="F245" s="44">
        <v>60130</v>
      </c>
      <c r="G245" s="44">
        <v>12217</v>
      </c>
      <c r="H245" s="44">
        <v>72347</v>
      </c>
      <c r="I245" s="44">
        <v>236862</v>
      </c>
      <c r="L245" s="50"/>
      <c r="M245" s="50"/>
      <c r="N245" s="50"/>
      <c r="O245" s="50"/>
      <c r="P245" s="50"/>
      <c r="Q245" s="50"/>
      <c r="R245" s="50"/>
      <c r="S245" s="50"/>
      <c r="T245" s="50"/>
    </row>
    <row r="246" spans="1:30" x14ac:dyDescent="0.2">
      <c r="A246" s="45" t="s">
        <v>70</v>
      </c>
      <c r="B246" s="44">
        <v>1776</v>
      </c>
      <c r="C246" s="44">
        <v>794</v>
      </c>
      <c r="D246" s="44">
        <v>1083</v>
      </c>
      <c r="E246" s="44">
        <v>11</v>
      </c>
      <c r="F246" s="44">
        <v>3664</v>
      </c>
      <c r="G246" s="44">
        <v>1266</v>
      </c>
      <c r="H246" s="44">
        <v>4930</v>
      </c>
      <c r="I246" s="44">
        <v>23582</v>
      </c>
      <c r="L246" s="50"/>
      <c r="M246" s="50"/>
      <c r="N246" s="50"/>
      <c r="O246" s="50"/>
      <c r="P246" s="50"/>
      <c r="Q246" s="50"/>
      <c r="R246" s="50"/>
      <c r="S246" s="50"/>
      <c r="T246" s="50"/>
    </row>
    <row r="247" spans="1:30" x14ac:dyDescent="0.2">
      <c r="A247" s="46" t="s">
        <v>65</v>
      </c>
      <c r="B247" s="44"/>
      <c r="C247" s="44"/>
      <c r="D247" s="44"/>
      <c r="E247" s="44"/>
      <c r="F247" s="44"/>
      <c r="G247" s="44"/>
      <c r="H247" s="44"/>
      <c r="I247" s="44"/>
      <c r="L247" s="50"/>
      <c r="M247" s="50"/>
      <c r="N247" s="50"/>
      <c r="O247" s="50"/>
      <c r="P247" s="50"/>
      <c r="Q247" s="50"/>
      <c r="R247" s="50"/>
      <c r="S247" s="50"/>
      <c r="T247" s="50"/>
    </row>
    <row r="248" spans="1:30" x14ac:dyDescent="0.2">
      <c r="A248" s="46" t="s">
        <v>66</v>
      </c>
      <c r="B248" s="58">
        <f>B246/B244*100</f>
        <v>4.8539178441608133</v>
      </c>
      <c r="C248" s="58">
        <f t="shared" ref="C248:I248" si="14">C246/C244*100</f>
        <v>6.0847574526783657</v>
      </c>
      <c r="D248" s="58">
        <f t="shared" si="14"/>
        <v>7.7930488594660714</v>
      </c>
      <c r="E248" s="58">
        <f t="shared" si="14"/>
        <v>4.2471042471042466</v>
      </c>
      <c r="F248" s="58">
        <f t="shared" si="14"/>
        <v>5.7434868482929424</v>
      </c>
      <c r="G248" s="58">
        <f t="shared" si="14"/>
        <v>9.3896017206853077</v>
      </c>
      <c r="H248" s="58">
        <f t="shared" si="14"/>
        <v>6.379647243034797</v>
      </c>
      <c r="I248" s="58">
        <f t="shared" si="14"/>
        <v>9.0545376357297531</v>
      </c>
    </row>
    <row r="249" spans="1:30" x14ac:dyDescent="0.2">
      <c r="B249" s="12"/>
    </row>
    <row r="250" spans="1:30" x14ac:dyDescent="0.2">
      <c r="B250" s="3"/>
      <c r="C250" s="3"/>
      <c r="D250" s="3"/>
      <c r="E250" s="3"/>
      <c r="F250" s="3"/>
      <c r="G250" s="3"/>
      <c r="H250" s="3"/>
      <c r="I250" s="3"/>
      <c r="K250" s="17" t="s">
        <v>18</v>
      </c>
    </row>
    <row r="251" spans="1:30" x14ac:dyDescent="0.2">
      <c r="A251" s="9" t="s">
        <v>159</v>
      </c>
      <c r="B251" t="s">
        <v>0</v>
      </c>
      <c r="C251" t="s">
        <v>1</v>
      </c>
      <c r="D251" t="s">
        <v>2</v>
      </c>
      <c r="E251" t="s">
        <v>3</v>
      </c>
      <c r="F251" t="s">
        <v>4</v>
      </c>
      <c r="G251" t="s">
        <v>5</v>
      </c>
      <c r="H251" t="s">
        <v>16</v>
      </c>
      <c r="I251" t="s">
        <v>6</v>
      </c>
      <c r="K251" s="9" t="s">
        <v>131</v>
      </c>
      <c r="L251" t="s">
        <v>0</v>
      </c>
      <c r="M251" t="s">
        <v>1</v>
      </c>
      <c r="N251" t="s">
        <v>2</v>
      </c>
      <c r="O251" t="s">
        <v>3</v>
      </c>
      <c r="P251" t="s">
        <v>4</v>
      </c>
      <c r="Q251" t="s">
        <v>5</v>
      </c>
      <c r="R251" t="s">
        <v>16</v>
      </c>
      <c r="S251" t="s">
        <v>6</v>
      </c>
    </row>
    <row r="252" spans="1:30" x14ac:dyDescent="0.2">
      <c r="A252" s="2" t="s">
        <v>139</v>
      </c>
      <c r="B252" s="3">
        <v>351606</v>
      </c>
      <c r="C252" s="3">
        <v>150575</v>
      </c>
      <c r="D252" s="3">
        <v>126088</v>
      </c>
      <c r="E252" s="3">
        <v>4715</v>
      </c>
      <c r="F252" s="3">
        <v>632984</v>
      </c>
      <c r="G252" s="3">
        <v>165934</v>
      </c>
      <c r="H252" s="3">
        <v>798918</v>
      </c>
      <c r="I252" s="3">
        <v>2636256</v>
      </c>
      <c r="K252" t="s">
        <v>17</v>
      </c>
      <c r="L252" s="16">
        <v>-2.633547485560026</v>
      </c>
      <c r="M252" s="16">
        <v>-2.2021642710411715</v>
      </c>
      <c r="N252" s="16">
        <v>-2.8161007375343363</v>
      </c>
      <c r="O252" s="16">
        <v>-2.4424522009950156</v>
      </c>
      <c r="P252" s="16">
        <v>-2.5702797306419445</v>
      </c>
      <c r="Q252" s="16">
        <v>-2.0270652382533507</v>
      </c>
      <c r="R252" s="16">
        <v>-2.4627199922340175</v>
      </c>
      <c r="S252" s="16">
        <v>-1.880020283065658</v>
      </c>
    </row>
    <row r="253" spans="1:30" x14ac:dyDescent="0.2">
      <c r="A253" t="s">
        <v>8</v>
      </c>
      <c r="B253" s="18">
        <f>B254/B252*100</f>
        <v>10.423717646077332</v>
      </c>
      <c r="C253" s="18">
        <f t="shared" ref="C253:I253" si="15">C254/C252*100</f>
        <v>8.5623443466710949</v>
      </c>
      <c r="D253" s="18">
        <f t="shared" si="15"/>
        <v>11.113137914260939</v>
      </c>
      <c r="E253" s="18">
        <f t="shared" si="15"/>
        <v>5.613290915517851</v>
      </c>
      <c r="F253" s="18">
        <f t="shared" si="15"/>
        <v>10.082429677000787</v>
      </c>
      <c r="G253" s="18">
        <f t="shared" si="15"/>
        <v>7.7613187572569009</v>
      </c>
      <c r="H253" s="18">
        <f t="shared" si="15"/>
        <v>9.6003386246565139</v>
      </c>
      <c r="I253" s="18">
        <f t="shared" si="15"/>
        <v>9.4701444017576435</v>
      </c>
      <c r="K253" s="17" t="s">
        <v>19</v>
      </c>
    </row>
    <row r="254" spans="1:30" x14ac:dyDescent="0.2">
      <c r="A254" t="s">
        <v>9</v>
      </c>
      <c r="B254" s="8">
        <f>SUM(B233,B212,B192,B171,B150,B129,B108,B87,B66,B46,B26,B6)/12</f>
        <v>36650.416666666664</v>
      </c>
      <c r="C254" s="8">
        <f t="shared" ref="C254:I254" si="16">SUM(C233,C212,C192,C171,C150,C129,C108,C87,C66,C46,C26,C6)/12</f>
        <v>12892.75</v>
      </c>
      <c r="D254" s="8">
        <f t="shared" si="16"/>
        <v>14012.333333333334</v>
      </c>
      <c r="E254" s="8">
        <f t="shared" si="16"/>
        <v>264.66666666666669</v>
      </c>
      <c r="F254" s="8">
        <f t="shared" si="16"/>
        <v>63820.166666666664</v>
      </c>
      <c r="G254" s="8">
        <f t="shared" si="16"/>
        <v>12878.666666666666</v>
      </c>
      <c r="H254" s="8">
        <f t="shared" si="16"/>
        <v>76698.833333333328</v>
      </c>
      <c r="I254" s="8">
        <f t="shared" si="16"/>
        <v>249657.25</v>
      </c>
      <c r="K254" t="s">
        <v>9</v>
      </c>
      <c r="L254" s="12">
        <v>-20.465087680909122</v>
      </c>
      <c r="M254" s="12">
        <v>-19.93655492190976</v>
      </c>
      <c r="N254" s="12">
        <v>-19.799293137904868</v>
      </c>
      <c r="O254" s="12">
        <v>-26.053550640279383</v>
      </c>
      <c r="P254" s="12">
        <v>-20.23833453278246</v>
      </c>
      <c r="Q254" s="12">
        <v>-19.739083468361798</v>
      </c>
      <c r="R254" s="12">
        <v>-20.154938558099786</v>
      </c>
      <c r="S254" s="12">
        <v>-16.393446740393529</v>
      </c>
    </row>
    <row r="255" spans="1:30" x14ac:dyDescent="0.2">
      <c r="A255" s="2" t="s">
        <v>109</v>
      </c>
      <c r="B255" s="8">
        <f t="shared" ref="B255:I255" si="17">SUM(B234,B213,B193,B172,B151,B130,B109,B88,B67,B47,B27,B7)/12</f>
        <v>20105.416666666668</v>
      </c>
      <c r="C255" s="8">
        <f t="shared" si="17"/>
        <v>6853.666666666667</v>
      </c>
      <c r="D255" s="8">
        <f t="shared" si="17"/>
        <v>7532.416666666667</v>
      </c>
      <c r="E255" s="8">
        <f t="shared" si="17"/>
        <v>143.58333333333334</v>
      </c>
      <c r="F255" s="8">
        <f t="shared" si="17"/>
        <v>34635.083333333336</v>
      </c>
      <c r="G255" s="8">
        <f t="shared" si="17"/>
        <v>7086.666666666667</v>
      </c>
      <c r="H255" s="8">
        <f t="shared" si="17"/>
        <v>41721.75</v>
      </c>
      <c r="I255" s="8">
        <f t="shared" si="17"/>
        <v>142326.41666666666</v>
      </c>
      <c r="K255" t="s">
        <v>109</v>
      </c>
      <c r="L255" s="12">
        <v>-20.180702961649416</v>
      </c>
      <c r="M255" s="12">
        <v>-20.488031246374561</v>
      </c>
      <c r="N255" s="12">
        <v>-19.915475736929309</v>
      </c>
      <c r="O255" s="12">
        <v>-22.942754919499109</v>
      </c>
      <c r="P255" s="12">
        <v>-20.196120222041728</v>
      </c>
      <c r="Q255" s="12">
        <v>-19.121982766819457</v>
      </c>
      <c r="R255" s="12">
        <v>-20.015688179068903</v>
      </c>
      <c r="S255" s="12">
        <v>-16.030332812348675</v>
      </c>
    </row>
    <row r="256" spans="1:30" x14ac:dyDescent="0.2">
      <c r="A256" t="s">
        <v>10</v>
      </c>
      <c r="B256" s="8">
        <f t="shared" ref="B256:I256" si="18">SUM(B235,B214,B194,B173,B152,B131,B110,B89,B68,B48,B28,B8)/12</f>
        <v>16545</v>
      </c>
      <c r="C256" s="8">
        <f t="shared" si="18"/>
        <v>6039.083333333333</v>
      </c>
      <c r="D256" s="8">
        <f t="shared" si="18"/>
        <v>6479.916666666667</v>
      </c>
      <c r="E256" s="8">
        <f t="shared" si="18"/>
        <v>121.08333333333333</v>
      </c>
      <c r="F256" s="8">
        <f t="shared" si="18"/>
        <v>29185.083333333332</v>
      </c>
      <c r="G256" s="8">
        <f t="shared" si="18"/>
        <v>5792</v>
      </c>
      <c r="H256" s="8">
        <f t="shared" si="18"/>
        <v>34977.083333333336</v>
      </c>
      <c r="I256" s="8">
        <f t="shared" si="18"/>
        <v>107330.83333333333</v>
      </c>
      <c r="K256" t="s">
        <v>10</v>
      </c>
      <c r="L256" s="12">
        <v>-20.807955102968805</v>
      </c>
      <c r="M256" s="12">
        <v>-19.301351862987474</v>
      </c>
      <c r="N256" s="12">
        <v>-19.663815191338117</v>
      </c>
      <c r="O256" s="12">
        <v>-29.431762991743568</v>
      </c>
      <c r="P256" s="12">
        <v>-20.288373998543335</v>
      </c>
      <c r="Q256" s="12">
        <v>-20.481431480676378</v>
      </c>
      <c r="R256" s="12">
        <v>-20.320407923062604</v>
      </c>
      <c r="S256" s="12">
        <v>-16.870139484569961</v>
      </c>
    </row>
    <row r="257" spans="1:19" x14ac:dyDescent="0.2">
      <c r="A257" t="s">
        <v>11</v>
      </c>
      <c r="B257" s="8">
        <f t="shared" ref="B257:I257" si="19">SUM(B236,B215,B195,B174,B153,B132,B111,B90,B69,B49,B29,B9)/12</f>
        <v>2605</v>
      </c>
      <c r="C257" s="8">
        <f t="shared" si="19"/>
        <v>1044.0833333333333</v>
      </c>
      <c r="D257" s="8">
        <f t="shared" si="19"/>
        <v>1455.75</v>
      </c>
      <c r="E257" s="8">
        <f t="shared" si="19"/>
        <v>13.583333333333334</v>
      </c>
      <c r="F257" s="8">
        <f t="shared" si="19"/>
        <v>5118.416666666667</v>
      </c>
      <c r="G257" s="8">
        <f t="shared" si="19"/>
        <v>1487.25</v>
      </c>
      <c r="H257" s="8">
        <f t="shared" si="19"/>
        <v>6605.666666666667</v>
      </c>
      <c r="I257" s="8">
        <f t="shared" si="19"/>
        <v>26579.75</v>
      </c>
      <c r="K257" t="s">
        <v>11</v>
      </c>
      <c r="L257" s="12">
        <v>-35.570303804773488</v>
      </c>
      <c r="M257" s="12">
        <v>-30.821047981889464</v>
      </c>
      <c r="N257" s="12">
        <v>-32.829622793863194</v>
      </c>
      <c r="O257" s="12">
        <v>-50</v>
      </c>
      <c r="P257" s="12">
        <v>-33.92891719197091</v>
      </c>
      <c r="Q257" s="12">
        <v>-22.448181462651533</v>
      </c>
      <c r="R257" s="12">
        <v>-31.650786807501618</v>
      </c>
      <c r="S257" s="12">
        <v>-24.580407178832374</v>
      </c>
    </row>
    <row r="258" spans="1:19" x14ac:dyDescent="0.2">
      <c r="A258" t="s">
        <v>21</v>
      </c>
      <c r="B258" s="8">
        <f t="shared" ref="B258:I258" si="20">SUM(B237,B216,B196,B175,B154,B133,B112,B91,B70,B50,B30,B10)/12</f>
        <v>3753.3333333333335</v>
      </c>
      <c r="C258" s="8">
        <f t="shared" si="20"/>
        <v>1291.6666666666667</v>
      </c>
      <c r="D258" s="8">
        <f t="shared" si="20"/>
        <v>1658.1666666666667</v>
      </c>
      <c r="E258" s="8">
        <f t="shared" si="20"/>
        <v>19.916666666666668</v>
      </c>
      <c r="F258" s="8">
        <f t="shared" si="20"/>
        <v>6723.083333333333</v>
      </c>
      <c r="G258" s="8">
        <f t="shared" si="20"/>
        <v>1300</v>
      </c>
      <c r="H258" s="8">
        <f t="shared" si="20"/>
        <v>8023.083333333333</v>
      </c>
      <c r="I258" s="8">
        <f t="shared" si="20"/>
        <v>26054.75</v>
      </c>
      <c r="K258" t="s">
        <v>21</v>
      </c>
      <c r="L258" s="12">
        <v>-28.372640384217803</v>
      </c>
      <c r="M258" s="12">
        <v>-22.212185084813811</v>
      </c>
      <c r="N258" s="12">
        <v>-24.774110619636303</v>
      </c>
      <c r="O258" s="12">
        <v>-34.159779614325075</v>
      </c>
      <c r="P258" s="12">
        <v>-26.40370002098139</v>
      </c>
      <c r="Q258" s="12">
        <v>-16.187610809649172</v>
      </c>
      <c r="R258" s="12">
        <v>-24.920847825069785</v>
      </c>
      <c r="S258" s="12">
        <v>-19.485947374113493</v>
      </c>
    </row>
    <row r="259" spans="1:19" x14ac:dyDescent="0.2">
      <c r="A259" t="s">
        <v>12</v>
      </c>
      <c r="B259" s="8">
        <f t="shared" ref="B259:I259" si="21">SUM(B238,B217,B197,B176,B155,B134,B113,B92,B71,B51,B31,B11)/12</f>
        <v>20934.416666666668</v>
      </c>
      <c r="C259" s="8">
        <f t="shared" si="21"/>
        <v>7374.916666666667</v>
      </c>
      <c r="D259" s="8">
        <f t="shared" si="21"/>
        <v>8112.75</v>
      </c>
      <c r="E259" s="8">
        <f t="shared" si="21"/>
        <v>133.25</v>
      </c>
      <c r="F259" s="8">
        <f t="shared" si="21"/>
        <v>36555.333333333336</v>
      </c>
      <c r="G259" s="8">
        <f t="shared" si="21"/>
        <v>6375.5</v>
      </c>
      <c r="H259" s="8">
        <f t="shared" si="21"/>
        <v>42930.833333333336</v>
      </c>
      <c r="I259" s="8">
        <f t="shared" si="21"/>
        <v>127974.58333333333</v>
      </c>
      <c r="K259" t="s">
        <v>12</v>
      </c>
      <c r="L259" s="12">
        <v>-21.582931435438795</v>
      </c>
      <c r="M259" s="12">
        <v>-19.69674972324556</v>
      </c>
      <c r="N259" s="12">
        <v>-19.750562594280908</v>
      </c>
      <c r="O259" s="12">
        <v>-27.581521739130437</v>
      </c>
      <c r="P259" s="12">
        <v>-20.830490793781422</v>
      </c>
      <c r="Q259" s="12">
        <v>-18.993265850662823</v>
      </c>
      <c r="R259" s="12">
        <v>-20.562938108880758</v>
      </c>
      <c r="S259" s="12">
        <v>-16.306246995745809</v>
      </c>
    </row>
    <row r="260" spans="1:19" x14ac:dyDescent="0.2">
      <c r="A260" t="s">
        <v>13</v>
      </c>
      <c r="B260" s="8">
        <f t="shared" ref="B260:I260" si="22">SUM(B239,B218,B198,B177,B156,B135,B114,B93,B72,B52,B32,B12)/12</f>
        <v>13111</v>
      </c>
      <c r="C260" s="8">
        <f t="shared" si="22"/>
        <v>4473.75</v>
      </c>
      <c r="D260" s="8">
        <f t="shared" si="22"/>
        <v>4443.833333333333</v>
      </c>
      <c r="E260" s="8">
        <f t="shared" si="22"/>
        <v>117.83333333333333</v>
      </c>
      <c r="F260" s="8">
        <f t="shared" si="22"/>
        <v>22146.416666666668</v>
      </c>
      <c r="G260" s="8">
        <f t="shared" si="22"/>
        <v>5015.916666666667</v>
      </c>
      <c r="H260" s="8">
        <f t="shared" si="22"/>
        <v>27162.333333333332</v>
      </c>
      <c r="I260" s="8">
        <f t="shared" si="22"/>
        <v>95102.916666666672</v>
      </c>
      <c r="K260" t="s">
        <v>13</v>
      </c>
      <c r="L260" s="12">
        <v>-14.538995534986796</v>
      </c>
      <c r="M260" s="12">
        <v>-17.307188737080452</v>
      </c>
      <c r="N260" s="12">
        <v>-14.45804392114087</v>
      </c>
      <c r="O260" s="12">
        <v>-19.704713231118689</v>
      </c>
      <c r="P260" s="12">
        <v>-15.125878659551162</v>
      </c>
      <c r="Q260" s="12">
        <v>-19.846860643185295</v>
      </c>
      <c r="R260" s="12">
        <v>-16.039091841097957</v>
      </c>
      <c r="S260" s="12">
        <v>-13.902066226684411</v>
      </c>
    </row>
    <row r="261" spans="1:19" x14ac:dyDescent="0.2">
      <c r="A261" t="s">
        <v>14</v>
      </c>
      <c r="B261" s="8">
        <f t="shared" ref="B261:I261" si="23">SUM(B240,B219,B199,B178,B157,B136,B115,B94,B73,B53,B33,B13)/12</f>
        <v>16813</v>
      </c>
      <c r="C261" s="8">
        <f t="shared" si="23"/>
        <v>5511.416666666667</v>
      </c>
      <c r="D261" s="8">
        <f t="shared" si="23"/>
        <v>5975.75</v>
      </c>
      <c r="E261" s="8">
        <f t="shared" si="23"/>
        <v>112.25</v>
      </c>
      <c r="F261" s="8">
        <f t="shared" si="23"/>
        <v>28412.416666666668</v>
      </c>
      <c r="G261" s="8">
        <f t="shared" si="23"/>
        <v>5343.5</v>
      </c>
      <c r="H261" s="8">
        <f t="shared" si="23"/>
        <v>33755.916666666664</v>
      </c>
      <c r="I261" s="8">
        <f t="shared" si="23"/>
        <v>94631.25</v>
      </c>
      <c r="K261" t="s">
        <v>14</v>
      </c>
      <c r="L261" s="12">
        <v>-14.69595880159315</v>
      </c>
      <c r="M261" s="12">
        <v>-14.843236979334307</v>
      </c>
      <c r="N261" s="12">
        <v>0.93035694178583128</v>
      </c>
      <c r="O261" s="12">
        <v>-22.719449225473326</v>
      </c>
      <c r="P261" s="12">
        <v>-11.892653177248874</v>
      </c>
      <c r="Q261" s="12">
        <v>-14.179024573049944</v>
      </c>
      <c r="R261" s="12">
        <v>-12.26266336860985</v>
      </c>
      <c r="S261" s="12">
        <v>-11.491681702863971</v>
      </c>
    </row>
    <row r="262" spans="1:19" x14ac:dyDescent="0.2">
      <c r="A262" t="s">
        <v>20</v>
      </c>
      <c r="B262" s="8">
        <f t="shared" ref="B262:I262" si="24">SUM(B241,B220,B200,B179,B158,B137,B116,B95,B74,B54,B34,B14)/12</f>
        <v>7238.583333333333</v>
      </c>
      <c r="C262" s="8">
        <f t="shared" si="24"/>
        <v>3562.8333333333335</v>
      </c>
      <c r="D262" s="8">
        <f t="shared" si="24"/>
        <v>4272.75</v>
      </c>
      <c r="E262" s="8">
        <f t="shared" si="24"/>
        <v>62.666666666666664</v>
      </c>
      <c r="F262" s="8">
        <f t="shared" si="24"/>
        <v>15136.833333333334</v>
      </c>
      <c r="G262" s="8">
        <f t="shared" si="24"/>
        <v>1714.3333333333333</v>
      </c>
      <c r="H262" s="8">
        <f t="shared" si="24"/>
        <v>16851.166666666668</v>
      </c>
      <c r="I262" s="8">
        <f t="shared" si="24"/>
        <v>31873.083333333332</v>
      </c>
      <c r="K262" t="s">
        <v>22</v>
      </c>
      <c r="L262" s="12">
        <v>-15.081630657933317</v>
      </c>
      <c r="M262" s="12">
        <v>-9.930900817392768</v>
      </c>
      <c r="N262" s="12">
        <v>-10.649309912170636</v>
      </c>
      <c r="O262" s="12">
        <v>-8.8484848484848442</v>
      </c>
      <c r="P262" s="12">
        <v>-12.658258281361938</v>
      </c>
      <c r="Q262" s="12">
        <v>-7.8274116223845311</v>
      </c>
      <c r="R262" s="12">
        <v>-12.190059317544268</v>
      </c>
      <c r="S262" s="12">
        <v>-6.5067856933336117</v>
      </c>
    </row>
    <row r="263" spans="1:19" x14ac:dyDescent="0.2">
      <c r="A263" t="s">
        <v>15</v>
      </c>
      <c r="B263" s="8">
        <f t="shared" ref="B263:I263" si="25">SUM(B242,B221,B201,B180,B159,B138,B117,B96,B75,B55,B35,B15)/12</f>
        <v>13460.083333333334</v>
      </c>
      <c r="C263" s="8">
        <f t="shared" si="25"/>
        <v>3466.5833333333335</v>
      </c>
      <c r="D263" s="8">
        <f t="shared" si="25"/>
        <v>4276.416666666667</v>
      </c>
      <c r="E263" s="8">
        <f t="shared" si="25"/>
        <v>69.333333333333329</v>
      </c>
      <c r="F263" s="8">
        <f t="shared" si="25"/>
        <v>21272.416666666668</v>
      </c>
      <c r="G263" s="8">
        <f t="shared" si="25"/>
        <v>3748.3333333333335</v>
      </c>
      <c r="H263" s="8">
        <f t="shared" si="25"/>
        <v>25020.75</v>
      </c>
      <c r="I263" s="8">
        <f t="shared" si="25"/>
        <v>96693.416666666672</v>
      </c>
      <c r="K263" t="s">
        <v>15</v>
      </c>
      <c r="L263" s="12">
        <v>32.507219268884967</v>
      </c>
      <c r="M263" s="12">
        <v>24.439857608663146</v>
      </c>
      <c r="N263" s="12">
        <v>23.05349735031055</v>
      </c>
      <c r="O263" s="12">
        <v>32.69537480063795</v>
      </c>
      <c r="P263" s="12">
        <v>29.148769320280309</v>
      </c>
      <c r="Q263" s="12">
        <v>25.723230008105773</v>
      </c>
      <c r="R263" s="12">
        <v>28.623753384283191</v>
      </c>
      <c r="S263" s="12">
        <v>24.28765918611964</v>
      </c>
    </row>
    <row r="264" spans="1:19" x14ac:dyDescent="0.2">
      <c r="B264" s="8"/>
      <c r="C264" s="8"/>
      <c r="D264" s="8"/>
      <c r="E264" s="8"/>
      <c r="F264" s="8"/>
      <c r="G264" s="8"/>
      <c r="H264" s="8"/>
      <c r="I264" s="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D8CAA-EB26-4FE4-BE7B-6EDED5E961C8}">
  <dimension ref="A1:AD169"/>
  <sheetViews>
    <sheetView tabSelected="1" topLeftCell="A115" zoomScaleNormal="100" workbookViewId="0">
      <selection activeCell="A147" sqref="A147"/>
    </sheetView>
  </sheetViews>
  <sheetFormatPr defaultRowHeight="12.75" x14ac:dyDescent="0.2"/>
  <cols>
    <col min="1" max="1" width="27.42578125" customWidth="1"/>
    <col min="3" max="3" width="7.28515625" customWidth="1"/>
    <col min="4" max="5" width="9.42578125" customWidth="1"/>
    <col min="6" max="6" width="8.85546875" customWidth="1"/>
    <col min="7" max="7" width="11" customWidth="1"/>
    <col min="8" max="8" width="12.5703125" customWidth="1"/>
    <col min="11" max="11" width="23.42578125" customWidth="1"/>
    <col min="15" max="15" width="9.5703125" customWidth="1"/>
    <col min="17" max="17" width="10.42578125" customWidth="1"/>
    <col min="18" max="18" width="12.5703125" customWidth="1"/>
  </cols>
  <sheetData>
    <row r="1" spans="1:30" x14ac:dyDescent="0.2">
      <c r="A1" s="1" t="s">
        <v>160</v>
      </c>
    </row>
    <row r="2" spans="1:30" x14ac:dyDescent="0.2">
      <c r="A2" s="21"/>
      <c r="B2" s="3"/>
      <c r="C2" s="2"/>
      <c r="D2" s="2"/>
      <c r="E2" s="2"/>
      <c r="F2" s="2"/>
      <c r="G2" s="2"/>
      <c r="H2" s="3"/>
      <c r="I2" s="2"/>
      <c r="J2" s="2"/>
      <c r="K2" s="15" t="s">
        <v>18</v>
      </c>
      <c r="U2" s="21"/>
      <c r="V2" s="2"/>
      <c r="W2" s="2"/>
      <c r="X2" s="2"/>
      <c r="Y2" s="2"/>
      <c r="Z2" s="2"/>
      <c r="AA2" s="2"/>
      <c r="AB2" s="3"/>
      <c r="AC2" s="2"/>
      <c r="AD2" s="2"/>
    </row>
    <row r="3" spans="1:30" x14ac:dyDescent="0.2">
      <c r="A3" s="14" t="s">
        <v>161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16</v>
      </c>
      <c r="I3" s="19" t="s">
        <v>6</v>
      </c>
      <c r="J3" s="19"/>
      <c r="K3" s="14" t="s">
        <v>162</v>
      </c>
      <c r="L3" s="2" t="s">
        <v>0</v>
      </c>
      <c r="M3" s="2" t="s">
        <v>1</v>
      </c>
      <c r="N3" s="2" t="s">
        <v>2</v>
      </c>
      <c r="O3" s="2" t="s">
        <v>3</v>
      </c>
      <c r="P3" s="2" t="s">
        <v>4</v>
      </c>
      <c r="Q3" s="2" t="s">
        <v>5</v>
      </c>
      <c r="R3" s="2" t="s">
        <v>16</v>
      </c>
      <c r="S3" s="2" t="s">
        <v>6</v>
      </c>
      <c r="U3" s="14"/>
      <c r="V3" s="4"/>
      <c r="W3" s="4"/>
      <c r="X3" s="4"/>
      <c r="Y3" s="4"/>
      <c r="Z3" s="4"/>
      <c r="AA3" s="4"/>
      <c r="AB3" s="4"/>
      <c r="AC3" s="19"/>
      <c r="AD3" s="19"/>
    </row>
    <row r="4" spans="1:30" x14ac:dyDescent="0.2">
      <c r="A4" s="2" t="s">
        <v>163</v>
      </c>
      <c r="B4" s="3">
        <v>351606</v>
      </c>
      <c r="C4" s="3">
        <v>150575</v>
      </c>
      <c r="D4" s="3">
        <v>126088</v>
      </c>
      <c r="E4" s="3">
        <v>4715</v>
      </c>
      <c r="F4" s="3">
        <v>632984</v>
      </c>
      <c r="G4" s="3">
        <v>165934</v>
      </c>
      <c r="H4" s="3">
        <v>798918</v>
      </c>
      <c r="I4" s="3">
        <v>2636256</v>
      </c>
      <c r="J4" s="23"/>
      <c r="K4" s="2" t="s">
        <v>17</v>
      </c>
      <c r="L4" s="7">
        <v>-1.0999999999999996</v>
      </c>
      <c r="M4" s="7">
        <v>-0.70000000000000107</v>
      </c>
      <c r="N4" s="7">
        <v>-1.6999999999999993</v>
      </c>
      <c r="O4" s="7">
        <v>-0.80000000000000071</v>
      </c>
      <c r="P4" s="7">
        <v>-1.1236868595619889</v>
      </c>
      <c r="Q4" s="7">
        <v>-0.48119259512589174</v>
      </c>
      <c r="R4" s="7">
        <v>-0.99503198258437209</v>
      </c>
      <c r="S4" s="7">
        <v>-0.60433557693915674</v>
      </c>
      <c r="U4" s="2"/>
      <c r="V4" s="8"/>
      <c r="W4" s="8"/>
      <c r="X4" s="8"/>
      <c r="Y4" s="8"/>
      <c r="Z4" s="8"/>
      <c r="AA4" s="8"/>
      <c r="AB4" s="8"/>
      <c r="AC4" s="23"/>
      <c r="AD4" s="23"/>
    </row>
    <row r="5" spans="1:30" x14ac:dyDescent="0.2">
      <c r="A5" s="2" t="s">
        <v>8</v>
      </c>
      <c r="B5" s="6">
        <v>10.3</v>
      </c>
      <c r="C5" s="6">
        <v>8.6</v>
      </c>
      <c r="D5" s="6">
        <v>10.9</v>
      </c>
      <c r="E5" s="6">
        <v>5.6</v>
      </c>
      <c r="F5" s="6">
        <v>9.9841386196175588</v>
      </c>
      <c r="G5" s="6">
        <v>8.0206588161558212</v>
      </c>
      <c r="H5" s="6">
        <v>9.5763269822434847</v>
      </c>
      <c r="I5" s="6">
        <v>9.8000000000000007</v>
      </c>
      <c r="K5" s="15" t="s">
        <v>19</v>
      </c>
      <c r="U5" s="2"/>
      <c r="V5" s="16"/>
      <c r="W5" s="16"/>
      <c r="X5" s="16"/>
      <c r="Y5" s="16"/>
      <c r="Z5" s="16"/>
      <c r="AA5" s="16"/>
      <c r="AB5" s="16"/>
      <c r="AC5" s="16"/>
      <c r="AD5" s="16"/>
    </row>
    <row r="6" spans="1:30" x14ac:dyDescent="0.2">
      <c r="A6" s="2" t="s">
        <v>9</v>
      </c>
      <c r="B6" s="3">
        <v>36284</v>
      </c>
      <c r="C6" s="3">
        <v>12927</v>
      </c>
      <c r="D6" s="3">
        <v>13724</v>
      </c>
      <c r="E6" s="3">
        <v>263</v>
      </c>
      <c r="F6" s="3">
        <v>63198</v>
      </c>
      <c r="G6" s="3">
        <v>13309</v>
      </c>
      <c r="H6" s="3">
        <v>76507</v>
      </c>
      <c r="I6" s="3">
        <v>258028</v>
      </c>
      <c r="K6" s="2" t="s">
        <v>9</v>
      </c>
      <c r="L6" s="42">
        <v>-10.00322444626336</v>
      </c>
      <c r="M6" s="42">
        <v>-6.8727036956991583</v>
      </c>
      <c r="N6" s="42">
        <v>-12.935354945124658</v>
      </c>
      <c r="O6" s="42">
        <v>-7.0671378091872725</v>
      </c>
      <c r="P6" s="42">
        <v>-10.030749957291732</v>
      </c>
      <c r="Q6" s="42">
        <v>-4.5059912463227363</v>
      </c>
      <c r="R6" s="42">
        <v>-9.1160713225074517</v>
      </c>
      <c r="S6" s="42">
        <v>-5.7349320123042702</v>
      </c>
      <c r="U6" s="2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">
      <c r="A7" s="24" t="s">
        <v>102</v>
      </c>
      <c r="B7" s="3">
        <v>20171</v>
      </c>
      <c r="C7" s="3">
        <v>6999</v>
      </c>
      <c r="D7" s="3">
        <v>7564</v>
      </c>
      <c r="E7" s="3">
        <v>152</v>
      </c>
      <c r="F7" s="3">
        <v>34886</v>
      </c>
      <c r="G7" s="3">
        <v>7601</v>
      </c>
      <c r="H7" s="3">
        <v>42487</v>
      </c>
      <c r="I7" s="3">
        <v>152111</v>
      </c>
      <c r="K7" s="24" t="s">
        <v>102</v>
      </c>
      <c r="L7" s="42">
        <v>-10.027209063740571</v>
      </c>
      <c r="M7" s="42">
        <v>-6.8910469602234912</v>
      </c>
      <c r="N7" s="42">
        <v>-12.291280148422999</v>
      </c>
      <c r="O7" s="42">
        <v>2.7027027027026946</v>
      </c>
      <c r="P7" s="42">
        <v>-9.8739278702077087</v>
      </c>
      <c r="Q7" s="42">
        <v>-2.3007712082262231</v>
      </c>
      <c r="R7" s="42">
        <v>-8.6065221132335239</v>
      </c>
      <c r="S7" s="42">
        <v>-4.4708911637254261</v>
      </c>
    </row>
    <row r="8" spans="1:30" x14ac:dyDescent="0.2">
      <c r="A8" s="24" t="s">
        <v>10</v>
      </c>
      <c r="B8" s="3">
        <v>16113</v>
      </c>
      <c r="C8" s="3">
        <v>5928</v>
      </c>
      <c r="D8" s="3">
        <v>6160</v>
      </c>
      <c r="E8" s="3">
        <v>111</v>
      </c>
      <c r="F8" s="3">
        <v>28312</v>
      </c>
      <c r="G8" s="3">
        <v>5708</v>
      </c>
      <c r="H8" s="3">
        <v>34020</v>
      </c>
      <c r="I8" s="3">
        <v>105917</v>
      </c>
      <c r="K8" s="24" t="s">
        <v>10</v>
      </c>
      <c r="L8" s="42">
        <v>-9.9731813610459312</v>
      </c>
      <c r="M8" s="42">
        <v>-6.8510370835952301</v>
      </c>
      <c r="N8" s="42">
        <v>-13.713405238828969</v>
      </c>
      <c r="O8" s="42">
        <v>-17.777777777777786</v>
      </c>
      <c r="P8" s="42">
        <v>-10.223236935565708</v>
      </c>
      <c r="Q8" s="42">
        <v>-7.2925125872990009</v>
      </c>
      <c r="R8" s="42">
        <v>-9.7445148966651658</v>
      </c>
      <c r="S8" s="42">
        <v>-7.4928381777529296</v>
      </c>
      <c r="U8" s="24"/>
      <c r="V8" s="8"/>
      <c r="W8" s="8"/>
      <c r="X8" s="8"/>
      <c r="Y8" s="8"/>
      <c r="Z8" s="8"/>
      <c r="AA8" s="8"/>
      <c r="AB8" s="8"/>
      <c r="AC8" s="8"/>
      <c r="AD8" s="8"/>
    </row>
    <row r="9" spans="1:30" x14ac:dyDescent="0.2">
      <c r="A9" s="24" t="s">
        <v>11</v>
      </c>
      <c r="B9" s="3">
        <v>2419</v>
      </c>
      <c r="C9" s="3">
        <v>1013</v>
      </c>
      <c r="D9" s="3">
        <v>1280</v>
      </c>
      <c r="E9" s="32">
        <v>12</v>
      </c>
      <c r="F9" s="3">
        <v>4724</v>
      </c>
      <c r="G9" s="3">
        <v>1571</v>
      </c>
      <c r="H9" s="3">
        <v>6295</v>
      </c>
      <c r="I9" s="3">
        <v>27406</v>
      </c>
      <c r="K9" s="24" t="s">
        <v>11</v>
      </c>
      <c r="L9" s="42">
        <v>-21.205211726384363</v>
      </c>
      <c r="M9" s="42">
        <v>-16.625514403292186</v>
      </c>
      <c r="N9" s="42">
        <v>-26.56339644291451</v>
      </c>
      <c r="O9" s="42">
        <v>33.333333333333314</v>
      </c>
      <c r="P9" s="42">
        <v>-21.749213185356965</v>
      </c>
      <c r="Q9" s="42">
        <v>-2.4829298572315253</v>
      </c>
      <c r="R9" s="42">
        <v>-17.69089958158996</v>
      </c>
      <c r="S9" s="42">
        <v>-8.5796250583761378</v>
      </c>
      <c r="U9" s="24"/>
      <c r="V9" s="8"/>
      <c r="W9" s="8"/>
      <c r="X9" s="8"/>
      <c r="Y9" s="8"/>
      <c r="Z9" s="8"/>
      <c r="AA9" s="8"/>
      <c r="AB9" s="8"/>
      <c r="AC9" s="8"/>
      <c r="AD9" s="8"/>
    </row>
    <row r="10" spans="1:30" x14ac:dyDescent="0.2">
      <c r="A10" s="26" t="s">
        <v>21</v>
      </c>
      <c r="B10" s="8">
        <v>3698</v>
      </c>
      <c r="C10" s="8">
        <v>1286</v>
      </c>
      <c r="D10" s="8">
        <v>1538</v>
      </c>
      <c r="E10" s="32">
        <v>21</v>
      </c>
      <c r="F10" s="3">
        <v>6543</v>
      </c>
      <c r="G10" s="3">
        <v>1324</v>
      </c>
      <c r="H10" s="3">
        <v>7867</v>
      </c>
      <c r="I10" s="8">
        <v>26698</v>
      </c>
      <c r="K10" s="26" t="s">
        <v>21</v>
      </c>
      <c r="L10" s="42">
        <v>-14.81225524072795</v>
      </c>
      <c r="M10" s="42">
        <v>-6.7440174039158762</v>
      </c>
      <c r="N10" s="42">
        <v>-22.28398180899444</v>
      </c>
      <c r="O10" s="42">
        <v>-8.6956521739130466</v>
      </c>
      <c r="P10" s="42">
        <v>-15.268065268065271</v>
      </c>
      <c r="Q10" s="42">
        <v>-4.8166786484543564</v>
      </c>
      <c r="R10" s="42">
        <v>-13.672775156370022</v>
      </c>
      <c r="S10" s="42">
        <v>-8.2164466446644724</v>
      </c>
    </row>
    <row r="11" spans="1:30" x14ac:dyDescent="0.2">
      <c r="A11" s="24" t="s">
        <v>12</v>
      </c>
      <c r="B11" s="3">
        <v>21085</v>
      </c>
      <c r="C11" s="3">
        <v>7561</v>
      </c>
      <c r="D11" s="3">
        <v>8165</v>
      </c>
      <c r="E11" s="3">
        <v>139</v>
      </c>
      <c r="F11" s="3">
        <v>36950</v>
      </c>
      <c r="G11" s="3">
        <v>6756</v>
      </c>
      <c r="H11" s="3">
        <v>43706</v>
      </c>
      <c r="I11" s="3">
        <v>135110</v>
      </c>
      <c r="J11" s="8"/>
      <c r="K11" s="24" t="s">
        <v>12</v>
      </c>
      <c r="L11" s="42">
        <v>-8.8492132111360888</v>
      </c>
      <c r="M11" s="42">
        <v>-3.9873015873015873</v>
      </c>
      <c r="N11" s="42">
        <v>-10.471491228070178</v>
      </c>
      <c r="O11" s="42">
        <v>-4.1379310344827616</v>
      </c>
      <c r="P11" s="42">
        <v>-8.2489074294795302</v>
      </c>
      <c r="Q11" s="42">
        <v>-0.74922873512561239</v>
      </c>
      <c r="R11" s="42">
        <v>-7.1645531978164314</v>
      </c>
      <c r="S11" s="42">
        <v>-2.5313990145651104</v>
      </c>
      <c r="U11" s="24"/>
      <c r="V11" s="8"/>
      <c r="W11" s="8"/>
      <c r="X11" s="8"/>
      <c r="Y11" s="8"/>
      <c r="Z11" s="8"/>
      <c r="AA11" s="8"/>
      <c r="AB11" s="8"/>
      <c r="AC11" s="8"/>
      <c r="AD11" s="8"/>
    </row>
    <row r="12" spans="1:30" x14ac:dyDescent="0.2">
      <c r="A12" s="24" t="s">
        <v>13</v>
      </c>
      <c r="B12" s="3">
        <v>12780</v>
      </c>
      <c r="C12" s="3">
        <v>4353</v>
      </c>
      <c r="D12" s="3">
        <v>4279</v>
      </c>
      <c r="E12" s="3">
        <v>112</v>
      </c>
      <c r="F12" s="3">
        <v>21524</v>
      </c>
      <c r="G12" s="3">
        <v>4982</v>
      </c>
      <c r="H12" s="3">
        <v>26506</v>
      </c>
      <c r="I12" s="3">
        <v>95512</v>
      </c>
      <c r="K12" s="24" t="s">
        <v>13</v>
      </c>
      <c r="L12" s="42">
        <v>-9.4580233793836328</v>
      </c>
      <c r="M12" s="42">
        <v>-9.1421415153412653</v>
      </c>
      <c r="N12" s="42">
        <v>-12.673469387755105</v>
      </c>
      <c r="O12" s="42">
        <v>-13.178294573643413</v>
      </c>
      <c r="P12" s="42">
        <v>-10.073114685606853</v>
      </c>
      <c r="Q12" s="42">
        <v>-9.7300235549918455</v>
      </c>
      <c r="R12" s="42">
        <v>-10.008827323962791</v>
      </c>
      <c r="S12" s="42">
        <v>-9.147808882420648</v>
      </c>
      <c r="U12" s="24"/>
      <c r="V12" s="8"/>
      <c r="W12" s="8"/>
      <c r="X12" s="8"/>
      <c r="Y12" s="8"/>
      <c r="Z12" s="8"/>
      <c r="AA12" s="8"/>
      <c r="AB12" s="8"/>
      <c r="AC12" s="8"/>
      <c r="AD12" s="8"/>
    </row>
    <row r="13" spans="1:30" x14ac:dyDescent="0.2">
      <c r="A13" s="25" t="s">
        <v>14</v>
      </c>
      <c r="B13" s="3">
        <v>15393</v>
      </c>
      <c r="C13" s="3">
        <v>4977</v>
      </c>
      <c r="D13" s="3">
        <v>5125</v>
      </c>
      <c r="E13" s="3">
        <v>87</v>
      </c>
      <c r="F13" s="3">
        <v>25582</v>
      </c>
      <c r="G13" s="3">
        <v>5062</v>
      </c>
      <c r="H13" s="3">
        <v>30644</v>
      </c>
      <c r="I13" s="3">
        <v>85878</v>
      </c>
      <c r="K13" s="25" t="s">
        <v>14</v>
      </c>
      <c r="L13" s="42">
        <v>-19.815596186904202</v>
      </c>
      <c r="M13" s="42">
        <v>-19.635071855320518</v>
      </c>
      <c r="N13" s="42">
        <v>-23.825802615933412</v>
      </c>
      <c r="O13" s="42">
        <v>-34.586466165413526</v>
      </c>
      <c r="P13" s="42">
        <v>-20.678428575858106</v>
      </c>
      <c r="Q13" s="42">
        <v>-14.290551981036231</v>
      </c>
      <c r="R13" s="42">
        <v>-19.689703068899547</v>
      </c>
      <c r="S13" s="42">
        <v>-18.951669985560443</v>
      </c>
      <c r="U13" s="25"/>
      <c r="V13" s="8"/>
      <c r="W13" s="8"/>
      <c r="X13" s="8"/>
      <c r="Y13" s="8"/>
      <c r="Z13" s="8"/>
      <c r="AA13" s="8"/>
      <c r="AB13" s="8"/>
      <c r="AC13" s="8"/>
      <c r="AD13" s="8"/>
    </row>
    <row r="14" spans="1:30" x14ac:dyDescent="0.2">
      <c r="A14" s="25" t="s">
        <v>22</v>
      </c>
      <c r="B14" s="3">
        <v>7564</v>
      </c>
      <c r="C14" s="3">
        <v>3943</v>
      </c>
      <c r="D14" s="3">
        <v>4425</v>
      </c>
      <c r="E14" s="3">
        <v>65</v>
      </c>
      <c r="F14" s="3">
        <v>15997</v>
      </c>
      <c r="G14" s="3">
        <v>2013</v>
      </c>
      <c r="H14" s="3">
        <v>18010</v>
      </c>
      <c r="I14" s="3">
        <v>35792</v>
      </c>
      <c r="K14" s="25" t="s">
        <v>22</v>
      </c>
      <c r="L14" s="42">
        <v>0.97450273661728204</v>
      </c>
      <c r="M14" s="42">
        <v>10.54107092795067</v>
      </c>
      <c r="N14" s="42">
        <v>-4.0754389768046764</v>
      </c>
      <c r="O14" s="42">
        <v>4.8387096774193452</v>
      </c>
      <c r="P14" s="42">
        <v>1.6780016525773931</v>
      </c>
      <c r="Q14" s="42">
        <v>27.243994943109982</v>
      </c>
      <c r="R14" s="42">
        <v>4.0138608143228396</v>
      </c>
      <c r="S14" s="42">
        <v>15.93677118424462</v>
      </c>
      <c r="U14" s="25"/>
      <c r="V14" s="8"/>
      <c r="W14" s="8"/>
      <c r="X14" s="8"/>
      <c r="Y14" s="8"/>
      <c r="Z14" s="8"/>
      <c r="AA14" s="8"/>
      <c r="AB14" s="8"/>
      <c r="AC14" s="8"/>
      <c r="AD14" s="8"/>
    </row>
    <row r="15" spans="1:30" x14ac:dyDescent="0.2">
      <c r="A15" s="2" t="s">
        <v>15</v>
      </c>
      <c r="B15" s="3">
        <v>13722</v>
      </c>
      <c r="C15" s="3">
        <v>3853</v>
      </c>
      <c r="D15" s="3">
        <v>4473</v>
      </c>
      <c r="E15" s="3">
        <v>65</v>
      </c>
      <c r="F15" s="3">
        <v>22113</v>
      </c>
      <c r="G15" s="3">
        <v>4135</v>
      </c>
      <c r="H15" s="3">
        <v>26248</v>
      </c>
      <c r="I15" s="3">
        <v>109501</v>
      </c>
      <c r="K15" s="2" t="s">
        <v>15</v>
      </c>
      <c r="L15" s="42">
        <v>-12.854058173504384</v>
      </c>
      <c r="M15" s="42">
        <v>-9.0415486307837512</v>
      </c>
      <c r="N15" s="42">
        <v>-12.22527472527473</v>
      </c>
      <c r="O15" s="42">
        <v>-9.7222222222222143</v>
      </c>
      <c r="P15" s="42">
        <v>-12.07554671968191</v>
      </c>
      <c r="Q15" s="42">
        <v>-11.626415900833507</v>
      </c>
      <c r="R15" s="42">
        <v>-12.00509571222635</v>
      </c>
      <c r="S15" s="42">
        <v>-13.32008739155215</v>
      </c>
      <c r="U15" s="2"/>
      <c r="V15" s="8"/>
      <c r="W15" s="8"/>
      <c r="X15" s="8"/>
      <c r="Y15" s="8"/>
      <c r="Z15" s="8"/>
      <c r="AA15" s="8"/>
      <c r="AB15" s="8"/>
      <c r="AC15" s="8"/>
      <c r="AD15" s="8"/>
    </row>
    <row r="16" spans="1:30" x14ac:dyDescent="0.2">
      <c r="B16" s="3"/>
      <c r="C16" s="3"/>
      <c r="D16" s="3"/>
      <c r="E16" s="3"/>
      <c r="F16" s="3"/>
      <c r="G16" s="3"/>
      <c r="H16" s="3"/>
      <c r="I16" s="3"/>
    </row>
    <row r="17" spans="1:30" x14ac:dyDescent="0.2">
      <c r="A17" s="43" t="s">
        <v>63</v>
      </c>
      <c r="B17" s="44">
        <v>36284</v>
      </c>
      <c r="C17" s="44">
        <v>12927</v>
      </c>
      <c r="D17" s="44">
        <v>13724</v>
      </c>
      <c r="E17" s="44">
        <v>263</v>
      </c>
      <c r="F17" s="44">
        <v>63198</v>
      </c>
      <c r="G17" s="44">
        <v>13309</v>
      </c>
      <c r="H17" s="44">
        <v>76507</v>
      </c>
      <c r="I17" s="44">
        <v>258028</v>
      </c>
    </row>
    <row r="18" spans="1:30" x14ac:dyDescent="0.2">
      <c r="A18" s="45" t="s">
        <v>69</v>
      </c>
      <c r="B18" s="44">
        <v>34762</v>
      </c>
      <c r="C18" s="44">
        <v>12220</v>
      </c>
      <c r="D18" s="44">
        <v>12773</v>
      </c>
      <c r="E18" s="44">
        <v>253</v>
      </c>
      <c r="F18" s="44">
        <v>60008</v>
      </c>
      <c r="G18" s="44">
        <v>12129</v>
      </c>
      <c r="H18" s="44">
        <v>72137</v>
      </c>
      <c r="I18" s="44">
        <v>235662</v>
      </c>
      <c r="J18" s="63"/>
    </row>
    <row r="19" spans="1:30" x14ac:dyDescent="0.2">
      <c r="A19" s="45" t="s">
        <v>70</v>
      </c>
      <c r="B19" s="44">
        <v>1522</v>
      </c>
      <c r="C19" s="44">
        <v>707</v>
      </c>
      <c r="D19" s="44">
        <v>951</v>
      </c>
      <c r="E19" s="44">
        <v>10</v>
      </c>
      <c r="F19" s="44">
        <v>3190</v>
      </c>
      <c r="G19" s="44">
        <v>1180</v>
      </c>
      <c r="H19" s="44">
        <v>4370</v>
      </c>
      <c r="I19" s="44">
        <v>22366</v>
      </c>
    </row>
    <row r="20" spans="1:30" x14ac:dyDescent="0.2">
      <c r="A20" s="46" t="s">
        <v>65</v>
      </c>
      <c r="B20" s="46"/>
      <c r="C20" s="46"/>
      <c r="D20" s="46"/>
      <c r="E20" s="46"/>
      <c r="F20" s="46"/>
      <c r="G20" s="46"/>
      <c r="H20" s="46"/>
      <c r="I20" s="46"/>
    </row>
    <row r="21" spans="1:30" x14ac:dyDescent="0.2">
      <c r="A21" s="46" t="s">
        <v>66</v>
      </c>
      <c r="B21" s="58">
        <v>4.1946863631352667</v>
      </c>
      <c r="C21" s="58">
        <v>5.469173048657848</v>
      </c>
      <c r="D21" s="58">
        <v>6.9294666278053043</v>
      </c>
      <c r="E21" s="58">
        <v>3.8022813688212929</v>
      </c>
      <c r="F21" s="58">
        <v>5.0476280894965031</v>
      </c>
      <c r="G21" s="58">
        <v>8.8661807799233614</v>
      </c>
      <c r="H21" s="58">
        <v>5.7118956435358861</v>
      </c>
      <c r="I21" s="58">
        <v>8.6680515292913949</v>
      </c>
    </row>
    <row r="22" spans="1:30" x14ac:dyDescent="0.2">
      <c r="A22" s="21"/>
      <c r="B22" s="65"/>
      <c r="C22" s="2"/>
      <c r="D22" s="2"/>
      <c r="E22" s="2"/>
      <c r="F22" s="2"/>
      <c r="G22" s="2"/>
      <c r="H22" s="3"/>
      <c r="I22" s="2"/>
      <c r="J22" s="2"/>
      <c r="K22" s="15" t="s">
        <v>18</v>
      </c>
      <c r="U22" s="21"/>
      <c r="V22" s="2"/>
      <c r="W22" s="2"/>
      <c r="X22" s="2"/>
      <c r="Y22" s="2"/>
      <c r="Z22" s="2"/>
      <c r="AA22" s="2"/>
      <c r="AB22" s="3"/>
      <c r="AC22" s="2"/>
      <c r="AD22" s="2"/>
    </row>
    <row r="23" spans="1:30" x14ac:dyDescent="0.2">
      <c r="A23" s="64" t="s">
        <v>165</v>
      </c>
      <c r="B23" s="4" t="s">
        <v>0</v>
      </c>
      <c r="C23" s="4" t="s">
        <v>1</v>
      </c>
      <c r="D23" s="4" t="s">
        <v>2</v>
      </c>
      <c r="E23" s="4" t="s">
        <v>3</v>
      </c>
      <c r="F23" s="4" t="s">
        <v>4</v>
      </c>
      <c r="G23" s="4" t="s">
        <v>5</v>
      </c>
      <c r="H23" s="4" t="s">
        <v>16</v>
      </c>
      <c r="I23" s="19" t="s">
        <v>6</v>
      </c>
      <c r="J23" s="19"/>
      <c r="K23" s="14" t="s">
        <v>164</v>
      </c>
      <c r="L23" s="2" t="s">
        <v>0</v>
      </c>
      <c r="M23" s="2" t="s">
        <v>1</v>
      </c>
      <c r="N23" s="2" t="s">
        <v>2</v>
      </c>
      <c r="O23" s="2" t="s">
        <v>3</v>
      </c>
      <c r="P23" s="2" t="s">
        <v>4</v>
      </c>
      <c r="Q23" s="2" t="s">
        <v>5</v>
      </c>
      <c r="R23" s="2" t="s">
        <v>16</v>
      </c>
      <c r="S23" s="2" t="s">
        <v>6</v>
      </c>
      <c r="U23" s="14"/>
      <c r="V23" s="4"/>
      <c r="W23" s="4"/>
      <c r="X23" s="4"/>
      <c r="Y23" s="4"/>
      <c r="Z23" s="4"/>
      <c r="AA23" s="4"/>
      <c r="AB23" s="4"/>
      <c r="AC23" s="19"/>
      <c r="AD23" s="19"/>
    </row>
    <row r="24" spans="1:30" x14ac:dyDescent="0.2">
      <c r="A24" s="2" t="s">
        <v>166</v>
      </c>
      <c r="B24" s="3">
        <v>353085</v>
      </c>
      <c r="C24" s="3">
        <v>153753</v>
      </c>
      <c r="D24" s="3">
        <v>128380</v>
      </c>
      <c r="E24" s="3">
        <v>4783</v>
      </c>
      <c r="F24" s="3">
        <v>640001</v>
      </c>
      <c r="G24" s="3">
        <v>168172</v>
      </c>
      <c r="H24" s="3">
        <v>808173</v>
      </c>
      <c r="I24" s="3">
        <v>2648166</v>
      </c>
      <c r="J24" s="23"/>
      <c r="K24" s="2" t="s">
        <v>17</v>
      </c>
      <c r="L24" s="7">
        <v>-0.69999999999999929</v>
      </c>
      <c r="M24" s="7">
        <v>-0.5</v>
      </c>
      <c r="N24" s="7">
        <v>-1.5</v>
      </c>
      <c r="O24" s="7">
        <v>-0.59999999999999964</v>
      </c>
      <c r="P24" s="7">
        <v>-0.85202515053619443</v>
      </c>
      <c r="Q24" s="7">
        <v>-0.33024539916733442</v>
      </c>
      <c r="R24" s="7">
        <v>-0.74891633071780994</v>
      </c>
      <c r="S24" s="7">
        <v>-0.40000000000000036</v>
      </c>
      <c r="U24" s="2"/>
      <c r="V24" s="8"/>
      <c r="W24" s="8"/>
      <c r="X24" s="8"/>
      <c r="Y24" s="8"/>
      <c r="Z24" s="8"/>
      <c r="AA24" s="8"/>
      <c r="AB24" s="8"/>
      <c r="AC24" s="23"/>
      <c r="AD24" s="23"/>
    </row>
    <row r="25" spans="1:30" x14ac:dyDescent="0.2">
      <c r="A25" s="2" t="s">
        <v>8</v>
      </c>
      <c r="B25" s="6">
        <v>10.3</v>
      </c>
      <c r="C25" s="6">
        <v>8.4</v>
      </c>
      <c r="D25" s="6">
        <v>10.7</v>
      </c>
      <c r="E25" s="6">
        <v>5.4</v>
      </c>
      <c r="F25" s="6">
        <v>9.859047095238914</v>
      </c>
      <c r="G25" s="6">
        <v>7.9275979354470421</v>
      </c>
      <c r="H25" s="6">
        <v>9.4571335592750572</v>
      </c>
      <c r="I25" s="6">
        <v>9.6999999999999993</v>
      </c>
      <c r="K25" s="15" t="s">
        <v>19</v>
      </c>
      <c r="U25" s="2"/>
      <c r="V25" s="16"/>
      <c r="W25" s="16"/>
      <c r="X25" s="16"/>
      <c r="Y25" s="16"/>
      <c r="Z25" s="16"/>
      <c r="AA25" s="16"/>
      <c r="AB25" s="16"/>
      <c r="AC25" s="16"/>
      <c r="AD25" s="16"/>
    </row>
    <row r="26" spans="1:30" x14ac:dyDescent="0.2">
      <c r="A26" s="2" t="s">
        <v>9</v>
      </c>
      <c r="B26" s="3">
        <v>36238</v>
      </c>
      <c r="C26" s="3">
        <v>12920</v>
      </c>
      <c r="D26" s="3">
        <v>13683</v>
      </c>
      <c r="E26" s="3">
        <v>257</v>
      </c>
      <c r="F26" s="3">
        <v>63098</v>
      </c>
      <c r="G26" s="3">
        <v>13332</v>
      </c>
      <c r="H26" s="3">
        <v>76430</v>
      </c>
      <c r="I26" s="3">
        <v>258064</v>
      </c>
      <c r="K26" s="2" t="s">
        <v>9</v>
      </c>
      <c r="L26" s="42">
        <v>-6.6319694939709279</v>
      </c>
      <c r="M26" s="42">
        <v>-3.4307496823380035</v>
      </c>
      <c r="N26" s="42">
        <v>-10.42812254516889</v>
      </c>
      <c r="O26" s="42">
        <v>-4.1044776119402968</v>
      </c>
      <c r="P26" s="42">
        <v>-6.8457961172215249</v>
      </c>
      <c r="Q26" s="42">
        <v>-1.5143680283667038</v>
      </c>
      <c r="R26" s="42">
        <v>-5.9577714341962746</v>
      </c>
      <c r="S26" s="42">
        <v>-2.8340568769273062</v>
      </c>
      <c r="U26" s="2"/>
      <c r="V26" s="8"/>
      <c r="W26" s="8"/>
      <c r="X26" s="8"/>
      <c r="Y26" s="8"/>
      <c r="Z26" s="8"/>
      <c r="AA26" s="8"/>
      <c r="AB26" s="8"/>
      <c r="AC26" s="8"/>
      <c r="AD26" s="8"/>
    </row>
    <row r="27" spans="1:30" x14ac:dyDescent="0.2">
      <c r="A27" s="24" t="s">
        <v>102</v>
      </c>
      <c r="B27" s="3">
        <v>20276</v>
      </c>
      <c r="C27" s="3">
        <v>6968</v>
      </c>
      <c r="D27" s="3">
        <v>7599</v>
      </c>
      <c r="E27" s="3">
        <v>151</v>
      </c>
      <c r="F27" s="3">
        <v>34994</v>
      </c>
      <c r="G27" s="3">
        <v>7714</v>
      </c>
      <c r="H27" s="3">
        <v>42708</v>
      </c>
      <c r="I27" s="3">
        <v>153307</v>
      </c>
      <c r="K27" s="24" t="s">
        <v>102</v>
      </c>
      <c r="L27" s="42">
        <v>-6.1991117690599538</v>
      </c>
      <c r="M27" s="42">
        <v>-4.3120021971985665</v>
      </c>
      <c r="N27" s="42">
        <v>-9.6755021989777674</v>
      </c>
      <c r="O27" s="42">
        <v>7.0921985815602966</v>
      </c>
      <c r="P27" s="42">
        <v>-6.5630673929296108</v>
      </c>
      <c r="Q27" s="42">
        <v>1.5133570206606208</v>
      </c>
      <c r="R27" s="42">
        <v>-5.2007724578810581</v>
      </c>
      <c r="S27" s="42">
        <v>-1.303659258877758</v>
      </c>
    </row>
    <row r="28" spans="1:30" x14ac:dyDescent="0.2">
      <c r="A28" s="24" t="s">
        <v>10</v>
      </c>
      <c r="B28" s="3">
        <v>15962</v>
      </c>
      <c r="C28" s="3">
        <v>5952</v>
      </c>
      <c r="D28" s="3">
        <v>6084</v>
      </c>
      <c r="E28" s="3">
        <v>106</v>
      </c>
      <c r="F28" s="3">
        <v>28104</v>
      </c>
      <c r="G28" s="3">
        <v>5618</v>
      </c>
      <c r="H28" s="3">
        <v>33722</v>
      </c>
      <c r="I28" s="3">
        <v>104757</v>
      </c>
      <c r="K28" s="24" t="s">
        <v>10</v>
      </c>
      <c r="L28" s="42">
        <v>-7.1760874622005133</v>
      </c>
      <c r="M28" s="42">
        <v>-2.3782187961292323</v>
      </c>
      <c r="N28" s="42">
        <v>-11.350721258924665</v>
      </c>
      <c r="O28" s="42">
        <v>-16.535433070866148</v>
      </c>
      <c r="P28" s="42">
        <v>-7.1954561965459192</v>
      </c>
      <c r="Q28" s="42">
        <v>-5.3890198720107776</v>
      </c>
      <c r="R28" s="42">
        <v>-6.8993125534910718</v>
      </c>
      <c r="S28" s="42">
        <v>-4.9900688379179883</v>
      </c>
      <c r="U28" s="24"/>
      <c r="V28" s="8"/>
      <c r="W28" s="8"/>
      <c r="X28" s="8"/>
      <c r="Y28" s="8"/>
      <c r="Z28" s="8"/>
      <c r="AA28" s="8"/>
      <c r="AB28" s="8"/>
      <c r="AC28" s="8"/>
      <c r="AD28" s="8"/>
    </row>
    <row r="29" spans="1:30" x14ac:dyDescent="0.2">
      <c r="A29" s="24" t="s">
        <v>11</v>
      </c>
      <c r="B29" s="3">
        <v>2433</v>
      </c>
      <c r="C29" s="3">
        <v>982</v>
      </c>
      <c r="D29" s="3">
        <v>1302</v>
      </c>
      <c r="E29" s="32">
        <v>12</v>
      </c>
      <c r="F29" s="3">
        <v>4729</v>
      </c>
      <c r="G29" s="3">
        <v>1579</v>
      </c>
      <c r="H29" s="3">
        <v>6308</v>
      </c>
      <c r="I29" s="3">
        <v>26975</v>
      </c>
      <c r="K29" s="24" t="s">
        <v>11</v>
      </c>
      <c r="L29" s="42">
        <v>-13.23109843081312</v>
      </c>
      <c r="M29" s="42">
        <v>-10.889292196007261</v>
      </c>
      <c r="N29" s="42">
        <v>-22.315035799522676</v>
      </c>
      <c r="O29" s="42">
        <v>20</v>
      </c>
      <c r="P29" s="42">
        <v>-15.432761087267522</v>
      </c>
      <c r="Q29" s="42">
        <v>2.0685197155785318</v>
      </c>
      <c r="R29" s="42">
        <v>-11.640285754307328</v>
      </c>
      <c r="S29" s="42">
        <v>-4.2794790816507629</v>
      </c>
      <c r="U29" s="24"/>
      <c r="V29" s="8"/>
      <c r="W29" s="8"/>
      <c r="X29" s="8"/>
      <c r="Y29" s="8"/>
      <c r="Z29" s="8"/>
      <c r="AA29" s="8"/>
      <c r="AB29" s="8"/>
      <c r="AC29" s="8"/>
      <c r="AD29" s="8"/>
    </row>
    <row r="30" spans="1:30" x14ac:dyDescent="0.2">
      <c r="A30" s="26" t="s">
        <v>21</v>
      </c>
      <c r="B30" s="8">
        <v>3679</v>
      </c>
      <c r="C30" s="8">
        <v>1311</v>
      </c>
      <c r="D30" s="8">
        <v>1567</v>
      </c>
      <c r="E30" s="32">
        <v>21</v>
      </c>
      <c r="F30" s="3">
        <v>6578</v>
      </c>
      <c r="G30" s="3">
        <v>1315</v>
      </c>
      <c r="H30" s="3">
        <v>7893</v>
      </c>
      <c r="I30" s="8">
        <v>26638</v>
      </c>
      <c r="K30" s="26" t="s">
        <v>21</v>
      </c>
      <c r="L30" s="42">
        <v>-8.7323244852393884</v>
      </c>
      <c r="M30" s="42">
        <v>-0.90702947845805681</v>
      </c>
      <c r="N30" s="42">
        <v>-16.203208556149733</v>
      </c>
      <c r="O30" s="42">
        <v>23.529411764705884</v>
      </c>
      <c r="P30" s="42">
        <v>-9.1561938958707287</v>
      </c>
      <c r="Q30" s="42">
        <v>-3.5923753665689162</v>
      </c>
      <c r="R30" s="42">
        <v>-8.2742591516560111</v>
      </c>
      <c r="S30" s="42">
        <v>-3.5588863545852831</v>
      </c>
    </row>
    <row r="31" spans="1:30" x14ac:dyDescent="0.2">
      <c r="A31" s="24" t="s">
        <v>12</v>
      </c>
      <c r="B31" s="3">
        <v>21042</v>
      </c>
      <c r="C31" s="3">
        <v>7604</v>
      </c>
      <c r="D31" s="3">
        <v>8174</v>
      </c>
      <c r="E31" s="3">
        <v>135</v>
      </c>
      <c r="F31" s="3">
        <v>36955</v>
      </c>
      <c r="G31" s="3">
        <v>6728</v>
      </c>
      <c r="H31" s="3">
        <v>43683</v>
      </c>
      <c r="I31" s="3">
        <v>135328</v>
      </c>
      <c r="J31" s="8"/>
      <c r="K31" s="24" t="s">
        <v>12</v>
      </c>
      <c r="L31" s="42">
        <v>-4.8863174072232454</v>
      </c>
      <c r="M31" s="42">
        <v>0.74191838897721141</v>
      </c>
      <c r="N31" s="42">
        <v>-7.1874645168615814</v>
      </c>
      <c r="O31" s="42">
        <v>2.2727272727272663</v>
      </c>
      <c r="P31" s="42">
        <v>-4.2864542864542869</v>
      </c>
      <c r="Q31" s="42">
        <v>2.0012128562765241</v>
      </c>
      <c r="R31" s="42">
        <v>-3.3690218112639911</v>
      </c>
      <c r="S31" s="42">
        <v>0.90896211290815643</v>
      </c>
      <c r="U31" s="24"/>
      <c r="V31" s="8"/>
      <c r="W31" s="8"/>
      <c r="X31" s="8"/>
      <c r="Y31" s="8"/>
      <c r="Z31" s="8"/>
      <c r="AA31" s="8"/>
      <c r="AB31" s="8"/>
      <c r="AC31" s="8"/>
      <c r="AD31" s="8"/>
    </row>
    <row r="32" spans="1:30" x14ac:dyDescent="0.2">
      <c r="A32" s="24" t="s">
        <v>13</v>
      </c>
      <c r="B32" s="3">
        <v>12763</v>
      </c>
      <c r="C32" s="3">
        <v>4334</v>
      </c>
      <c r="D32" s="3">
        <v>4207</v>
      </c>
      <c r="E32" s="3">
        <v>110</v>
      </c>
      <c r="F32" s="3">
        <v>21414</v>
      </c>
      <c r="G32" s="3">
        <v>5025</v>
      </c>
      <c r="H32" s="3">
        <v>26439</v>
      </c>
      <c r="I32" s="3">
        <v>95761</v>
      </c>
      <c r="K32" s="24" t="s">
        <v>13</v>
      </c>
      <c r="L32" s="42">
        <v>-8.0806625855239389</v>
      </c>
      <c r="M32" s="42">
        <v>-8.3527172763797779</v>
      </c>
      <c r="N32" s="42">
        <v>-12.226163154600457</v>
      </c>
      <c r="O32" s="42">
        <v>-12.698412698412696</v>
      </c>
      <c r="P32" s="42">
        <v>-9.0043768325330404</v>
      </c>
      <c r="Q32" s="42">
        <v>-6.8409343715239146</v>
      </c>
      <c r="R32" s="42">
        <v>-8.6009610398589587</v>
      </c>
      <c r="S32" s="42">
        <v>-7.2990580923708421</v>
      </c>
      <c r="U32" s="24"/>
      <c r="V32" s="8"/>
      <c r="W32" s="8"/>
      <c r="X32" s="8"/>
      <c r="Y32" s="8"/>
      <c r="Z32" s="8"/>
      <c r="AA32" s="8"/>
      <c r="AB32" s="8"/>
      <c r="AC32" s="8"/>
      <c r="AD32" s="8"/>
    </row>
    <row r="33" spans="1:30" x14ac:dyDescent="0.2">
      <c r="A33" s="25" t="s">
        <v>14</v>
      </c>
      <c r="B33" s="3">
        <v>15355</v>
      </c>
      <c r="C33" s="3">
        <v>4914</v>
      </c>
      <c r="D33" s="3">
        <v>4900</v>
      </c>
      <c r="E33" s="3">
        <v>87</v>
      </c>
      <c r="F33" s="3">
        <v>25256</v>
      </c>
      <c r="G33" s="3">
        <v>5076</v>
      </c>
      <c r="H33" s="3">
        <v>30332</v>
      </c>
      <c r="I33" s="3">
        <v>85149</v>
      </c>
      <c r="K33" s="25" t="s">
        <v>14</v>
      </c>
      <c r="L33" s="42">
        <v>-18.285349369378963</v>
      </c>
      <c r="M33" s="42">
        <v>-18.57497928748964</v>
      </c>
      <c r="N33" s="42">
        <v>-26.821983273596175</v>
      </c>
      <c r="O33" s="42">
        <v>-32.03125</v>
      </c>
      <c r="P33" s="42">
        <v>-20.202211690363342</v>
      </c>
      <c r="Q33" s="42">
        <v>-11.490845684394074</v>
      </c>
      <c r="R33" s="42">
        <v>-18.865855289554631</v>
      </c>
      <c r="S33" s="42">
        <v>-17.972949540488997</v>
      </c>
      <c r="U33" s="25"/>
      <c r="V33" s="8"/>
      <c r="W33" s="8"/>
      <c r="X33" s="8"/>
      <c r="Y33" s="8"/>
      <c r="Z33" s="8"/>
      <c r="AA33" s="8"/>
      <c r="AB33" s="8"/>
      <c r="AC33" s="8"/>
      <c r="AD33" s="8"/>
    </row>
    <row r="34" spans="1:30" x14ac:dyDescent="0.2">
      <c r="A34" s="25" t="s">
        <v>22</v>
      </c>
      <c r="B34" s="3">
        <v>7591</v>
      </c>
      <c r="C34" s="3">
        <v>3959</v>
      </c>
      <c r="D34" s="3">
        <v>4446</v>
      </c>
      <c r="E34" s="3">
        <v>59</v>
      </c>
      <c r="F34" s="3">
        <v>16055</v>
      </c>
      <c r="G34" s="3">
        <v>1995</v>
      </c>
      <c r="H34" s="3">
        <v>18050</v>
      </c>
      <c r="I34" s="3">
        <v>35548</v>
      </c>
      <c r="K34" s="25" t="s">
        <v>22</v>
      </c>
      <c r="L34" s="42">
        <v>4.4872677219545807</v>
      </c>
      <c r="M34" s="42">
        <v>14.687137891077626</v>
      </c>
      <c r="N34" s="42">
        <v>-1.8326341355707712</v>
      </c>
      <c r="O34" s="42">
        <v>3.5087719298245759</v>
      </c>
      <c r="P34" s="42">
        <v>4.9140691367705642</v>
      </c>
      <c r="Q34" s="42">
        <v>29.629629629629619</v>
      </c>
      <c r="R34" s="42">
        <v>7.1725448284051652</v>
      </c>
      <c r="S34" s="42">
        <v>18.703042040938996</v>
      </c>
      <c r="U34" s="25"/>
      <c r="V34" s="8"/>
      <c r="W34" s="8"/>
      <c r="X34" s="8"/>
      <c r="Y34" s="8"/>
      <c r="Z34" s="8"/>
      <c r="AA34" s="8"/>
      <c r="AB34" s="8"/>
      <c r="AC34" s="8"/>
      <c r="AD34" s="8"/>
    </row>
    <row r="35" spans="1:30" x14ac:dyDescent="0.2">
      <c r="A35" s="2" t="s">
        <v>15</v>
      </c>
      <c r="B35" s="3">
        <v>13803</v>
      </c>
      <c r="C35" s="3">
        <v>3795</v>
      </c>
      <c r="D35" s="3">
        <v>4149</v>
      </c>
      <c r="E35" s="3">
        <v>142</v>
      </c>
      <c r="F35" s="3">
        <v>21889</v>
      </c>
      <c r="G35" s="3">
        <v>4409</v>
      </c>
      <c r="H35" s="3">
        <v>26298</v>
      </c>
      <c r="I35" s="3">
        <v>113071</v>
      </c>
      <c r="K35" s="2" t="s">
        <v>15</v>
      </c>
      <c r="L35" s="42">
        <v>-25.566220880069025</v>
      </c>
      <c r="M35" s="42">
        <v>-18.439716312056746</v>
      </c>
      <c r="N35" s="42">
        <v>-25.498294128209736</v>
      </c>
      <c r="O35" s="42">
        <v>-16.470588235294116</v>
      </c>
      <c r="P35" s="42">
        <v>-24.353746198507054</v>
      </c>
      <c r="Q35" s="42">
        <v>-13.953942232630752</v>
      </c>
      <c r="R35" s="42">
        <v>-22.789195537287142</v>
      </c>
      <c r="S35" s="42">
        <v>-19.274785998329392</v>
      </c>
      <c r="U35" s="2"/>
      <c r="V35" s="8"/>
      <c r="W35" s="8"/>
      <c r="X35" s="8"/>
      <c r="Y35" s="8"/>
      <c r="Z35" s="8"/>
      <c r="AA35" s="8"/>
      <c r="AB35" s="8"/>
      <c r="AC35" s="8"/>
      <c r="AD35" s="8"/>
    </row>
    <row r="36" spans="1:30" x14ac:dyDescent="0.2">
      <c r="B36" s="3"/>
      <c r="C36" s="3"/>
      <c r="D36" s="3"/>
      <c r="E36" s="3"/>
      <c r="F36" s="3"/>
      <c r="G36" s="3"/>
      <c r="H36" s="3"/>
      <c r="I36" s="3"/>
    </row>
    <row r="37" spans="1:30" x14ac:dyDescent="0.2">
      <c r="A37" s="43" t="s">
        <v>63</v>
      </c>
      <c r="B37" s="44">
        <v>36238</v>
      </c>
      <c r="C37" s="44">
        <v>12920</v>
      </c>
      <c r="D37" s="44">
        <v>13683</v>
      </c>
      <c r="E37" s="44">
        <v>257</v>
      </c>
      <c r="F37" s="44">
        <v>63098</v>
      </c>
      <c r="G37" s="44">
        <v>13332</v>
      </c>
      <c r="H37" s="44">
        <v>76430</v>
      </c>
      <c r="I37" s="44">
        <v>258064</v>
      </c>
    </row>
    <row r="38" spans="1:30" x14ac:dyDescent="0.2">
      <c r="A38" s="45" t="s">
        <v>69</v>
      </c>
      <c r="B38" s="44">
        <v>34696</v>
      </c>
      <c r="C38" s="44">
        <v>12204</v>
      </c>
      <c r="D38" s="44">
        <v>12700</v>
      </c>
      <c r="E38" s="44">
        <v>249</v>
      </c>
      <c r="F38" s="44">
        <v>59849</v>
      </c>
      <c r="G38" s="44">
        <v>12143</v>
      </c>
      <c r="H38" s="44">
        <v>71992</v>
      </c>
      <c r="I38" s="44">
        <v>233785</v>
      </c>
      <c r="J38" s="63"/>
    </row>
    <row r="39" spans="1:30" x14ac:dyDescent="0.2">
      <c r="A39" s="45" t="s">
        <v>70</v>
      </c>
      <c r="B39" s="44">
        <v>1542</v>
      </c>
      <c r="C39" s="44">
        <v>716</v>
      </c>
      <c r="D39" s="44">
        <v>983</v>
      </c>
      <c r="E39" s="44">
        <v>8</v>
      </c>
      <c r="F39" s="44">
        <v>3249</v>
      </c>
      <c r="G39" s="44">
        <v>1189</v>
      </c>
      <c r="H39" s="44">
        <v>4438</v>
      </c>
      <c r="I39" s="44">
        <v>24279</v>
      </c>
    </row>
    <row r="40" spans="1:30" x14ac:dyDescent="0.2">
      <c r="A40" s="46" t="s">
        <v>65</v>
      </c>
      <c r="B40" s="46"/>
      <c r="C40" s="46"/>
      <c r="D40" s="46"/>
      <c r="E40" s="46"/>
      <c r="F40" s="46"/>
      <c r="G40" s="46"/>
      <c r="H40" s="46"/>
      <c r="I40" s="46"/>
    </row>
    <row r="41" spans="1:30" x14ac:dyDescent="0.2">
      <c r="A41" s="46" t="s">
        <v>66</v>
      </c>
      <c r="B41" s="58">
        <v>4.2552017219493354</v>
      </c>
      <c r="C41" s="58">
        <v>5.541795665634675</v>
      </c>
      <c r="D41" s="58">
        <v>7.1840970547394578</v>
      </c>
      <c r="E41" s="58">
        <v>3.1128404669260701</v>
      </c>
      <c r="F41" s="58">
        <v>5.1491330945513329</v>
      </c>
      <c r="G41" s="58">
        <v>8.9183918391839185</v>
      </c>
      <c r="H41" s="58">
        <v>5.8066204370011771</v>
      </c>
      <c r="I41" s="58">
        <v>9.408131316262633</v>
      </c>
    </row>
    <row r="42" spans="1:30" x14ac:dyDescent="0.2">
      <c r="A42" s="21"/>
      <c r="B42" s="65"/>
      <c r="C42" s="2"/>
      <c r="D42" s="2"/>
      <c r="E42" s="2"/>
      <c r="F42" s="2"/>
      <c r="G42" s="2"/>
      <c r="H42" s="3"/>
      <c r="I42" s="2"/>
      <c r="J42" s="2"/>
      <c r="K42" s="15" t="s">
        <v>18</v>
      </c>
      <c r="U42" s="21"/>
      <c r="V42" s="2"/>
      <c r="W42" s="2"/>
      <c r="X42" s="2"/>
      <c r="Y42" s="2"/>
      <c r="Z42" s="2"/>
      <c r="AA42" s="2"/>
      <c r="AB42" s="3"/>
      <c r="AC42" s="2"/>
      <c r="AD42" s="2"/>
    </row>
    <row r="43" spans="1:30" x14ac:dyDescent="0.2">
      <c r="A43" s="64" t="s">
        <v>167</v>
      </c>
      <c r="B43" s="4" t="s">
        <v>0</v>
      </c>
      <c r="C43" s="4" t="s">
        <v>1</v>
      </c>
      <c r="D43" s="4" t="s">
        <v>2</v>
      </c>
      <c r="E43" s="4" t="s">
        <v>3</v>
      </c>
      <c r="F43" s="4" t="s">
        <v>4</v>
      </c>
      <c r="G43" s="4" t="s">
        <v>5</v>
      </c>
      <c r="H43" s="4" t="s">
        <v>16</v>
      </c>
      <c r="I43" s="19" t="s">
        <v>6</v>
      </c>
      <c r="J43" s="19"/>
      <c r="K43" s="14" t="s">
        <v>168</v>
      </c>
      <c r="L43" s="2" t="s">
        <v>0</v>
      </c>
      <c r="M43" s="2" t="s">
        <v>1</v>
      </c>
      <c r="N43" s="2" t="s">
        <v>2</v>
      </c>
      <c r="O43" s="2" t="s">
        <v>3</v>
      </c>
      <c r="P43" s="2" t="s">
        <v>4</v>
      </c>
      <c r="Q43" s="2" t="s">
        <v>5</v>
      </c>
      <c r="R43" s="2" t="s">
        <v>16</v>
      </c>
      <c r="S43" s="2" t="s">
        <v>6</v>
      </c>
      <c r="U43" s="14"/>
      <c r="V43" s="4"/>
      <c r="W43" s="4"/>
      <c r="X43" s="4"/>
      <c r="Y43" s="4"/>
      <c r="Z43" s="4"/>
      <c r="AA43" s="4"/>
      <c r="AB43" s="4"/>
      <c r="AC43" s="19"/>
      <c r="AD43" s="19"/>
    </row>
    <row r="44" spans="1:30" x14ac:dyDescent="0.2">
      <c r="A44" s="2" t="s">
        <v>166</v>
      </c>
      <c r="B44" s="3">
        <v>353085</v>
      </c>
      <c r="C44" s="3">
        <v>153753</v>
      </c>
      <c r="D44" s="3">
        <v>128380</v>
      </c>
      <c r="E44" s="3">
        <v>4783</v>
      </c>
      <c r="F44" s="3">
        <v>640001</v>
      </c>
      <c r="G44" s="3">
        <v>168172</v>
      </c>
      <c r="H44" s="3">
        <v>808173</v>
      </c>
      <c r="I44" s="3">
        <v>2648166</v>
      </c>
      <c r="J44" s="23"/>
      <c r="K44" s="2" t="s">
        <v>17</v>
      </c>
      <c r="L44" s="7">
        <v>-0.10000000000000142</v>
      </c>
      <c r="M44" s="7">
        <v>-9.9999999999999645E-2</v>
      </c>
      <c r="N44" s="7">
        <v>-0.60000000000000142</v>
      </c>
      <c r="O44" s="7">
        <v>-0.19999999999999929</v>
      </c>
      <c r="P44" s="7">
        <v>-0.20006608076135279</v>
      </c>
      <c r="Q44" s="7">
        <v>0.26051894200401193</v>
      </c>
      <c r="R44" s="7">
        <v>-0.10512188900077213</v>
      </c>
      <c r="S44" s="7">
        <v>8.9466880302975227E-2</v>
      </c>
      <c r="U44" s="2"/>
      <c r="V44" s="8"/>
      <c r="W44" s="8"/>
      <c r="X44" s="8"/>
      <c r="Y44" s="8"/>
      <c r="Z44" s="8"/>
      <c r="AA44" s="8"/>
      <c r="AB44" s="8"/>
      <c r="AC44" s="23"/>
      <c r="AD44" s="23"/>
    </row>
    <row r="45" spans="1:30" x14ac:dyDescent="0.2">
      <c r="A45" s="2" t="s">
        <v>8</v>
      </c>
      <c r="B45" s="6">
        <v>10.199999999999999</v>
      </c>
      <c r="C45" s="6">
        <v>8.3000000000000007</v>
      </c>
      <c r="D45" s="6">
        <v>10.7</v>
      </c>
      <c r="E45" s="6">
        <v>5.4</v>
      </c>
      <c r="F45" s="6">
        <v>9.8245158991939068</v>
      </c>
      <c r="G45" s="6">
        <v>7.9852769783317079</v>
      </c>
      <c r="H45" s="6">
        <v>9.4417903097480362</v>
      </c>
      <c r="I45" s="6">
        <v>9.6</v>
      </c>
      <c r="K45" s="15" t="s">
        <v>19</v>
      </c>
      <c r="U45" s="2"/>
      <c r="V45" s="16"/>
      <c r="W45" s="16"/>
      <c r="X45" s="16"/>
      <c r="Y45" s="16"/>
      <c r="Z45" s="16"/>
      <c r="AA45" s="16"/>
      <c r="AB45" s="16"/>
      <c r="AC45" s="16"/>
      <c r="AD45" s="16"/>
    </row>
    <row r="46" spans="1:30" x14ac:dyDescent="0.2">
      <c r="A46" s="2" t="s">
        <v>9</v>
      </c>
      <c r="B46" s="3">
        <v>36090</v>
      </c>
      <c r="C46" s="3">
        <v>12804</v>
      </c>
      <c r="D46" s="3">
        <v>13727</v>
      </c>
      <c r="E46" s="3">
        <v>256</v>
      </c>
      <c r="F46" s="3">
        <v>62877</v>
      </c>
      <c r="G46" s="3">
        <v>13429</v>
      </c>
      <c r="H46" s="3">
        <v>76306</v>
      </c>
      <c r="I46" s="3">
        <v>253876</v>
      </c>
      <c r="K46" s="2" t="s">
        <v>9</v>
      </c>
      <c r="L46" s="42">
        <v>-0.55111600992007936</v>
      </c>
      <c r="M46" s="42">
        <v>1.5223596574690816</v>
      </c>
      <c r="N46" s="42">
        <v>-3.9263717805151117</v>
      </c>
      <c r="O46" s="42">
        <v>-3.0303030303030312</v>
      </c>
      <c r="P46" s="42">
        <v>-0.90932013742238382</v>
      </c>
      <c r="Q46" s="42">
        <v>4.7667342799188646</v>
      </c>
      <c r="R46" s="42">
        <v>4.4577302286555209E-2</v>
      </c>
      <c r="S46" s="42">
        <v>1.2579669913290559</v>
      </c>
      <c r="U46" s="2"/>
      <c r="V46" s="8"/>
      <c r="W46" s="8"/>
      <c r="X46" s="8"/>
      <c r="Y46" s="8"/>
      <c r="Z46" s="8"/>
      <c r="AA46" s="8"/>
      <c r="AB46" s="8"/>
      <c r="AC46" s="8"/>
      <c r="AD46" s="8"/>
    </row>
    <row r="47" spans="1:30" x14ac:dyDescent="0.2">
      <c r="A47" s="24" t="s">
        <v>102</v>
      </c>
      <c r="B47" s="3">
        <v>20201</v>
      </c>
      <c r="C47" s="3">
        <v>7003</v>
      </c>
      <c r="D47" s="3">
        <v>7715</v>
      </c>
      <c r="E47" s="3">
        <v>151</v>
      </c>
      <c r="F47" s="3">
        <v>35070</v>
      </c>
      <c r="G47" s="3">
        <v>7841</v>
      </c>
      <c r="H47" s="3">
        <v>42911</v>
      </c>
      <c r="I47" s="3">
        <v>151809</v>
      </c>
      <c r="K47" s="24" t="s">
        <v>102</v>
      </c>
      <c r="L47" s="42">
        <v>-0.50728920409771661</v>
      </c>
      <c r="M47" s="42">
        <v>1.2725958062183622</v>
      </c>
      <c r="N47" s="42">
        <v>-2.2427774961986842</v>
      </c>
      <c r="O47" s="42">
        <v>7.857142857142847</v>
      </c>
      <c r="P47" s="42">
        <v>-0.51346061104649721</v>
      </c>
      <c r="Q47" s="42">
        <v>7.7948858949683739</v>
      </c>
      <c r="R47" s="42">
        <v>0.90770135214579284</v>
      </c>
      <c r="S47" s="42">
        <v>2.6589665735712771</v>
      </c>
    </row>
    <row r="48" spans="1:30" x14ac:dyDescent="0.2">
      <c r="A48" s="24" t="s">
        <v>10</v>
      </c>
      <c r="B48" s="3">
        <v>15889</v>
      </c>
      <c r="C48" s="3">
        <v>5801</v>
      </c>
      <c r="D48" s="3">
        <v>6012</v>
      </c>
      <c r="E48" s="3">
        <v>105</v>
      </c>
      <c r="F48" s="3">
        <v>27807</v>
      </c>
      <c r="G48" s="3">
        <v>5588</v>
      </c>
      <c r="H48" s="3">
        <v>33395</v>
      </c>
      <c r="I48" s="3">
        <v>102067</v>
      </c>
      <c r="K48" s="24" t="s">
        <v>10</v>
      </c>
      <c r="L48" s="42">
        <v>-0.6067809333166565</v>
      </c>
      <c r="M48" s="42">
        <v>1.8255222046691131</v>
      </c>
      <c r="N48" s="42">
        <v>-6.0037523452157586</v>
      </c>
      <c r="O48" s="42">
        <v>-15.322580645161281</v>
      </c>
      <c r="P48" s="42">
        <v>-1.4041059461759318</v>
      </c>
      <c r="Q48" s="42">
        <v>0.79365079365078373</v>
      </c>
      <c r="R48" s="42">
        <v>-1.0430556790233254</v>
      </c>
      <c r="S48" s="42">
        <v>-0.75647819534250971</v>
      </c>
      <c r="U48" s="24"/>
      <c r="V48" s="8"/>
      <c r="W48" s="8"/>
      <c r="X48" s="8"/>
      <c r="Y48" s="8"/>
      <c r="Z48" s="8"/>
      <c r="AA48" s="8"/>
      <c r="AB48" s="8"/>
      <c r="AC48" s="8"/>
      <c r="AD48" s="8"/>
    </row>
    <row r="49" spans="1:30" x14ac:dyDescent="0.2">
      <c r="A49" s="24" t="s">
        <v>11</v>
      </c>
      <c r="B49" s="3">
        <v>2421</v>
      </c>
      <c r="C49" s="3">
        <v>1028</v>
      </c>
      <c r="D49" s="3">
        <v>1319</v>
      </c>
      <c r="E49" s="32">
        <v>15</v>
      </c>
      <c r="F49" s="3">
        <v>4783</v>
      </c>
      <c r="G49" s="3">
        <v>1539</v>
      </c>
      <c r="H49" s="3">
        <v>6322</v>
      </c>
      <c r="I49" s="3">
        <v>26394</v>
      </c>
      <c r="K49" s="24" t="s">
        <v>11</v>
      </c>
      <c r="L49" s="42">
        <v>-6.8487879953828497</v>
      </c>
      <c r="M49" s="42">
        <v>3.5246727089627257</v>
      </c>
      <c r="N49" s="42">
        <v>-12.879788639365913</v>
      </c>
      <c r="O49" s="42">
        <v>7.1428571428571388</v>
      </c>
      <c r="P49" s="42">
        <v>-6.58203125</v>
      </c>
      <c r="Q49" s="42">
        <v>5.6280027453671835</v>
      </c>
      <c r="R49" s="42">
        <v>-3.8771476357001688</v>
      </c>
      <c r="S49" s="42">
        <v>0.31927023945269184</v>
      </c>
      <c r="U49" s="24"/>
      <c r="V49" s="8"/>
      <c r="W49" s="8"/>
      <c r="X49" s="8"/>
      <c r="Y49" s="8"/>
      <c r="Z49" s="8"/>
      <c r="AA49" s="8"/>
      <c r="AB49" s="8"/>
      <c r="AC49" s="8"/>
      <c r="AD49" s="8"/>
    </row>
    <row r="50" spans="1:30" x14ac:dyDescent="0.2">
      <c r="A50" s="26" t="s">
        <v>21</v>
      </c>
      <c r="B50" s="8">
        <v>3666</v>
      </c>
      <c r="C50" s="8">
        <v>1315</v>
      </c>
      <c r="D50" s="8">
        <v>1563</v>
      </c>
      <c r="E50" s="32">
        <v>20</v>
      </c>
      <c r="F50" s="3">
        <v>6564</v>
      </c>
      <c r="G50" s="3">
        <v>1311</v>
      </c>
      <c r="H50" s="3">
        <v>7875</v>
      </c>
      <c r="I50" s="8">
        <v>26082</v>
      </c>
      <c r="K50" s="26" t="s">
        <v>21</v>
      </c>
      <c r="L50" s="42">
        <v>2.3164945576332769</v>
      </c>
      <c r="M50" s="42">
        <v>6.9975589910496296</v>
      </c>
      <c r="N50" s="42">
        <v>-10.172413793103459</v>
      </c>
      <c r="O50" s="42">
        <v>42.857142857142861</v>
      </c>
      <c r="P50" s="42">
        <v>-3.0459945172097491E-2</v>
      </c>
      <c r="Q50" s="42">
        <v>3.6363636363636402</v>
      </c>
      <c r="R50" s="42">
        <v>0.56186949304048994</v>
      </c>
      <c r="S50" s="42">
        <v>1.5575110972665556</v>
      </c>
    </row>
    <row r="51" spans="1:30" x14ac:dyDescent="0.2">
      <c r="A51" s="24" t="s">
        <v>12</v>
      </c>
      <c r="B51" s="3">
        <v>20878</v>
      </c>
      <c r="C51" s="3">
        <v>7472</v>
      </c>
      <c r="D51" s="3">
        <v>8208</v>
      </c>
      <c r="E51" s="3">
        <v>132</v>
      </c>
      <c r="F51" s="3">
        <v>36690</v>
      </c>
      <c r="G51" s="3">
        <v>6804</v>
      </c>
      <c r="H51" s="3">
        <v>43494</v>
      </c>
      <c r="I51" s="3">
        <v>132847</v>
      </c>
      <c r="J51" s="8"/>
      <c r="K51" s="24" t="s">
        <v>12</v>
      </c>
      <c r="L51" s="42">
        <v>2.3481543212902523</v>
      </c>
      <c r="M51" s="42">
        <v>4.7672462142456453</v>
      </c>
      <c r="N51" s="42">
        <v>4.8756704046809318E-2</v>
      </c>
      <c r="O51" s="42">
        <v>3.9370078740157339</v>
      </c>
      <c r="P51" s="42">
        <v>2.3088505939434611</v>
      </c>
      <c r="Q51" s="42">
        <v>9.1784338896020472</v>
      </c>
      <c r="R51" s="42">
        <v>3.3258896754881846</v>
      </c>
      <c r="S51" s="42">
        <v>5.7564323016176218</v>
      </c>
      <c r="U51" s="24"/>
      <c r="V51" s="8"/>
      <c r="W51" s="8"/>
      <c r="X51" s="8"/>
      <c r="Y51" s="8"/>
      <c r="Z51" s="8"/>
      <c r="AA51" s="8"/>
      <c r="AB51" s="8"/>
      <c r="AC51" s="8"/>
      <c r="AD51" s="8"/>
    </row>
    <row r="52" spans="1:30" x14ac:dyDescent="0.2">
      <c r="A52" s="24" t="s">
        <v>13</v>
      </c>
      <c r="B52" s="3">
        <v>12791</v>
      </c>
      <c r="C52" s="3">
        <v>4304</v>
      </c>
      <c r="D52" s="3">
        <v>4200</v>
      </c>
      <c r="E52" s="3">
        <v>109</v>
      </c>
      <c r="F52" s="3">
        <v>21404</v>
      </c>
      <c r="G52" s="3">
        <v>5086</v>
      </c>
      <c r="H52" s="3">
        <v>26490</v>
      </c>
      <c r="I52" s="3">
        <v>94635</v>
      </c>
      <c r="K52" s="24" t="s">
        <v>13</v>
      </c>
      <c r="L52" s="42">
        <v>-3.7691844718627721</v>
      </c>
      <c r="M52" s="42">
        <v>-4.0784488522398021</v>
      </c>
      <c r="N52" s="42">
        <v>-8.0962800875273473</v>
      </c>
      <c r="O52" s="42">
        <v>-11.382113821138205</v>
      </c>
      <c r="P52" s="42">
        <v>-4.7525809896760336</v>
      </c>
      <c r="Q52" s="42">
        <v>-0.83837005264184938</v>
      </c>
      <c r="R52" s="42">
        <v>-4.0252164776638466</v>
      </c>
      <c r="S52" s="42">
        <v>-4.211708976071904</v>
      </c>
      <c r="U52" s="24"/>
      <c r="V52" s="8"/>
      <c r="W52" s="8"/>
      <c r="X52" s="8"/>
      <c r="Y52" s="8"/>
      <c r="Z52" s="8"/>
      <c r="AA52" s="8"/>
      <c r="AB52" s="8"/>
      <c r="AC52" s="8"/>
      <c r="AD52" s="8"/>
    </row>
    <row r="53" spans="1:30" x14ac:dyDescent="0.2">
      <c r="A53" s="25" t="s">
        <v>14</v>
      </c>
      <c r="B53" s="3">
        <v>15396</v>
      </c>
      <c r="C53" s="3">
        <v>4837</v>
      </c>
      <c r="D53" s="3">
        <v>4825</v>
      </c>
      <c r="E53" s="3">
        <v>89</v>
      </c>
      <c r="F53" s="3">
        <v>25147</v>
      </c>
      <c r="G53" s="3">
        <v>5075</v>
      </c>
      <c r="H53" s="3">
        <v>30222</v>
      </c>
      <c r="I53" s="3">
        <v>84679</v>
      </c>
      <c r="K53" s="25" t="s">
        <v>14</v>
      </c>
      <c r="L53" s="42">
        <v>-14.371523915461623</v>
      </c>
      <c r="M53" s="42">
        <v>-16.732656223102083</v>
      </c>
      <c r="N53" s="42">
        <v>-25.837688287734395</v>
      </c>
      <c r="O53" s="42">
        <v>-31.007751937984494</v>
      </c>
      <c r="P53" s="42">
        <v>-17.344859321588217</v>
      </c>
      <c r="Q53" s="42">
        <v>-8.7230215827338213</v>
      </c>
      <c r="R53" s="42">
        <v>-16.012672298799473</v>
      </c>
      <c r="S53" s="42">
        <v>-15.728872258269973</v>
      </c>
      <c r="U53" s="25"/>
      <c r="V53" s="8"/>
      <c r="W53" s="8"/>
      <c r="X53" s="8"/>
      <c r="Y53" s="8"/>
      <c r="Z53" s="8"/>
      <c r="AA53" s="8"/>
      <c r="AB53" s="8"/>
      <c r="AC53" s="8"/>
      <c r="AD53" s="8"/>
    </row>
    <row r="54" spans="1:30" x14ac:dyDescent="0.2">
      <c r="A54" s="25" t="s">
        <v>22</v>
      </c>
      <c r="B54" s="3">
        <v>7696</v>
      </c>
      <c r="C54" s="3">
        <v>3924</v>
      </c>
      <c r="D54" s="3">
        <v>4604</v>
      </c>
      <c r="E54" s="3">
        <v>59</v>
      </c>
      <c r="F54" s="3">
        <v>16283</v>
      </c>
      <c r="G54" s="3">
        <v>2037</v>
      </c>
      <c r="H54" s="3">
        <v>18320</v>
      </c>
      <c r="I54" s="3">
        <v>35860</v>
      </c>
      <c r="K54" s="25" t="s">
        <v>22</v>
      </c>
      <c r="L54" s="42">
        <v>11.213872832369944</v>
      </c>
      <c r="M54" s="42">
        <v>19.161858487701181</v>
      </c>
      <c r="N54" s="42">
        <v>6.8957511028558116</v>
      </c>
      <c r="O54" s="42">
        <v>1.7241379310344769</v>
      </c>
      <c r="P54" s="42">
        <v>11.695705858142418</v>
      </c>
      <c r="Q54" s="42">
        <v>35.528942115768473</v>
      </c>
      <c r="R54" s="42">
        <v>13.923263478639399</v>
      </c>
      <c r="S54" s="42">
        <v>25.231360223502691</v>
      </c>
      <c r="U54" s="25"/>
      <c r="V54" s="8"/>
      <c r="W54" s="8"/>
      <c r="X54" s="8"/>
      <c r="Y54" s="8"/>
      <c r="Z54" s="8"/>
      <c r="AA54" s="8"/>
      <c r="AB54" s="8"/>
      <c r="AC54" s="8"/>
      <c r="AD54" s="8"/>
    </row>
    <row r="55" spans="1:30" x14ac:dyDescent="0.2">
      <c r="A55" s="2" t="s">
        <v>15</v>
      </c>
      <c r="B55" s="3">
        <v>12104</v>
      </c>
      <c r="C55" s="3">
        <v>3499</v>
      </c>
      <c r="D55" s="3">
        <v>3798</v>
      </c>
      <c r="E55" s="3">
        <v>104</v>
      </c>
      <c r="F55" s="3">
        <v>19505</v>
      </c>
      <c r="G55" s="3">
        <v>3865</v>
      </c>
      <c r="H55" s="3">
        <v>23370</v>
      </c>
      <c r="I55" s="3">
        <v>99318</v>
      </c>
      <c r="K55" s="2" t="s">
        <v>15</v>
      </c>
      <c r="L55" s="42">
        <v>-30.244352236053487</v>
      </c>
      <c r="M55" s="42">
        <v>-24.165583008235799</v>
      </c>
      <c r="N55" s="42">
        <v>-28.689447990987603</v>
      </c>
      <c r="O55" s="42">
        <v>6.1224489795918373</v>
      </c>
      <c r="P55" s="42">
        <v>-28.787878787878782</v>
      </c>
      <c r="Q55" s="42">
        <v>-23.586397785686046</v>
      </c>
      <c r="R55" s="42">
        <v>-27.977071005917168</v>
      </c>
      <c r="S55" s="42">
        <v>-25.14470907446487</v>
      </c>
      <c r="U55" s="2"/>
      <c r="V55" s="8"/>
      <c r="W55" s="8"/>
      <c r="X55" s="8"/>
      <c r="Y55" s="8"/>
      <c r="Z55" s="8"/>
      <c r="AA55" s="8"/>
      <c r="AB55" s="8"/>
      <c r="AC55" s="8"/>
      <c r="AD55" s="8"/>
    </row>
    <row r="56" spans="1:30" x14ac:dyDescent="0.2">
      <c r="B56" s="3"/>
      <c r="C56" s="3"/>
      <c r="D56" s="3"/>
      <c r="E56" s="3"/>
      <c r="F56" s="3"/>
      <c r="G56" s="3"/>
      <c r="H56" s="3"/>
      <c r="I56" s="3"/>
    </row>
    <row r="57" spans="1:30" x14ac:dyDescent="0.2">
      <c r="A57" s="43" t="s">
        <v>63</v>
      </c>
      <c r="B57" s="44">
        <v>36090</v>
      </c>
      <c r="C57" s="44">
        <v>12804</v>
      </c>
      <c r="D57" s="44">
        <v>13727</v>
      </c>
      <c r="E57" s="44">
        <v>256</v>
      </c>
      <c r="F57" s="44">
        <v>62877</v>
      </c>
      <c r="G57" s="44">
        <v>13429</v>
      </c>
      <c r="H57" s="44">
        <v>76306</v>
      </c>
      <c r="I57" s="44">
        <v>253876</v>
      </c>
    </row>
    <row r="58" spans="1:30" x14ac:dyDescent="0.2">
      <c r="A58" s="45" t="s">
        <v>69</v>
      </c>
      <c r="B58" s="44">
        <v>34606</v>
      </c>
      <c r="C58" s="44">
        <v>12096</v>
      </c>
      <c r="D58" s="44">
        <v>12705</v>
      </c>
      <c r="E58" s="44">
        <v>246</v>
      </c>
      <c r="F58" s="44">
        <v>59653</v>
      </c>
      <c r="G58" s="44">
        <v>12149</v>
      </c>
      <c r="H58" s="44">
        <v>71802</v>
      </c>
      <c r="I58" s="44">
        <v>230931</v>
      </c>
      <c r="J58" s="63"/>
    </row>
    <row r="59" spans="1:30" x14ac:dyDescent="0.2">
      <c r="A59" s="45" t="s">
        <v>70</v>
      </c>
      <c r="B59" s="44">
        <v>1484</v>
      </c>
      <c r="C59" s="44">
        <v>708</v>
      </c>
      <c r="D59" s="44">
        <v>1022</v>
      </c>
      <c r="E59" s="44">
        <v>10</v>
      </c>
      <c r="F59" s="44">
        <v>3224</v>
      </c>
      <c r="G59" s="44">
        <v>1280</v>
      </c>
      <c r="H59" s="44">
        <v>4504</v>
      </c>
      <c r="I59" s="44">
        <v>22945</v>
      </c>
    </row>
    <row r="60" spans="1:30" x14ac:dyDescent="0.2">
      <c r="A60" s="46" t="s">
        <v>65</v>
      </c>
      <c r="B60" s="46"/>
      <c r="C60" s="46"/>
      <c r="D60" s="46"/>
      <c r="E60" s="46"/>
      <c r="F60" s="46"/>
      <c r="G60" s="46"/>
      <c r="H60" s="46"/>
      <c r="I60" s="46"/>
    </row>
    <row r="61" spans="1:30" x14ac:dyDescent="0.2">
      <c r="A61" s="46" t="s">
        <v>66</v>
      </c>
      <c r="B61" s="58">
        <v>4.1119423663064563</v>
      </c>
      <c r="C61" s="58">
        <v>5.5295220243673855</v>
      </c>
      <c r="D61" s="58">
        <v>7.4451810300866912</v>
      </c>
      <c r="E61" s="58">
        <v>3.90625</v>
      </c>
      <c r="F61" s="58">
        <v>5.1274710943588282</v>
      </c>
      <c r="G61" s="58">
        <v>9.5316106932757467</v>
      </c>
      <c r="H61" s="58">
        <v>5.9025502581710478</v>
      </c>
      <c r="I61" s="58">
        <v>9.0378767587326081</v>
      </c>
    </row>
    <row r="63" spans="1:30" x14ac:dyDescent="0.2">
      <c r="A63" s="21"/>
      <c r="B63" s="3"/>
      <c r="C63" s="2"/>
      <c r="D63" s="2"/>
      <c r="E63" s="2"/>
      <c r="F63" s="2"/>
      <c r="G63" s="2"/>
      <c r="H63" s="3"/>
      <c r="I63" s="2"/>
      <c r="J63" s="2"/>
      <c r="K63" s="15" t="s">
        <v>18</v>
      </c>
      <c r="U63" s="21"/>
      <c r="V63" s="2"/>
      <c r="W63" s="2"/>
      <c r="X63" s="2"/>
      <c r="Y63" s="2"/>
      <c r="Z63" s="2"/>
      <c r="AA63" s="2"/>
      <c r="AB63" s="3"/>
      <c r="AC63" s="2"/>
      <c r="AD63" s="2"/>
    </row>
    <row r="64" spans="1:30" x14ac:dyDescent="0.2">
      <c r="A64" s="64" t="s">
        <v>169</v>
      </c>
      <c r="B64" s="4" t="s">
        <v>0</v>
      </c>
      <c r="C64" s="4" t="s">
        <v>1</v>
      </c>
      <c r="D64" s="4" t="s">
        <v>2</v>
      </c>
      <c r="E64" s="4" t="s">
        <v>3</v>
      </c>
      <c r="F64" s="4" t="s">
        <v>4</v>
      </c>
      <c r="G64" s="4" t="s">
        <v>5</v>
      </c>
      <c r="H64" s="4" t="s">
        <v>16</v>
      </c>
      <c r="I64" s="19" t="s">
        <v>6</v>
      </c>
      <c r="J64" s="19"/>
      <c r="K64" s="14" t="s">
        <v>170</v>
      </c>
      <c r="L64" s="2" t="s">
        <v>0</v>
      </c>
      <c r="M64" s="2" t="s">
        <v>1</v>
      </c>
      <c r="N64" s="2" t="s">
        <v>2</v>
      </c>
      <c r="O64" s="2" t="s">
        <v>3</v>
      </c>
      <c r="P64" s="2" t="s">
        <v>4</v>
      </c>
      <c r="Q64" s="2" t="s">
        <v>5</v>
      </c>
      <c r="R64" s="2" t="s">
        <v>16</v>
      </c>
      <c r="S64" s="2" t="s">
        <v>6</v>
      </c>
      <c r="U64" s="14"/>
      <c r="V64" s="4"/>
      <c r="W64" s="4"/>
      <c r="X64" s="4"/>
      <c r="Y64" s="4"/>
      <c r="Z64" s="4"/>
      <c r="AA64" s="4"/>
      <c r="AB64" s="4"/>
      <c r="AC64" s="19"/>
      <c r="AD64" s="19"/>
    </row>
    <row r="65" spans="1:30" x14ac:dyDescent="0.2">
      <c r="A65" s="2" t="s">
        <v>166</v>
      </c>
      <c r="B65" s="3">
        <v>353085</v>
      </c>
      <c r="C65" s="3">
        <v>153753</v>
      </c>
      <c r="D65" s="3">
        <v>128380</v>
      </c>
      <c r="E65" s="3">
        <v>4783</v>
      </c>
      <c r="F65" s="3">
        <v>640001</v>
      </c>
      <c r="G65" s="3">
        <v>168172</v>
      </c>
      <c r="H65" s="3">
        <v>808173</v>
      </c>
      <c r="I65" s="3">
        <v>2648166</v>
      </c>
      <c r="J65" s="23"/>
      <c r="K65" s="2" t="s">
        <v>17</v>
      </c>
      <c r="L65" s="7">
        <f>B66-'2022'!B65</f>
        <v>0.29999999999999893</v>
      </c>
      <c r="M65" s="7">
        <f>C66-'2022'!C65</f>
        <v>0</v>
      </c>
      <c r="N65" s="7">
        <f>D66-'2022'!D65</f>
        <v>-0.29999999999999893</v>
      </c>
      <c r="O65" s="7">
        <f>E66-'2022'!E65</f>
        <v>0.20000000000000018</v>
      </c>
      <c r="P65" s="7">
        <f>F66-'2022'!F65</f>
        <v>0.15566531787914606</v>
      </c>
      <c r="Q65" s="7">
        <f>G66-'2022'!G65</f>
        <v>0.34999282481447125</v>
      </c>
      <c r="R65" s="7">
        <f>H66-'2022'!H65</f>
        <v>0.19525504214619893</v>
      </c>
      <c r="S65" s="7">
        <f>I66-'2022'!I65</f>
        <v>0.20000000000000107</v>
      </c>
      <c r="U65" s="2"/>
      <c r="V65" s="8"/>
      <c r="W65" s="8"/>
      <c r="X65" s="8"/>
      <c r="Y65" s="8"/>
      <c r="Z65" s="8"/>
      <c r="AA65" s="8"/>
      <c r="AB65" s="8"/>
      <c r="AC65" s="23"/>
      <c r="AD65" s="23"/>
    </row>
    <row r="66" spans="1:30" x14ac:dyDescent="0.2">
      <c r="A66" s="2" t="s">
        <v>8</v>
      </c>
      <c r="B66" s="6">
        <v>10.1</v>
      </c>
      <c r="C66" s="6">
        <v>8.1</v>
      </c>
      <c r="D66" s="6">
        <v>10.4</v>
      </c>
      <c r="E66" s="6">
        <v>5.4</v>
      </c>
      <c r="F66" s="6">
        <v>9.6717036379630645</v>
      </c>
      <c r="G66" s="6">
        <v>7.6962871346002899</v>
      </c>
      <c r="H66" s="6">
        <v>9.2606409766225788</v>
      </c>
      <c r="I66" s="6">
        <v>9.3000000000000007</v>
      </c>
      <c r="K66" s="15" t="s">
        <v>19</v>
      </c>
      <c r="U66" s="2"/>
      <c r="V66" s="16"/>
      <c r="W66" s="16"/>
      <c r="X66" s="16"/>
      <c r="Y66" s="16"/>
      <c r="Z66" s="16"/>
      <c r="AA66" s="16"/>
      <c r="AB66" s="16"/>
      <c r="AC66" s="16"/>
      <c r="AD66" s="16"/>
    </row>
    <row r="67" spans="1:30" x14ac:dyDescent="0.2">
      <c r="A67" s="2" t="s">
        <v>9</v>
      </c>
      <c r="B67" s="3">
        <v>35780</v>
      </c>
      <c r="C67" s="3">
        <v>12502</v>
      </c>
      <c r="D67" s="3">
        <v>13361</v>
      </c>
      <c r="E67" s="3">
        <v>256</v>
      </c>
      <c r="F67" s="3">
        <v>61899</v>
      </c>
      <c r="G67" s="3">
        <v>12943</v>
      </c>
      <c r="H67" s="3">
        <v>74842</v>
      </c>
      <c r="I67" s="3">
        <v>246139</v>
      </c>
      <c r="K67" s="2" t="s">
        <v>9</v>
      </c>
      <c r="L67" s="42">
        <v>4.1721256587183859</v>
      </c>
      <c r="M67" s="42">
        <v>2.8547922665569843</v>
      </c>
      <c r="N67" s="42">
        <v>-0.93423296507748432</v>
      </c>
      <c r="O67" s="42">
        <v>4.065040650406516</v>
      </c>
      <c r="P67" s="42">
        <v>2.7625134888354097</v>
      </c>
      <c r="Q67" s="42">
        <v>6.1771944216570915</v>
      </c>
      <c r="R67" s="42">
        <v>3.3372454263030704</v>
      </c>
      <c r="S67" s="42">
        <v>3.0780312325944692</v>
      </c>
      <c r="U67" s="2"/>
      <c r="V67" s="8"/>
      <c r="W67" s="8"/>
      <c r="X67" s="8"/>
      <c r="Y67" s="8"/>
      <c r="Z67" s="8"/>
      <c r="AA67" s="8"/>
      <c r="AB67" s="8"/>
      <c r="AC67" s="8"/>
      <c r="AD67" s="8"/>
    </row>
    <row r="68" spans="1:30" x14ac:dyDescent="0.2">
      <c r="A68" s="24" t="s">
        <v>102</v>
      </c>
      <c r="B68" s="3">
        <v>19958</v>
      </c>
      <c r="C68" s="3">
        <v>6828</v>
      </c>
      <c r="D68" s="3">
        <v>7478</v>
      </c>
      <c r="E68" s="3">
        <v>149</v>
      </c>
      <c r="F68" s="3">
        <v>34413</v>
      </c>
      <c r="G68" s="3">
        <v>7485</v>
      </c>
      <c r="H68" s="3">
        <v>41898</v>
      </c>
      <c r="I68" s="3">
        <v>146070</v>
      </c>
      <c r="K68" s="24" t="s">
        <v>102</v>
      </c>
      <c r="L68" s="42">
        <v>4.0942992750221663</v>
      </c>
      <c r="M68" s="42">
        <v>3.4388728980457444</v>
      </c>
      <c r="N68" s="42">
        <v>1.5342837746096478</v>
      </c>
      <c r="O68" s="42">
        <v>8.759124087591232</v>
      </c>
      <c r="P68" s="42">
        <v>3.4168770284890115</v>
      </c>
      <c r="Q68" s="42">
        <v>8.1178679763108477</v>
      </c>
      <c r="R68" s="42">
        <v>4.2264732953556177</v>
      </c>
      <c r="S68" s="42">
        <v>4.0703349316385982</v>
      </c>
    </row>
    <row r="69" spans="1:30" x14ac:dyDescent="0.2">
      <c r="A69" s="24" t="s">
        <v>10</v>
      </c>
      <c r="B69" s="3">
        <v>15822</v>
      </c>
      <c r="C69" s="3">
        <v>5674</v>
      </c>
      <c r="D69" s="3">
        <v>5883</v>
      </c>
      <c r="E69" s="3">
        <v>107</v>
      </c>
      <c r="F69" s="3">
        <v>27486</v>
      </c>
      <c r="G69" s="3">
        <v>5458</v>
      </c>
      <c r="H69" s="3">
        <v>32944</v>
      </c>
      <c r="I69" s="3">
        <v>100069</v>
      </c>
      <c r="K69" s="24" t="s">
        <v>10</v>
      </c>
      <c r="L69" s="42">
        <v>4.2704626334519702</v>
      </c>
      <c r="M69" s="42">
        <v>2.1606049693914287</v>
      </c>
      <c r="N69" s="42">
        <v>-3.9039529565501425</v>
      </c>
      <c r="O69" s="42">
        <v>-1.8348623853211024</v>
      </c>
      <c r="P69" s="42">
        <v>1.9548202826514398</v>
      </c>
      <c r="Q69" s="42">
        <v>3.6263527624833927</v>
      </c>
      <c r="R69" s="42">
        <v>2.228014646558691</v>
      </c>
      <c r="S69" s="42">
        <v>1.663077048114431</v>
      </c>
      <c r="U69" s="24"/>
      <c r="V69" s="8"/>
      <c r="W69" s="8"/>
      <c r="X69" s="8"/>
      <c r="Y69" s="8"/>
      <c r="Z69" s="8"/>
      <c r="AA69" s="8"/>
      <c r="AB69" s="8"/>
      <c r="AC69" s="8"/>
      <c r="AD69" s="8"/>
    </row>
    <row r="70" spans="1:30" x14ac:dyDescent="0.2">
      <c r="A70" s="24" t="s">
        <v>11</v>
      </c>
      <c r="B70" s="3">
        <v>2311</v>
      </c>
      <c r="C70" s="3">
        <v>1003</v>
      </c>
      <c r="D70" s="3">
        <v>1276</v>
      </c>
      <c r="E70" s="32">
        <v>16</v>
      </c>
      <c r="F70" s="3">
        <v>4606</v>
      </c>
      <c r="G70" s="3">
        <v>1474</v>
      </c>
      <c r="H70" s="3">
        <v>6080</v>
      </c>
      <c r="I70" s="3">
        <v>25134</v>
      </c>
      <c r="K70" s="24" t="s">
        <v>11</v>
      </c>
      <c r="L70" s="42">
        <v>-4.6223689640941075</v>
      </c>
      <c r="M70" s="42">
        <v>3.4020618556701123</v>
      </c>
      <c r="N70" s="42">
        <v>-9.2460881934566146</v>
      </c>
      <c r="O70" s="42">
        <v>33.333333333333314</v>
      </c>
      <c r="P70" s="42">
        <v>-4.2610683849511446</v>
      </c>
      <c r="Q70" s="42">
        <v>5.9669302659956855</v>
      </c>
      <c r="R70" s="42">
        <v>-1.967107384714609</v>
      </c>
      <c r="S70" s="42">
        <v>1.7488462472674371</v>
      </c>
      <c r="U70" s="24"/>
      <c r="V70" s="8"/>
      <c r="W70" s="8"/>
      <c r="X70" s="8"/>
      <c r="Y70" s="8"/>
      <c r="Z70" s="8"/>
      <c r="AA70" s="8"/>
      <c r="AB70" s="8"/>
      <c r="AC70" s="8"/>
      <c r="AD70" s="8"/>
    </row>
    <row r="71" spans="1:30" x14ac:dyDescent="0.2">
      <c r="A71" s="26" t="s">
        <v>21</v>
      </c>
      <c r="B71" s="3">
        <v>3664</v>
      </c>
      <c r="C71" s="3">
        <v>1270</v>
      </c>
      <c r="D71" s="3">
        <v>1552</v>
      </c>
      <c r="E71" s="32">
        <v>23</v>
      </c>
      <c r="F71" s="3">
        <v>6509</v>
      </c>
      <c r="G71" s="3">
        <v>1236</v>
      </c>
      <c r="H71" s="3">
        <v>7745</v>
      </c>
      <c r="I71" s="3">
        <v>25122</v>
      </c>
      <c r="K71" s="26" t="s">
        <v>21</v>
      </c>
      <c r="L71" s="42">
        <v>7.9234167893961711</v>
      </c>
      <c r="M71" s="42">
        <v>10.723626852659109</v>
      </c>
      <c r="N71" s="42">
        <v>-2.2054190296156264</v>
      </c>
      <c r="O71" s="42">
        <v>64.285714285714278</v>
      </c>
      <c r="P71" s="42">
        <v>5.958000976721479</v>
      </c>
      <c r="Q71" s="42">
        <v>3.9529015979814943</v>
      </c>
      <c r="R71" s="42">
        <v>5.6328423349699932</v>
      </c>
      <c r="S71" s="42">
        <v>4.0033119436969571</v>
      </c>
    </row>
    <row r="72" spans="1:30" x14ac:dyDescent="0.2">
      <c r="A72" s="24" t="s">
        <v>12</v>
      </c>
      <c r="B72" s="3">
        <v>20779</v>
      </c>
      <c r="C72" s="3">
        <v>7262</v>
      </c>
      <c r="D72" s="3">
        <v>7982</v>
      </c>
      <c r="E72" s="3">
        <v>135</v>
      </c>
      <c r="F72" s="3">
        <v>36158</v>
      </c>
      <c r="G72" s="3">
        <v>6516</v>
      </c>
      <c r="H72" s="3">
        <v>42674</v>
      </c>
      <c r="I72" s="3">
        <v>128505</v>
      </c>
      <c r="J72" s="8"/>
      <c r="K72" s="24" t="s">
        <v>12</v>
      </c>
      <c r="L72" s="42">
        <v>8.6086138406857629</v>
      </c>
      <c r="M72" s="42">
        <v>6.5121736579642118</v>
      </c>
      <c r="N72" s="42">
        <v>3.8511579495186083</v>
      </c>
      <c r="O72" s="42">
        <v>12.5</v>
      </c>
      <c r="P72" s="42">
        <v>7.1157720109017646</v>
      </c>
      <c r="Q72" s="42">
        <v>10.440677966101688</v>
      </c>
      <c r="R72" s="42">
        <v>7.6104498688722941</v>
      </c>
      <c r="S72" s="42">
        <v>7.6968848735763089</v>
      </c>
      <c r="U72" s="24"/>
      <c r="V72" s="8"/>
      <c r="W72" s="8"/>
      <c r="X72" s="8"/>
      <c r="Y72" s="8"/>
      <c r="Z72" s="8"/>
      <c r="AA72" s="8"/>
      <c r="AB72" s="8"/>
      <c r="AC72" s="8"/>
      <c r="AD72" s="8"/>
    </row>
    <row r="73" spans="1:30" x14ac:dyDescent="0.2">
      <c r="A73" s="24" t="s">
        <v>13</v>
      </c>
      <c r="B73" s="3">
        <v>12690</v>
      </c>
      <c r="C73" s="3">
        <v>4237</v>
      </c>
      <c r="D73" s="3">
        <v>4103</v>
      </c>
      <c r="E73" s="3">
        <v>105</v>
      </c>
      <c r="F73" s="3">
        <v>21135</v>
      </c>
      <c r="G73" s="3">
        <v>4953</v>
      </c>
      <c r="H73" s="3">
        <v>26088</v>
      </c>
      <c r="I73" s="3">
        <v>92500</v>
      </c>
      <c r="K73" s="24" t="s">
        <v>13</v>
      </c>
      <c r="L73" s="42">
        <v>-0.79737335834896328</v>
      </c>
      <c r="M73" s="42">
        <v>-2.9768719945042363</v>
      </c>
      <c r="N73" s="42">
        <v>-6.6439135381114909</v>
      </c>
      <c r="O73" s="42">
        <v>-7.8947368421052602</v>
      </c>
      <c r="P73" s="42">
        <v>-2.4598486247000295</v>
      </c>
      <c r="Q73" s="42">
        <v>1.102265768524191</v>
      </c>
      <c r="R73" s="42">
        <v>-1.8029886701547042</v>
      </c>
      <c r="S73" s="42">
        <v>-2.391152945149102</v>
      </c>
      <c r="U73" s="24"/>
      <c r="V73" s="8"/>
      <c r="W73" s="8"/>
      <c r="X73" s="8"/>
      <c r="Y73" s="8"/>
      <c r="Z73" s="8"/>
      <c r="AA73" s="8"/>
      <c r="AB73" s="8"/>
      <c r="AC73" s="8"/>
      <c r="AD73" s="8"/>
    </row>
    <row r="74" spans="1:30" x14ac:dyDescent="0.2">
      <c r="A74" s="25" t="s">
        <v>14</v>
      </c>
      <c r="B74" s="3">
        <v>15555</v>
      </c>
      <c r="C74" s="3">
        <v>4804</v>
      </c>
      <c r="D74" s="3">
        <v>4779</v>
      </c>
      <c r="E74" s="3">
        <v>89</v>
      </c>
      <c r="F74" s="3">
        <v>25227</v>
      </c>
      <c r="G74" s="3">
        <v>5095</v>
      </c>
      <c r="H74" s="3">
        <v>30322</v>
      </c>
      <c r="I74" s="3">
        <v>84658</v>
      </c>
      <c r="K74" s="25" t="s">
        <v>14</v>
      </c>
      <c r="L74" s="42">
        <v>-8.9232390655190557</v>
      </c>
      <c r="M74" s="42">
        <v>-14.229601856811286</v>
      </c>
      <c r="N74" s="42">
        <v>-22.694920737625367</v>
      </c>
      <c r="O74" s="42">
        <v>-26.446280991735534</v>
      </c>
      <c r="P74" s="42">
        <v>-12.959320981264881</v>
      </c>
      <c r="Q74" s="42">
        <v>-5.5957013155456821</v>
      </c>
      <c r="R74" s="42">
        <v>-11.803374054682962</v>
      </c>
      <c r="S74" s="42">
        <v>-12.681402328963514</v>
      </c>
      <c r="U74" s="25"/>
      <c r="V74" s="8"/>
      <c r="W74" s="8"/>
      <c r="X74" s="8"/>
      <c r="Y74" s="8"/>
      <c r="Z74" s="8"/>
      <c r="AA74" s="8"/>
      <c r="AB74" s="8"/>
      <c r="AC74" s="8"/>
      <c r="AD74" s="8"/>
    </row>
    <row r="75" spans="1:30" x14ac:dyDescent="0.2">
      <c r="A75" s="25" t="s">
        <v>22</v>
      </c>
      <c r="B75" s="3">
        <v>7676</v>
      </c>
      <c r="C75" s="3">
        <v>3785</v>
      </c>
      <c r="D75" s="3">
        <v>4484</v>
      </c>
      <c r="E75" s="3">
        <v>56</v>
      </c>
      <c r="F75" s="3">
        <v>16001</v>
      </c>
      <c r="G75" s="3">
        <v>1970</v>
      </c>
      <c r="H75" s="3">
        <v>17971</v>
      </c>
      <c r="I75" s="3">
        <v>35003</v>
      </c>
      <c r="K75" s="25" t="s">
        <v>22</v>
      </c>
      <c r="L75" s="42">
        <v>17.244539483733007</v>
      </c>
      <c r="M75" s="42">
        <v>18.987739704495425</v>
      </c>
      <c r="N75" s="42">
        <v>10.497782158698882</v>
      </c>
      <c r="O75" s="42">
        <v>-11.111111111111114</v>
      </c>
      <c r="P75" s="42">
        <v>15.539028088670676</v>
      </c>
      <c r="Q75" s="42">
        <v>33.831521739130437</v>
      </c>
      <c r="R75" s="42">
        <v>17.29652111480975</v>
      </c>
      <c r="S75" s="42">
        <v>26.730629978276625</v>
      </c>
      <c r="U75" s="25"/>
      <c r="V75" s="8"/>
      <c r="W75" s="8"/>
      <c r="X75" s="8"/>
      <c r="Y75" s="8"/>
      <c r="Z75" s="8"/>
      <c r="AA75" s="8"/>
      <c r="AB75" s="8"/>
      <c r="AC75" s="8"/>
      <c r="AD75" s="8"/>
    </row>
    <row r="76" spans="1:30" x14ac:dyDescent="0.2">
      <c r="A76" s="2" t="s">
        <v>15</v>
      </c>
      <c r="B76" s="3">
        <v>10207</v>
      </c>
      <c r="C76" s="3">
        <v>2924</v>
      </c>
      <c r="D76" s="3">
        <v>3244</v>
      </c>
      <c r="E76" s="3">
        <v>85</v>
      </c>
      <c r="F76" s="3">
        <v>16460</v>
      </c>
      <c r="G76" s="3">
        <v>3284</v>
      </c>
      <c r="H76" s="3">
        <v>19744</v>
      </c>
      <c r="I76" s="3">
        <v>81100</v>
      </c>
      <c r="K76" s="2" t="s">
        <v>15</v>
      </c>
      <c r="L76" s="42">
        <v>-38.333736104398263</v>
      </c>
      <c r="M76" s="42">
        <v>-26.012145748987862</v>
      </c>
      <c r="N76" s="42">
        <v>-33.264760337379144</v>
      </c>
      <c r="O76" s="42">
        <v>18.055555555555557</v>
      </c>
      <c r="P76" s="42">
        <v>-35.291111373196529</v>
      </c>
      <c r="Q76" s="42">
        <v>-26.843394965471163</v>
      </c>
      <c r="R76" s="42">
        <v>-34.023925683352275</v>
      </c>
      <c r="S76" s="42">
        <v>-30.654125694741339</v>
      </c>
      <c r="U76" s="2"/>
      <c r="V76" s="8"/>
      <c r="W76" s="8"/>
      <c r="X76" s="8"/>
      <c r="Y76" s="8"/>
      <c r="Z76" s="8"/>
      <c r="AA76" s="8"/>
      <c r="AB76" s="8"/>
      <c r="AC76" s="8"/>
      <c r="AD76" s="8"/>
    </row>
    <row r="77" spans="1:30" x14ac:dyDescent="0.2">
      <c r="B77" s="3"/>
      <c r="C77" s="3"/>
      <c r="D77" s="3"/>
      <c r="E77" s="3"/>
      <c r="F77" s="3"/>
      <c r="G77" s="3"/>
      <c r="H77" s="3"/>
      <c r="I77" s="3"/>
    </row>
    <row r="78" spans="1:30" x14ac:dyDescent="0.2">
      <c r="A78" s="43" t="s">
        <v>63</v>
      </c>
      <c r="B78" s="44">
        <v>35780</v>
      </c>
      <c r="C78" s="44">
        <v>12502</v>
      </c>
      <c r="D78" s="44">
        <v>13361</v>
      </c>
      <c r="E78" s="44">
        <v>256</v>
      </c>
      <c r="F78" s="44">
        <v>61899</v>
      </c>
      <c r="G78" s="44">
        <v>12943</v>
      </c>
      <c r="H78" s="44">
        <v>74842</v>
      </c>
      <c r="I78" s="44">
        <v>246139</v>
      </c>
    </row>
    <row r="79" spans="1:30" x14ac:dyDescent="0.2">
      <c r="A79" s="45" t="s">
        <v>69</v>
      </c>
      <c r="B79" s="44">
        <v>34434</v>
      </c>
      <c r="C79" s="44">
        <v>11908</v>
      </c>
      <c r="D79" s="44">
        <v>12538</v>
      </c>
      <c r="E79" s="44">
        <v>248</v>
      </c>
      <c r="F79" s="44">
        <v>59128</v>
      </c>
      <c r="G79" s="44">
        <v>11920</v>
      </c>
      <c r="H79" s="44">
        <v>71048</v>
      </c>
      <c r="I79" s="44">
        <v>227127</v>
      </c>
      <c r="J79" s="63"/>
    </row>
    <row r="80" spans="1:30" x14ac:dyDescent="0.2">
      <c r="A80" s="45" t="s">
        <v>70</v>
      </c>
      <c r="B80" s="44">
        <v>1346</v>
      </c>
      <c r="C80" s="44">
        <v>594</v>
      </c>
      <c r="D80" s="44">
        <v>823</v>
      </c>
      <c r="E80" s="44">
        <v>8</v>
      </c>
      <c r="F80" s="44">
        <v>2771</v>
      </c>
      <c r="G80" s="44">
        <v>1023</v>
      </c>
      <c r="H80" s="44">
        <v>3794</v>
      </c>
      <c r="I80" s="44">
        <v>19012</v>
      </c>
    </row>
    <row r="81" spans="1:30" x14ac:dyDescent="0.2">
      <c r="A81" s="46" t="s">
        <v>65</v>
      </c>
      <c r="B81" s="46"/>
      <c r="C81" s="46"/>
      <c r="D81" s="46"/>
      <c r="E81" s="46"/>
      <c r="F81" s="46"/>
      <c r="G81" s="46"/>
      <c r="H81" s="46"/>
      <c r="I81" s="46"/>
    </row>
    <row r="82" spans="1:30" x14ac:dyDescent="0.2">
      <c r="A82" s="46" t="s">
        <v>66</v>
      </c>
      <c r="B82" s="58">
        <v>3.7618781442146449</v>
      </c>
      <c r="C82" s="58">
        <v>4.7512398016317388</v>
      </c>
      <c r="D82" s="58">
        <v>6.1597185839383277</v>
      </c>
      <c r="E82" s="58">
        <v>3.125</v>
      </c>
      <c r="F82" s="58">
        <v>4.4766474418003526</v>
      </c>
      <c r="G82" s="58">
        <v>7.9038862705709647</v>
      </c>
      <c r="H82" s="58">
        <v>5.0693460890943589</v>
      </c>
      <c r="I82" s="58">
        <v>7.7240908592299471</v>
      </c>
    </row>
    <row r="84" spans="1:30" x14ac:dyDescent="0.2">
      <c r="A84" s="21"/>
      <c r="B84" s="3"/>
      <c r="C84" s="2"/>
      <c r="D84" s="2"/>
      <c r="E84" s="2"/>
      <c r="F84" s="2"/>
      <c r="G84" s="2"/>
      <c r="H84" s="3"/>
      <c r="I84" s="2"/>
      <c r="J84" s="2"/>
      <c r="K84" s="15" t="s">
        <v>18</v>
      </c>
      <c r="U84" s="21"/>
      <c r="V84" s="2"/>
      <c r="W84" s="2"/>
      <c r="X84" s="2"/>
      <c r="Y84" s="2"/>
      <c r="Z84" s="2"/>
      <c r="AA84" s="2"/>
      <c r="AB84" s="3"/>
      <c r="AC84" s="2"/>
      <c r="AD84" s="2"/>
    </row>
    <row r="85" spans="1:30" x14ac:dyDescent="0.2">
      <c r="A85" s="64" t="s">
        <v>171</v>
      </c>
      <c r="B85" s="4" t="s">
        <v>0</v>
      </c>
      <c r="C85" s="4" t="s">
        <v>1</v>
      </c>
      <c r="D85" s="4" t="s">
        <v>2</v>
      </c>
      <c r="E85" s="4" t="s">
        <v>3</v>
      </c>
      <c r="F85" s="4" t="s">
        <v>4</v>
      </c>
      <c r="G85" s="4" t="s">
        <v>5</v>
      </c>
      <c r="H85" s="4" t="s">
        <v>16</v>
      </c>
      <c r="I85" s="19" t="s">
        <v>6</v>
      </c>
      <c r="J85" s="19"/>
      <c r="K85" s="14" t="s">
        <v>172</v>
      </c>
      <c r="L85" s="2" t="s">
        <v>0</v>
      </c>
      <c r="M85" s="2" t="s">
        <v>1</v>
      </c>
      <c r="N85" s="2" t="s">
        <v>2</v>
      </c>
      <c r="O85" s="2" t="s">
        <v>3</v>
      </c>
      <c r="P85" s="2" t="s">
        <v>4</v>
      </c>
      <c r="Q85" s="2" t="s">
        <v>5</v>
      </c>
      <c r="R85" s="2" t="s">
        <v>16</v>
      </c>
      <c r="S85" s="2" t="s">
        <v>6</v>
      </c>
      <c r="U85" s="14"/>
      <c r="V85" s="4"/>
      <c r="W85" s="4"/>
      <c r="X85" s="4"/>
      <c r="Y85" s="4"/>
      <c r="Z85" s="4"/>
      <c r="AA85" s="4"/>
      <c r="AB85" s="4"/>
      <c r="AC85" s="19"/>
      <c r="AD85" s="19"/>
    </row>
    <row r="86" spans="1:30" x14ac:dyDescent="0.2">
      <c r="A86" s="2" t="s">
        <v>166</v>
      </c>
      <c r="B86" s="3">
        <v>353085</v>
      </c>
      <c r="C86" s="3">
        <v>153753</v>
      </c>
      <c r="D86" s="3">
        <v>128380</v>
      </c>
      <c r="E86" s="3">
        <v>4783</v>
      </c>
      <c r="F86" s="3">
        <v>640001</v>
      </c>
      <c r="G86" s="3">
        <v>168172</v>
      </c>
      <c r="H86" s="3">
        <v>808173</v>
      </c>
      <c r="I86" s="3">
        <v>2648166</v>
      </c>
      <c r="J86" s="23"/>
      <c r="K86" s="2" t="s">
        <v>17</v>
      </c>
      <c r="L86" s="7">
        <v>0.19999999999999929</v>
      </c>
      <c r="M86" s="7">
        <v>0.10000000000000142</v>
      </c>
      <c r="N86" s="7">
        <v>-0.40000000000000036</v>
      </c>
      <c r="O86" s="7">
        <v>-0.39999999999999947</v>
      </c>
      <c r="P86" s="7">
        <v>2.256561830632009E-2</v>
      </c>
      <c r="Q86" s="7">
        <v>0.36005911556930581</v>
      </c>
      <c r="R86" s="7">
        <v>9.1847035867735016E-2</v>
      </c>
      <c r="S86" s="7">
        <v>9.9999999999999645E-2</v>
      </c>
      <c r="U86" s="2"/>
      <c r="V86" s="8"/>
      <c r="W86" s="8"/>
      <c r="X86" s="8"/>
      <c r="Y86" s="8"/>
      <c r="Z86" s="8"/>
      <c r="AA86" s="8"/>
      <c r="AB86" s="8"/>
      <c r="AC86" s="23"/>
      <c r="AD86" s="23"/>
    </row>
    <row r="87" spans="1:30" x14ac:dyDescent="0.2">
      <c r="A87" s="2" t="s">
        <v>8</v>
      </c>
      <c r="B87" s="6">
        <v>10.199999999999999</v>
      </c>
      <c r="C87" s="6">
        <v>8.3000000000000007</v>
      </c>
      <c r="D87" s="6">
        <v>10.199999999999999</v>
      </c>
      <c r="E87" s="6">
        <v>5.2</v>
      </c>
      <c r="F87" s="6">
        <v>9.7073285822990911</v>
      </c>
      <c r="G87" s="6">
        <v>7.6201745831648555</v>
      </c>
      <c r="H87" s="6">
        <v>9.2730145649508202</v>
      </c>
      <c r="I87" s="6">
        <v>9</v>
      </c>
      <c r="K87" s="15" t="s">
        <v>19</v>
      </c>
      <c r="U87" s="2"/>
      <c r="V87" s="16"/>
      <c r="W87" s="16"/>
      <c r="X87" s="16"/>
      <c r="Y87" s="16"/>
      <c r="Z87" s="16"/>
      <c r="AA87" s="16"/>
      <c r="AB87" s="16"/>
      <c r="AC87" s="16"/>
      <c r="AD87" s="16"/>
    </row>
    <row r="88" spans="1:30" x14ac:dyDescent="0.2">
      <c r="A88" s="2" t="s">
        <v>9</v>
      </c>
      <c r="B88" s="3">
        <v>36004</v>
      </c>
      <c r="C88" s="3">
        <v>12726</v>
      </c>
      <c r="D88" s="3">
        <v>13147</v>
      </c>
      <c r="E88" s="3">
        <v>250</v>
      </c>
      <c r="F88" s="3">
        <v>62127</v>
      </c>
      <c r="G88" s="3">
        <v>12815</v>
      </c>
      <c r="H88" s="3">
        <v>74942</v>
      </c>
      <c r="I88" s="3">
        <v>238891</v>
      </c>
      <c r="K88" s="2" t="s">
        <v>9</v>
      </c>
      <c r="L88" s="42">
        <v>2.1158318679448627</v>
      </c>
      <c r="M88" s="42">
        <v>2.8945666235446339</v>
      </c>
      <c r="N88" s="42">
        <v>-1.9977636973537045</v>
      </c>
      <c r="O88" s="42">
        <v>-4.5801526717557266</v>
      </c>
      <c r="P88" s="42">
        <v>1.3441430272580419</v>
      </c>
      <c r="Q88" s="42">
        <v>6.3750311280816874</v>
      </c>
      <c r="R88" s="42">
        <v>2.1704158145875851</v>
      </c>
      <c r="S88" s="42">
        <v>1.4920617387277559</v>
      </c>
      <c r="U88" s="2"/>
      <c r="V88" s="8"/>
      <c r="W88" s="8"/>
      <c r="X88" s="8"/>
      <c r="Y88" s="8"/>
      <c r="Z88" s="8"/>
      <c r="AA88" s="8"/>
      <c r="AB88" s="8"/>
      <c r="AC88" s="8"/>
      <c r="AD88" s="8"/>
    </row>
    <row r="89" spans="1:30" x14ac:dyDescent="0.2">
      <c r="A89" s="24" t="s">
        <v>102</v>
      </c>
      <c r="B89" s="3">
        <v>19926</v>
      </c>
      <c r="C89" s="3">
        <v>6903</v>
      </c>
      <c r="D89" s="3">
        <v>7252</v>
      </c>
      <c r="E89" s="3">
        <v>150</v>
      </c>
      <c r="F89" s="3">
        <v>34231</v>
      </c>
      <c r="G89" s="3">
        <v>7259</v>
      </c>
      <c r="H89" s="3">
        <v>41490</v>
      </c>
      <c r="I89" s="3">
        <v>138703</v>
      </c>
      <c r="K89" s="24" t="s">
        <v>102</v>
      </c>
      <c r="L89" s="42">
        <v>1.8243139659665815</v>
      </c>
      <c r="M89" s="42">
        <v>3.2301480484522358</v>
      </c>
      <c r="N89" s="42">
        <v>0.22111663902708756</v>
      </c>
      <c r="O89" s="42">
        <v>5.6338028169014081</v>
      </c>
      <c r="P89" s="42">
        <v>1.7749895938633529</v>
      </c>
      <c r="Q89" s="42">
        <v>8.0208333333333428</v>
      </c>
      <c r="R89" s="42">
        <v>2.8150864846112</v>
      </c>
      <c r="S89" s="42">
        <v>2.3789489223501619</v>
      </c>
    </row>
    <row r="90" spans="1:30" x14ac:dyDescent="0.2">
      <c r="A90" s="24" t="s">
        <v>10</v>
      </c>
      <c r="B90" s="3">
        <v>16078</v>
      </c>
      <c r="C90" s="3">
        <v>5823</v>
      </c>
      <c r="D90" s="3">
        <v>5895</v>
      </c>
      <c r="E90" s="3">
        <v>100</v>
      </c>
      <c r="F90" s="3">
        <v>27896</v>
      </c>
      <c r="G90" s="3">
        <v>5556</v>
      </c>
      <c r="H90" s="3">
        <v>33452</v>
      </c>
      <c r="I90" s="3">
        <v>100188</v>
      </c>
      <c r="K90" s="24" t="s">
        <v>10</v>
      </c>
      <c r="L90" s="42">
        <v>2.4794441965708529</v>
      </c>
      <c r="M90" s="42">
        <v>2.4995599366308738</v>
      </c>
      <c r="N90" s="42">
        <v>-4.5962129794465056</v>
      </c>
      <c r="O90" s="42">
        <v>-16.666666666666657</v>
      </c>
      <c r="P90" s="42">
        <v>0.82041273627524447</v>
      </c>
      <c r="Q90" s="42">
        <v>4.2988548901820849</v>
      </c>
      <c r="R90" s="42">
        <v>1.3819856952357839</v>
      </c>
      <c r="S90" s="42">
        <v>0.28929218510695875</v>
      </c>
      <c r="U90" s="24"/>
      <c r="V90" s="8"/>
      <c r="W90" s="8"/>
      <c r="X90" s="8"/>
      <c r="Y90" s="8"/>
      <c r="Z90" s="8"/>
      <c r="AA90" s="8"/>
      <c r="AB90" s="8"/>
      <c r="AC90" s="8"/>
      <c r="AD90" s="8"/>
    </row>
    <row r="91" spans="1:30" x14ac:dyDescent="0.2">
      <c r="A91" s="24" t="s">
        <v>11</v>
      </c>
      <c r="B91" s="3">
        <v>2330</v>
      </c>
      <c r="C91" s="3">
        <v>1012</v>
      </c>
      <c r="D91" s="3">
        <v>1224</v>
      </c>
      <c r="E91" s="32">
        <v>14</v>
      </c>
      <c r="F91" s="3">
        <v>4580</v>
      </c>
      <c r="G91" s="3">
        <v>1415</v>
      </c>
      <c r="H91" s="3">
        <v>5995</v>
      </c>
      <c r="I91" s="3">
        <v>24282</v>
      </c>
      <c r="K91" s="24" t="s">
        <v>11</v>
      </c>
      <c r="L91" s="42">
        <v>-8.4119496855345943</v>
      </c>
      <c r="M91" s="42">
        <v>-9.8716683119448589E-2</v>
      </c>
      <c r="N91" s="42">
        <v>-13.4982332155477</v>
      </c>
      <c r="O91" s="42">
        <v>-6.6666666666666714</v>
      </c>
      <c r="P91" s="42">
        <v>-8.161219169841587</v>
      </c>
      <c r="Q91" s="42">
        <v>1.6522988505747236</v>
      </c>
      <c r="R91" s="42">
        <v>-6.0197523122746475</v>
      </c>
      <c r="S91" s="42">
        <v>-2.6305236987729614</v>
      </c>
      <c r="U91" s="24"/>
      <c r="V91" s="8"/>
      <c r="W91" s="8"/>
      <c r="X91" s="8"/>
      <c r="Y91" s="8"/>
      <c r="Z91" s="8"/>
      <c r="AA91" s="8"/>
      <c r="AB91" s="8"/>
      <c r="AC91" s="8"/>
      <c r="AD91" s="8"/>
    </row>
    <row r="92" spans="1:30" x14ac:dyDescent="0.2">
      <c r="A92" s="26" t="s">
        <v>21</v>
      </c>
      <c r="B92" s="3">
        <v>3635</v>
      </c>
      <c r="C92" s="3">
        <v>1281</v>
      </c>
      <c r="D92" s="3">
        <v>1510</v>
      </c>
      <c r="E92" s="32">
        <v>22</v>
      </c>
      <c r="F92" s="3">
        <v>6448</v>
      </c>
      <c r="G92" s="3">
        <v>1247</v>
      </c>
      <c r="H92" s="3">
        <v>7695</v>
      </c>
      <c r="I92" s="3">
        <v>24453</v>
      </c>
      <c r="K92" s="26" t="s">
        <v>21</v>
      </c>
      <c r="L92" s="42">
        <v>2.7997737556561049</v>
      </c>
      <c r="M92" s="42">
        <v>5.8677685950413263</v>
      </c>
      <c r="N92" s="42">
        <v>-3.7603569152326344</v>
      </c>
      <c r="O92" s="42">
        <v>37.5</v>
      </c>
      <c r="P92" s="42">
        <v>1.8480492813141609</v>
      </c>
      <c r="Q92" s="42">
        <v>2.8029678483099758</v>
      </c>
      <c r="R92" s="42">
        <v>2.0015906680805813</v>
      </c>
      <c r="S92" s="42">
        <v>0.22542831379621475</v>
      </c>
    </row>
    <row r="93" spans="1:30" x14ac:dyDescent="0.2">
      <c r="A93" s="24" t="s">
        <v>12</v>
      </c>
      <c r="B93" s="3">
        <v>20934</v>
      </c>
      <c r="C93" s="3">
        <v>7448</v>
      </c>
      <c r="D93" s="3">
        <v>7880</v>
      </c>
      <c r="E93" s="3">
        <v>129</v>
      </c>
      <c r="F93" s="3">
        <v>36391</v>
      </c>
      <c r="G93" s="3">
        <v>6518</v>
      </c>
      <c r="H93" s="3">
        <v>42909</v>
      </c>
      <c r="I93" s="3">
        <v>125820</v>
      </c>
      <c r="J93" s="8"/>
      <c r="K93" s="24" t="s">
        <v>12</v>
      </c>
      <c r="L93" s="42">
        <v>5.6739020696617786</v>
      </c>
      <c r="M93" s="42">
        <v>7.3508215624099194</v>
      </c>
      <c r="N93" s="42">
        <v>2.6041666666666714</v>
      </c>
      <c r="O93" s="42">
        <v>0.78125</v>
      </c>
      <c r="P93" s="42">
        <v>5.3102210904039708</v>
      </c>
      <c r="Q93" s="42">
        <v>11.209691178979696</v>
      </c>
      <c r="R93" s="42">
        <v>6.1657223445579916</v>
      </c>
      <c r="S93" s="42">
        <v>5.6662719508200752</v>
      </c>
      <c r="U93" s="24"/>
      <c r="V93" s="8"/>
      <c r="W93" s="8"/>
      <c r="X93" s="8"/>
      <c r="Y93" s="8"/>
      <c r="Z93" s="8"/>
      <c r="AA93" s="8"/>
      <c r="AB93" s="8"/>
      <c r="AC93" s="8"/>
      <c r="AD93" s="8"/>
    </row>
    <row r="94" spans="1:30" x14ac:dyDescent="0.2">
      <c r="A94" s="24" t="s">
        <v>13</v>
      </c>
      <c r="B94" s="3">
        <v>12740</v>
      </c>
      <c r="C94" s="3">
        <v>4266</v>
      </c>
      <c r="D94" s="3">
        <v>4043</v>
      </c>
      <c r="E94" s="3">
        <v>107</v>
      </c>
      <c r="F94" s="3">
        <v>21156</v>
      </c>
      <c r="G94" s="3">
        <v>4882</v>
      </c>
      <c r="H94" s="3">
        <v>26038</v>
      </c>
      <c r="I94" s="3">
        <v>88789</v>
      </c>
      <c r="K94" s="24" t="s">
        <v>13</v>
      </c>
      <c r="L94" s="42">
        <v>-1.2709237445753274</v>
      </c>
      <c r="M94" s="42">
        <v>-3.4186099162327395</v>
      </c>
      <c r="N94" s="42">
        <v>-6.4120370370370381</v>
      </c>
      <c r="O94" s="42">
        <v>-10.084033613445371</v>
      </c>
      <c r="P94" s="42">
        <v>-2.7757352941176379</v>
      </c>
      <c r="Q94" s="42">
        <v>1.8356278681685581</v>
      </c>
      <c r="R94" s="42">
        <v>-1.943210062514126</v>
      </c>
      <c r="S94" s="42">
        <v>-2.8226512564573909</v>
      </c>
      <c r="U94" s="24"/>
      <c r="V94" s="8"/>
      <c r="W94" s="8"/>
      <c r="X94" s="8"/>
      <c r="Y94" s="8"/>
      <c r="Z94" s="8"/>
      <c r="AA94" s="8"/>
      <c r="AB94" s="8"/>
      <c r="AC94" s="8"/>
      <c r="AD94" s="8"/>
    </row>
    <row r="95" spans="1:30" x14ac:dyDescent="0.2">
      <c r="A95" s="25" t="s">
        <v>14</v>
      </c>
      <c r="B95" s="3">
        <v>16525</v>
      </c>
      <c r="C95" s="3">
        <v>5054</v>
      </c>
      <c r="D95" s="3">
        <v>5012</v>
      </c>
      <c r="E95" s="3">
        <v>95</v>
      </c>
      <c r="F95" s="3">
        <v>26686</v>
      </c>
      <c r="G95" s="3">
        <v>5272</v>
      </c>
      <c r="H95" s="3">
        <v>31958</v>
      </c>
      <c r="I95" s="3">
        <v>89863</v>
      </c>
      <c r="K95" s="25" t="s">
        <v>14</v>
      </c>
      <c r="L95" s="42">
        <v>-1.7363382291728584</v>
      </c>
      <c r="M95" s="42">
        <v>-8.8219375789283703</v>
      </c>
      <c r="N95" s="42">
        <v>-17.129629629629633</v>
      </c>
      <c r="O95" s="42">
        <v>-20.168067226890756</v>
      </c>
      <c r="P95" s="42">
        <v>-6.45353524730956</v>
      </c>
      <c r="Q95" s="42">
        <v>-1.1438214888430593</v>
      </c>
      <c r="R95" s="42">
        <v>-5.6172474896633275</v>
      </c>
      <c r="S95" s="42">
        <v>-5.7278935828708626</v>
      </c>
      <c r="U95" s="25"/>
      <c r="V95" s="8"/>
      <c r="W95" s="8"/>
      <c r="X95" s="8"/>
      <c r="Y95" s="8"/>
      <c r="Z95" s="8"/>
      <c r="AA95" s="8"/>
      <c r="AB95" s="8"/>
      <c r="AC95" s="8"/>
      <c r="AD95" s="8"/>
    </row>
    <row r="96" spans="1:30" x14ac:dyDescent="0.2">
      <c r="A96" s="25" t="s">
        <v>22</v>
      </c>
      <c r="B96" s="3">
        <v>7681</v>
      </c>
      <c r="C96" s="3">
        <v>3834</v>
      </c>
      <c r="D96" s="3">
        <v>4392</v>
      </c>
      <c r="E96" s="3">
        <v>46</v>
      </c>
      <c r="F96" s="3">
        <v>15953</v>
      </c>
      <c r="G96" s="3">
        <v>2022</v>
      </c>
      <c r="H96" s="3">
        <v>17975</v>
      </c>
      <c r="I96" s="3">
        <v>35475</v>
      </c>
      <c r="K96" s="25" t="s">
        <v>22</v>
      </c>
      <c r="L96" s="42">
        <v>13.961424332344222</v>
      </c>
      <c r="M96" s="42">
        <v>17.57129714811407</v>
      </c>
      <c r="N96" s="42">
        <v>8.6053412462908057</v>
      </c>
      <c r="O96" s="42">
        <v>-26.984126984126988</v>
      </c>
      <c r="P96" s="42">
        <v>13.077686419053023</v>
      </c>
      <c r="Q96" s="42">
        <v>30.789133247089268</v>
      </c>
      <c r="R96" s="42">
        <v>14.826881308291817</v>
      </c>
      <c r="S96" s="42">
        <v>21.033776867963155</v>
      </c>
      <c r="U96" s="25"/>
      <c r="V96" s="8"/>
      <c r="W96" s="8"/>
      <c r="X96" s="8"/>
      <c r="Y96" s="8"/>
      <c r="Z96" s="8"/>
      <c r="AA96" s="8"/>
      <c r="AB96" s="8"/>
      <c r="AC96" s="8"/>
      <c r="AD96" s="8"/>
    </row>
    <row r="97" spans="1:30" x14ac:dyDescent="0.2">
      <c r="A97" s="2" t="s">
        <v>15</v>
      </c>
      <c r="B97" s="3">
        <v>8324</v>
      </c>
      <c r="C97" s="3">
        <v>2604</v>
      </c>
      <c r="D97" s="3">
        <v>2676</v>
      </c>
      <c r="E97" s="3">
        <v>46</v>
      </c>
      <c r="F97" s="3">
        <v>13650</v>
      </c>
      <c r="G97" s="3">
        <v>2392</v>
      </c>
      <c r="H97" s="3">
        <v>16042</v>
      </c>
      <c r="I97" s="3">
        <v>64462</v>
      </c>
      <c r="K97" s="2" t="s">
        <v>15</v>
      </c>
      <c r="L97" s="42">
        <v>-38.613569321533923</v>
      </c>
      <c r="M97" s="42">
        <v>-22.035928143712582</v>
      </c>
      <c r="N97" s="42">
        <v>-36.209773539928491</v>
      </c>
      <c r="O97" s="42">
        <v>-38.666666666666671</v>
      </c>
      <c r="P97" s="42">
        <v>-35.521965044874833</v>
      </c>
      <c r="Q97" s="42">
        <v>-39.026255416772884</v>
      </c>
      <c r="R97" s="42">
        <v>-36.069820268600807</v>
      </c>
      <c r="S97" s="42">
        <v>-35.227090032154337</v>
      </c>
      <c r="U97" s="2"/>
      <c r="V97" s="8"/>
      <c r="W97" s="8"/>
      <c r="X97" s="8"/>
      <c r="Y97" s="8"/>
      <c r="Z97" s="8"/>
      <c r="AA97" s="8"/>
      <c r="AB97" s="8"/>
      <c r="AC97" s="8"/>
      <c r="AD97" s="8"/>
    </row>
    <row r="98" spans="1:30" x14ac:dyDescent="0.2">
      <c r="B98" s="3"/>
      <c r="C98" s="3"/>
      <c r="D98" s="3"/>
      <c r="E98" s="3"/>
      <c r="F98" s="3"/>
      <c r="G98" s="3"/>
      <c r="H98" s="3"/>
      <c r="I98" s="3"/>
    </row>
    <row r="99" spans="1:30" x14ac:dyDescent="0.2">
      <c r="A99" s="43" t="s">
        <v>63</v>
      </c>
      <c r="B99" s="44">
        <v>36004</v>
      </c>
      <c r="C99" s="44">
        <v>12726</v>
      </c>
      <c r="D99" s="44">
        <v>13147</v>
      </c>
      <c r="E99" s="44">
        <v>250</v>
      </c>
      <c r="F99" s="44">
        <v>62127</v>
      </c>
      <c r="G99" s="44">
        <v>12815</v>
      </c>
      <c r="H99" s="44">
        <v>74942</v>
      </c>
      <c r="I99" s="44">
        <v>238891</v>
      </c>
    </row>
    <row r="100" spans="1:30" x14ac:dyDescent="0.2">
      <c r="A100" s="45" t="s">
        <v>69</v>
      </c>
      <c r="B100" s="44">
        <v>34739</v>
      </c>
      <c r="C100" s="44">
        <v>12138</v>
      </c>
      <c r="D100" s="44">
        <v>12477</v>
      </c>
      <c r="E100" s="44">
        <v>240</v>
      </c>
      <c r="F100" s="44">
        <v>59594</v>
      </c>
      <c r="G100" s="44">
        <v>11971</v>
      </c>
      <c r="H100" s="44">
        <v>71565</v>
      </c>
      <c r="I100" s="44">
        <v>224353</v>
      </c>
      <c r="J100" s="63"/>
    </row>
    <row r="101" spans="1:30" x14ac:dyDescent="0.2">
      <c r="A101" s="45" t="s">
        <v>70</v>
      </c>
      <c r="B101" s="44">
        <v>1265</v>
      </c>
      <c r="C101" s="44">
        <v>588</v>
      </c>
      <c r="D101" s="44">
        <v>670</v>
      </c>
      <c r="E101" s="44">
        <v>10</v>
      </c>
      <c r="F101" s="44">
        <v>2533</v>
      </c>
      <c r="G101" s="44">
        <v>844</v>
      </c>
      <c r="H101" s="44">
        <v>3377</v>
      </c>
      <c r="I101" s="44">
        <v>14538</v>
      </c>
    </row>
    <row r="102" spans="1:30" x14ac:dyDescent="0.2">
      <c r="A102" s="46" t="s">
        <v>65</v>
      </c>
      <c r="B102" s="46"/>
      <c r="C102" s="46"/>
      <c r="D102" s="46"/>
      <c r="E102" s="46"/>
      <c r="F102" s="46"/>
      <c r="G102" s="46"/>
      <c r="H102" s="46"/>
      <c r="I102" s="46"/>
    </row>
    <row r="103" spans="1:30" x14ac:dyDescent="0.2">
      <c r="A103" s="46" t="s">
        <v>66</v>
      </c>
      <c r="B103" s="58">
        <v>3.5134985001666479</v>
      </c>
      <c r="C103" s="58">
        <v>4.6204620462046204</v>
      </c>
      <c r="D103" s="58">
        <v>5.0962196698866657</v>
      </c>
      <c r="E103" s="58">
        <v>4</v>
      </c>
      <c r="F103" s="58">
        <v>4.0771323257198961</v>
      </c>
      <c r="G103" s="58">
        <v>6.5860319937573157</v>
      </c>
      <c r="H103" s="58">
        <v>4.5061514237677143</v>
      </c>
      <c r="I103" s="58">
        <v>6.0856206387013323</v>
      </c>
    </row>
    <row r="105" spans="1:30" x14ac:dyDescent="0.2">
      <c r="A105" s="21"/>
      <c r="B105" s="3"/>
      <c r="C105" s="2"/>
      <c r="D105" s="2"/>
      <c r="E105" s="2"/>
      <c r="F105" s="2"/>
      <c r="G105" s="2"/>
      <c r="H105" s="3"/>
      <c r="I105" s="2"/>
      <c r="J105" s="2"/>
      <c r="K105" s="15" t="s">
        <v>18</v>
      </c>
      <c r="U105" s="21"/>
      <c r="V105" s="2"/>
      <c r="W105" s="2"/>
      <c r="X105" s="2"/>
      <c r="Y105" s="2"/>
      <c r="Z105" s="2"/>
      <c r="AA105" s="2"/>
      <c r="AB105" s="3"/>
      <c r="AC105" s="2"/>
      <c r="AD105" s="2"/>
    </row>
    <row r="106" spans="1:30" x14ac:dyDescent="0.2">
      <c r="A106" s="64" t="s">
        <v>173</v>
      </c>
      <c r="B106" s="4" t="s">
        <v>0</v>
      </c>
      <c r="C106" s="4" t="s">
        <v>1</v>
      </c>
      <c r="D106" s="4" t="s">
        <v>2</v>
      </c>
      <c r="E106" s="4" t="s">
        <v>3</v>
      </c>
      <c r="F106" s="4" t="s">
        <v>4</v>
      </c>
      <c r="G106" s="4" t="s">
        <v>5</v>
      </c>
      <c r="H106" s="4" t="s">
        <v>16</v>
      </c>
      <c r="I106" s="19" t="s">
        <v>6</v>
      </c>
      <c r="J106" s="19"/>
      <c r="K106" s="14" t="s">
        <v>174</v>
      </c>
      <c r="L106" s="2" t="s">
        <v>0</v>
      </c>
      <c r="M106" s="2" t="s">
        <v>1</v>
      </c>
      <c r="N106" s="2" t="s">
        <v>2</v>
      </c>
      <c r="O106" s="2" t="s">
        <v>3</v>
      </c>
      <c r="P106" s="2" t="s">
        <v>4</v>
      </c>
      <c r="Q106" s="2" t="s">
        <v>5</v>
      </c>
      <c r="R106" s="2" t="s">
        <v>16</v>
      </c>
      <c r="S106" s="2" t="s">
        <v>6</v>
      </c>
      <c r="U106" s="14"/>
      <c r="V106" s="4"/>
      <c r="W106" s="4"/>
      <c r="X106" s="4"/>
      <c r="Y106" s="4"/>
      <c r="Z106" s="4"/>
      <c r="AA106" s="4"/>
      <c r="AB106" s="4"/>
      <c r="AC106" s="19"/>
      <c r="AD106" s="19"/>
    </row>
    <row r="107" spans="1:30" x14ac:dyDescent="0.2">
      <c r="A107" s="2" t="s">
        <v>166</v>
      </c>
      <c r="B107" s="3">
        <v>353085</v>
      </c>
      <c r="C107" s="3">
        <v>153753</v>
      </c>
      <c r="D107" s="3">
        <v>128380</v>
      </c>
      <c r="E107" s="3">
        <v>4783</v>
      </c>
      <c r="F107" s="3">
        <v>640001</v>
      </c>
      <c r="G107" s="3">
        <v>168172</v>
      </c>
      <c r="H107" s="3">
        <v>808173</v>
      </c>
      <c r="I107" s="3">
        <v>2648166</v>
      </c>
      <c r="J107" s="23"/>
      <c r="K107" s="2" t="s">
        <v>17</v>
      </c>
      <c r="L107" s="7">
        <f>B108-'2022'!B107</f>
        <v>0.29999999999999893</v>
      </c>
      <c r="M107" s="7">
        <f>C108-'2022'!C107</f>
        <v>0.19999999999999929</v>
      </c>
      <c r="N107" s="7">
        <f>D108-'2022'!D107</f>
        <v>-0.30000000000000071</v>
      </c>
      <c r="O107" s="7">
        <f>E108-'2022'!E107</f>
        <v>-0.19999999999999929</v>
      </c>
      <c r="P107" s="7">
        <f>F108-'2022'!F107</f>
        <v>0.11076463447278684</v>
      </c>
      <c r="Q107" s="7">
        <f>G108-'2022'!G107</f>
        <v>0.26126029532520434</v>
      </c>
      <c r="R107" s="7">
        <f>H108-'2022'!H107</f>
        <v>0.14115345659019773</v>
      </c>
      <c r="S107" s="7">
        <f>I108-'2022'!I107</f>
        <v>9.9999999999999645E-2</v>
      </c>
      <c r="U107" s="2"/>
      <c r="V107" s="8"/>
      <c r="W107" s="8"/>
      <c r="X107" s="8"/>
      <c r="Y107" s="8"/>
      <c r="Z107" s="8"/>
      <c r="AA107" s="8"/>
      <c r="AB107" s="8"/>
      <c r="AC107" s="23"/>
      <c r="AD107" s="23"/>
    </row>
    <row r="108" spans="1:30" x14ac:dyDescent="0.2">
      <c r="A108" s="2" t="s">
        <v>8</v>
      </c>
      <c r="B108" s="7">
        <v>11.1</v>
      </c>
      <c r="C108" s="7">
        <v>9.1999999999999993</v>
      </c>
      <c r="D108" s="7">
        <v>11.1</v>
      </c>
      <c r="E108" s="7">
        <v>5.9</v>
      </c>
      <c r="F108" s="7">
        <v>10.601077185816896</v>
      </c>
      <c r="G108" s="7">
        <v>8.3771376923625809</v>
      </c>
      <c r="H108" s="7">
        <v>10.138299596744757</v>
      </c>
      <c r="I108" s="7">
        <v>10</v>
      </c>
      <c r="K108" s="15" t="s">
        <v>19</v>
      </c>
      <c r="U108" s="2"/>
      <c r="V108" s="16"/>
      <c r="W108" s="16"/>
      <c r="X108" s="16"/>
      <c r="Y108" s="16"/>
      <c r="Z108" s="16"/>
      <c r="AA108" s="16"/>
      <c r="AB108" s="16"/>
      <c r="AC108" s="16"/>
      <c r="AD108" s="16"/>
    </row>
    <row r="109" spans="1:30" x14ac:dyDescent="0.2">
      <c r="A109" s="2" t="s">
        <v>9</v>
      </c>
      <c r="B109" s="3">
        <v>39233</v>
      </c>
      <c r="C109" s="3">
        <v>14134</v>
      </c>
      <c r="D109" s="3">
        <v>14200</v>
      </c>
      <c r="E109" s="3">
        <v>280</v>
      </c>
      <c r="F109" s="3">
        <v>67847</v>
      </c>
      <c r="G109" s="3">
        <v>14088</v>
      </c>
      <c r="H109" s="3">
        <v>81935</v>
      </c>
      <c r="I109" s="3">
        <v>264731</v>
      </c>
      <c r="K109" s="2" t="s">
        <v>9</v>
      </c>
      <c r="L109" s="42">
        <f>B109/'2022'!B108*100-100</f>
        <v>2.849577937398422</v>
      </c>
      <c r="M109" s="42">
        <f>C109/'2022'!C108*100-100</f>
        <v>3.8806408937233527</v>
      </c>
      <c r="N109" s="42">
        <f>D109/'2022'!D108*100-100</f>
        <v>-1.1348604052078315</v>
      </c>
      <c r="O109" s="42">
        <f>E109/'2022'!E108*100-100</f>
        <v>-2.4390243902439011</v>
      </c>
      <c r="P109" s="42">
        <f>F109/'2022'!F108*100-100</f>
        <v>2.1761392729134741</v>
      </c>
      <c r="Q109" s="42">
        <f>G109/'2022'!G108*100-100</f>
        <v>4.6112719982178731</v>
      </c>
      <c r="R109" s="42">
        <f>H109/'2022'!H108*100-100</f>
        <v>2.5867357798394721</v>
      </c>
      <c r="S109" s="42">
        <f>I109/'2022'!I108*100-100</f>
        <v>1.902313030959732</v>
      </c>
      <c r="U109" s="2"/>
      <c r="V109" s="8"/>
      <c r="W109" s="8"/>
      <c r="X109" s="8"/>
      <c r="Y109" s="8"/>
      <c r="Z109" s="8"/>
      <c r="AA109" s="8"/>
      <c r="AB109" s="8"/>
      <c r="AC109" s="8"/>
      <c r="AD109" s="8"/>
    </row>
    <row r="110" spans="1:30" x14ac:dyDescent="0.2">
      <c r="A110" s="24" t="s">
        <v>102</v>
      </c>
      <c r="B110" s="3">
        <v>20913</v>
      </c>
      <c r="C110" s="3">
        <v>7304</v>
      </c>
      <c r="D110" s="3">
        <v>7492</v>
      </c>
      <c r="E110" s="3">
        <v>164</v>
      </c>
      <c r="F110" s="3">
        <v>35873</v>
      </c>
      <c r="G110" s="3">
        <v>7525</v>
      </c>
      <c r="H110" s="3">
        <v>43398</v>
      </c>
      <c r="I110" s="3">
        <v>145149</v>
      </c>
      <c r="K110" s="24" t="s">
        <v>102</v>
      </c>
      <c r="L110" s="42">
        <f>B110/'2022'!B109*100-100</f>
        <v>3.0653984525158933</v>
      </c>
      <c r="M110" s="42">
        <f>C110/'2022'!C109*100-100</f>
        <v>3.5587693180207083</v>
      </c>
      <c r="N110" s="42">
        <f>D110/'2022'!D109*100-100</f>
        <v>1.0384356035064002</v>
      </c>
      <c r="O110" s="42">
        <f>E110/'2022'!E109*100-100</f>
        <v>9.3333333333333286</v>
      </c>
      <c r="P110" s="42">
        <f>F110/'2022'!F109*100-100</f>
        <v>2.7614655246497932</v>
      </c>
      <c r="Q110" s="42">
        <f>G110/'2022'!G109*100-100</f>
        <v>6.7830282389669208</v>
      </c>
      <c r="R110" s="42">
        <f>H110/'2022'!H109*100-100</f>
        <v>3.4369339307846332</v>
      </c>
      <c r="S110" s="42">
        <f>I110/'2022'!I109*100-100</f>
        <v>3.490834420654096</v>
      </c>
    </row>
    <row r="111" spans="1:30" x14ac:dyDescent="0.2">
      <c r="A111" s="24" t="s">
        <v>10</v>
      </c>
      <c r="B111" s="3">
        <v>18320</v>
      </c>
      <c r="C111" s="3">
        <v>6830</v>
      </c>
      <c r="D111" s="3">
        <v>6708</v>
      </c>
      <c r="E111" s="3">
        <v>116</v>
      </c>
      <c r="F111" s="3">
        <v>31974</v>
      </c>
      <c r="G111" s="3">
        <v>6563</v>
      </c>
      <c r="H111" s="3">
        <v>38537</v>
      </c>
      <c r="I111" s="3">
        <v>119582</v>
      </c>
      <c r="K111" s="24" t="s">
        <v>10</v>
      </c>
      <c r="L111" s="42">
        <f>B111/'2022'!B110*100-100</f>
        <v>2.6043125175021089</v>
      </c>
      <c r="M111" s="42">
        <f>C111/'2022'!C110*100-100</f>
        <v>4.2270715702731536</v>
      </c>
      <c r="N111" s="42">
        <f>D111/'2022'!D110*100-100</f>
        <v>-3.4542314335060524</v>
      </c>
      <c r="O111" s="42">
        <f>E111/'2022'!E110*100-100</f>
        <v>-15.328467153284677</v>
      </c>
      <c r="P111" s="42">
        <f>F111/'2022'!F110*100-100</f>
        <v>1.5273235322135008</v>
      </c>
      <c r="Q111" s="42">
        <f>G111/'2022'!G110*100-100</f>
        <v>2.2274143302180676</v>
      </c>
      <c r="R111" s="42">
        <f>H111/'2022'!H110*100-100</f>
        <v>1.6458734471025878</v>
      </c>
      <c r="S111" s="42">
        <f>I111/'2022'!I110*100-100</f>
        <v>3.8482130906174916E-2</v>
      </c>
      <c r="U111" s="24"/>
      <c r="V111" s="8"/>
      <c r="W111" s="8"/>
      <c r="X111" s="8"/>
      <c r="Y111" s="8"/>
      <c r="Z111" s="8"/>
      <c r="AA111" s="8"/>
      <c r="AB111" s="8"/>
      <c r="AC111" s="8"/>
      <c r="AD111" s="8"/>
    </row>
    <row r="112" spans="1:30" x14ac:dyDescent="0.2">
      <c r="A112" s="24" t="s">
        <v>11</v>
      </c>
      <c r="B112" s="3">
        <v>2934</v>
      </c>
      <c r="C112" s="3">
        <v>1198</v>
      </c>
      <c r="D112" s="3">
        <v>1450</v>
      </c>
      <c r="E112" s="3">
        <v>21</v>
      </c>
      <c r="F112" s="3">
        <v>5603</v>
      </c>
      <c r="G112" s="3">
        <v>1684</v>
      </c>
      <c r="H112" s="3">
        <v>7287</v>
      </c>
      <c r="I112" s="3">
        <v>29928</v>
      </c>
      <c r="K112" s="24" t="s">
        <v>11</v>
      </c>
      <c r="L112" s="42">
        <f>B112/'2022'!B111*100-100</f>
        <v>-1.1122345803842251</v>
      </c>
      <c r="M112" s="42">
        <f>C112/'2022'!C111*100-100</f>
        <v>8.3542188805353135E-2</v>
      </c>
      <c r="N112" s="42">
        <f>D112/'2022'!D111*100-100</f>
        <v>-9.204758922980588</v>
      </c>
      <c r="O112" s="42">
        <f>E112/'2022'!E111*100-100</f>
        <v>5</v>
      </c>
      <c r="P112" s="42">
        <f>F112/'2022'!F111*100-100</f>
        <v>-3.0790520671164217</v>
      </c>
      <c r="Q112" s="42">
        <f>G112/'2022'!G111*100-100</f>
        <v>1.4457831325301242</v>
      </c>
      <c r="R112" s="42">
        <f>H112/'2022'!H111*100-100</f>
        <v>-2.0696142991533435</v>
      </c>
      <c r="S112" s="42">
        <f>I112/'2022'!I111*100-100</f>
        <v>0.37900385711890294</v>
      </c>
      <c r="U112" s="24"/>
      <c r="V112" s="8"/>
      <c r="W112" s="8"/>
      <c r="X112" s="8"/>
      <c r="Y112" s="8"/>
      <c r="Z112" s="8"/>
      <c r="AA112" s="8"/>
      <c r="AB112" s="8"/>
      <c r="AC112" s="8"/>
      <c r="AD112" s="8"/>
    </row>
    <row r="113" spans="1:30" x14ac:dyDescent="0.2">
      <c r="A113" s="26" t="s">
        <v>21</v>
      </c>
      <c r="B113" s="8">
        <v>4127</v>
      </c>
      <c r="C113" s="8">
        <v>1468</v>
      </c>
      <c r="D113" s="8">
        <v>1663</v>
      </c>
      <c r="E113" s="32">
        <v>24</v>
      </c>
      <c r="F113" s="3">
        <v>7282</v>
      </c>
      <c r="G113" s="3">
        <v>1359</v>
      </c>
      <c r="H113" s="3">
        <v>7287</v>
      </c>
      <c r="I113" s="8">
        <v>27747</v>
      </c>
      <c r="K113" s="26" t="s">
        <v>21</v>
      </c>
      <c r="L113" s="42">
        <f>B113/'2022'!B112*100-100</f>
        <v>2.91770573566086</v>
      </c>
      <c r="M113" s="42">
        <f>C113/'2022'!C112*100-100</f>
        <v>5.232974910394276</v>
      </c>
      <c r="N113" s="42">
        <f>D113/'2022'!D112*100-100</f>
        <v>-1.8879056047197622</v>
      </c>
      <c r="O113" s="42">
        <f>E113/'2022'!E112*100-100</f>
        <v>26.315789473684205</v>
      </c>
      <c r="P113" s="42">
        <f>F113/'2022'!F112*100-100</f>
        <v>2.2896474223908001</v>
      </c>
      <c r="Q113" s="42">
        <f>G113/'2022'!G112*100-100</f>
        <v>-0.7304601899196399</v>
      </c>
      <c r="R113" s="42">
        <f>H113/'2022'!H112*100-100</f>
        <v>-14.149387370405279</v>
      </c>
      <c r="S113" s="42">
        <f>I113/'2022'!I112*100-100</f>
        <v>-0.41274854640730041</v>
      </c>
    </row>
    <row r="114" spans="1:30" x14ac:dyDescent="0.2">
      <c r="A114" s="24" t="s">
        <v>12</v>
      </c>
      <c r="B114" s="3">
        <v>23085</v>
      </c>
      <c r="C114" s="3">
        <v>8437</v>
      </c>
      <c r="D114" s="3">
        <v>8479</v>
      </c>
      <c r="E114" s="32">
        <v>152</v>
      </c>
      <c r="F114" s="3">
        <v>40153</v>
      </c>
      <c r="G114" s="3">
        <v>7217</v>
      </c>
      <c r="H114" s="3">
        <v>47370</v>
      </c>
      <c r="I114" s="3">
        <v>141528</v>
      </c>
      <c r="J114" s="8"/>
      <c r="K114" s="24" t="s">
        <v>12</v>
      </c>
      <c r="L114" s="42">
        <f>B114/'2022'!B113*100-100</f>
        <v>5.7247538355850622</v>
      </c>
      <c r="M114" s="42">
        <f>C114/'2022'!C113*100-100</f>
        <v>7.6972172581057094</v>
      </c>
      <c r="N114" s="42">
        <f>D114/'2022'!D113*100-100</f>
        <v>2.4528757854035916</v>
      </c>
      <c r="O114" s="42">
        <f>E114/'2022'!E113*100-100</f>
        <v>8.5714285714285694</v>
      </c>
      <c r="P114" s="42">
        <f>F114/'2022'!F113*100-100</f>
        <v>5.4299593015622918</v>
      </c>
      <c r="Q114" s="42">
        <f>G114/'2022'!G113*100-100</f>
        <v>8.2495875206239759</v>
      </c>
      <c r="R114" s="42">
        <f>H114/'2022'!H113*100-100</f>
        <v>5.8500178762960218</v>
      </c>
      <c r="S114" s="42">
        <f>I114/'2022'!I113*100-100</f>
        <v>5.0136898887742802</v>
      </c>
      <c r="U114" s="24"/>
      <c r="V114" s="8"/>
      <c r="W114" s="8"/>
      <c r="X114" s="8"/>
      <c r="Y114" s="8"/>
      <c r="Z114" s="8"/>
      <c r="AA114" s="8"/>
      <c r="AB114" s="8"/>
      <c r="AC114" s="8"/>
      <c r="AD114" s="8"/>
    </row>
    <row r="115" spans="1:30" x14ac:dyDescent="0.2">
      <c r="A115" s="24" t="s">
        <v>13</v>
      </c>
      <c r="B115" s="3">
        <v>13214</v>
      </c>
      <c r="C115" s="3">
        <v>4499</v>
      </c>
      <c r="D115" s="3">
        <v>4271</v>
      </c>
      <c r="E115" s="3">
        <v>107</v>
      </c>
      <c r="F115" s="3">
        <v>22091</v>
      </c>
      <c r="G115" s="3">
        <v>5187</v>
      </c>
      <c r="H115" s="3">
        <v>27278</v>
      </c>
      <c r="I115" s="3">
        <v>93275</v>
      </c>
      <c r="K115" s="24" t="s">
        <v>13</v>
      </c>
      <c r="L115" s="42">
        <f>B115/'2022'!B114*100-100</f>
        <v>-0.97422062350119631</v>
      </c>
      <c r="M115" s="42">
        <f>C115/'2022'!C114*100-100</f>
        <v>-1.661202185792348</v>
      </c>
      <c r="N115" s="42">
        <f>D115/'2022'!D114*100-100</f>
        <v>-4.8775055679287362</v>
      </c>
      <c r="O115" s="42">
        <f>E115/'2022'!E114*100-100</f>
        <v>-15.748031496062993</v>
      </c>
      <c r="P115" s="42">
        <f>F115/'2022'!F114*100-100</f>
        <v>-1.9746183883564044</v>
      </c>
      <c r="Q115" s="42">
        <f>G115/'2022'!G114*100-100</f>
        <v>0.91439688715952627</v>
      </c>
      <c r="R115" s="42">
        <f>H115/'2022'!H114*100-100</f>
        <v>-1.438069085127907</v>
      </c>
      <c r="S115" s="42">
        <f>I115/'2022'!I114*100-100</f>
        <v>-2.0251462663991759</v>
      </c>
      <c r="U115" s="24"/>
      <c r="V115" s="8"/>
      <c r="W115" s="8"/>
      <c r="X115" s="8"/>
      <c r="Y115" s="8"/>
      <c r="Z115" s="8"/>
      <c r="AA115" s="8"/>
      <c r="AB115" s="8"/>
      <c r="AC115" s="8"/>
      <c r="AD115" s="8"/>
    </row>
    <row r="116" spans="1:30" x14ac:dyDescent="0.2">
      <c r="A116" s="25" t="s">
        <v>14</v>
      </c>
      <c r="B116" s="3">
        <v>16756</v>
      </c>
      <c r="C116" s="3">
        <v>5144</v>
      </c>
      <c r="D116" s="3">
        <v>5052</v>
      </c>
      <c r="E116" s="3">
        <v>96</v>
      </c>
      <c r="F116" s="3">
        <v>27048</v>
      </c>
      <c r="G116" s="3">
        <v>5350</v>
      </c>
      <c r="H116" s="3">
        <v>32398</v>
      </c>
      <c r="I116" s="3">
        <v>90997</v>
      </c>
      <c r="K116" s="25" t="s">
        <v>14</v>
      </c>
      <c r="L116" s="42">
        <f>B116/'2022'!B115*100-100</f>
        <v>-0.33902337476952482</v>
      </c>
      <c r="M116" s="42">
        <f>C116/'2022'!C115*100-100</f>
        <v>-7.8136200716845963</v>
      </c>
      <c r="N116" s="42">
        <f>D116/'2022'!D115*100-100</f>
        <v>-16.537254254088879</v>
      </c>
      <c r="O116" s="42">
        <f>E116/'2022'!E115*100-100</f>
        <v>-17.948717948717956</v>
      </c>
      <c r="P116" s="42">
        <f>F116/'2022'!F115*100-100</f>
        <v>-5.3040646990862257</v>
      </c>
      <c r="Q116" s="42">
        <f>G116/'2022'!G115*100-100</f>
        <v>-0.77893175074183318</v>
      </c>
      <c r="R116" s="42">
        <f>H116/'2022'!H115*100-100</f>
        <v>-4.5854807833897837</v>
      </c>
      <c r="S116" s="42">
        <f>I116/'2022'!I115*100-100</f>
        <v>-4.7311445202898028</v>
      </c>
      <c r="U116" s="25"/>
      <c r="V116" s="8"/>
      <c r="W116" s="8"/>
      <c r="X116" s="8"/>
      <c r="Y116" s="8"/>
      <c r="Z116" s="8"/>
      <c r="AA116" s="8"/>
      <c r="AB116" s="8"/>
      <c r="AC116" s="8"/>
      <c r="AD116" s="8"/>
    </row>
    <row r="117" spans="1:30" x14ac:dyDescent="0.2">
      <c r="A117" s="25" t="s">
        <v>22</v>
      </c>
      <c r="B117" s="3">
        <v>8353</v>
      </c>
      <c r="C117" s="3">
        <v>4287</v>
      </c>
      <c r="D117" s="3">
        <v>4685</v>
      </c>
      <c r="E117" s="3">
        <v>54</v>
      </c>
      <c r="F117" s="3">
        <v>17379</v>
      </c>
      <c r="G117" s="3">
        <v>2225</v>
      </c>
      <c r="H117" s="3">
        <v>19604</v>
      </c>
      <c r="I117" s="3">
        <v>39597</v>
      </c>
      <c r="K117" s="25" t="s">
        <v>22</v>
      </c>
      <c r="L117" s="42">
        <f>B117/'2022'!B116*100-100</f>
        <v>10.504034925254672</v>
      </c>
      <c r="M117" s="42">
        <f>C117/'2022'!C116*100-100</f>
        <v>17.83947223749314</v>
      </c>
      <c r="N117" s="42">
        <f>D117/'2022'!D116*100-100</f>
        <v>8.7259224878162058</v>
      </c>
      <c r="O117" s="42">
        <f>E117/'2022'!E116*100-100</f>
        <v>-25</v>
      </c>
      <c r="P117" s="42">
        <f>F117/'2022'!F116*100-100</f>
        <v>11.561176017460511</v>
      </c>
      <c r="Q117" s="42">
        <f>G117/'2022'!G116*100-100</f>
        <v>25.919637804187886</v>
      </c>
      <c r="R117" s="42">
        <f>H117/'2022'!H116*100-100</f>
        <v>13.023926203516865</v>
      </c>
      <c r="S117" s="42">
        <f>I117/'2022'!I116*100-100</f>
        <v>18.228233608025789</v>
      </c>
      <c r="U117" s="25"/>
      <c r="V117" s="8"/>
      <c r="W117" s="8"/>
      <c r="X117" s="8"/>
      <c r="Y117" s="8"/>
      <c r="Z117" s="8"/>
      <c r="AA117" s="8"/>
      <c r="AB117" s="8"/>
      <c r="AC117" s="8"/>
      <c r="AD117" s="8"/>
    </row>
    <row r="118" spans="1:30" x14ac:dyDescent="0.2">
      <c r="A118" s="2" t="s">
        <v>15</v>
      </c>
      <c r="B118" s="3">
        <v>6229</v>
      </c>
      <c r="C118" s="3">
        <v>2227</v>
      </c>
      <c r="D118" s="3">
        <v>1888</v>
      </c>
      <c r="E118" s="3">
        <v>55</v>
      </c>
      <c r="F118" s="3">
        <v>10399</v>
      </c>
      <c r="G118" s="3">
        <v>2034</v>
      </c>
      <c r="H118" s="3">
        <v>12433</v>
      </c>
      <c r="I118" s="3">
        <v>53189</v>
      </c>
      <c r="K118" s="2" t="s">
        <v>15</v>
      </c>
      <c r="L118" s="42">
        <f>B118/'2022'!B117*100-100</f>
        <v>-48.426891869514819</v>
      </c>
      <c r="M118" s="42">
        <f>C118/'2022'!C117*100-100</f>
        <v>-24.915711395819287</v>
      </c>
      <c r="N118" s="42">
        <f>D118/'2022'!D117*100-100</f>
        <v>-46.48526077097506</v>
      </c>
      <c r="O118" s="42">
        <f>E118/'2022'!E117*100-100</f>
        <v>3.7735849056603712</v>
      </c>
      <c r="P118" s="42">
        <f>F118/'2022'!F117*100-100</f>
        <v>-44.166442953020137</v>
      </c>
      <c r="Q118" s="42">
        <f>G118/'2022'!G117*100-100</f>
        <v>-36.258226261360072</v>
      </c>
      <c r="R118" s="42">
        <f>H118/'2022'!H117*100-100</f>
        <v>-43.009717638430509</v>
      </c>
      <c r="S118" s="42">
        <f>I118/'2022'!I117*100-100</f>
        <v>-39.73122726706174</v>
      </c>
      <c r="U118" s="2"/>
      <c r="V118" s="8"/>
      <c r="W118" s="8"/>
      <c r="X118" s="8"/>
      <c r="Y118" s="8"/>
      <c r="Z118" s="8"/>
      <c r="AA118" s="8"/>
      <c r="AB118" s="8"/>
      <c r="AC118" s="8"/>
      <c r="AD118" s="8"/>
    </row>
    <row r="119" spans="1:30" x14ac:dyDescent="0.2">
      <c r="B119" s="3"/>
      <c r="C119" s="3"/>
      <c r="D119" s="3"/>
      <c r="E119" s="3"/>
      <c r="F119" s="3"/>
      <c r="G119" s="3"/>
      <c r="H119" s="3"/>
      <c r="I119" s="3"/>
    </row>
    <row r="120" spans="1:30" x14ac:dyDescent="0.2">
      <c r="A120" s="43" t="s">
        <v>63</v>
      </c>
      <c r="B120" s="44">
        <v>39233</v>
      </c>
      <c r="C120" s="44">
        <v>14134</v>
      </c>
      <c r="D120" s="44">
        <v>14200</v>
      </c>
      <c r="E120" s="44">
        <v>280</v>
      </c>
      <c r="F120" s="44">
        <v>67847</v>
      </c>
      <c r="G120" s="44">
        <v>14088</v>
      </c>
      <c r="H120" s="44">
        <v>81935</v>
      </c>
      <c r="I120" s="44">
        <v>264731</v>
      </c>
    </row>
    <row r="121" spans="1:30" x14ac:dyDescent="0.2">
      <c r="A121" s="45" t="s">
        <v>69</v>
      </c>
      <c r="B121" s="44">
        <v>37727</v>
      </c>
      <c r="C121" s="44">
        <v>13403</v>
      </c>
      <c r="D121" s="44">
        <v>13521</v>
      </c>
      <c r="E121" s="44">
        <v>262</v>
      </c>
      <c r="F121" s="44">
        <v>64913</v>
      </c>
      <c r="G121" s="44">
        <v>13229</v>
      </c>
      <c r="H121" s="44">
        <v>78142</v>
      </c>
      <c r="I121" s="44">
        <v>248952</v>
      </c>
      <c r="J121" s="63"/>
    </row>
    <row r="122" spans="1:30" x14ac:dyDescent="0.2">
      <c r="A122" s="45" t="s">
        <v>70</v>
      </c>
      <c r="B122" s="44">
        <v>1506</v>
      </c>
      <c r="C122" s="44">
        <v>731</v>
      </c>
      <c r="D122" s="44">
        <v>679</v>
      </c>
      <c r="E122" s="44">
        <v>18</v>
      </c>
      <c r="F122" s="44">
        <v>2934</v>
      </c>
      <c r="G122" s="44">
        <v>859</v>
      </c>
      <c r="H122" s="44">
        <v>3793</v>
      </c>
      <c r="I122" s="44">
        <v>15779</v>
      </c>
    </row>
    <row r="123" spans="1:30" x14ac:dyDescent="0.2">
      <c r="A123" s="46" t="s">
        <v>65</v>
      </c>
      <c r="B123" s="46"/>
      <c r="C123" s="46"/>
      <c r="D123" s="46"/>
      <c r="E123" s="46"/>
      <c r="F123" s="46"/>
      <c r="G123" s="46"/>
      <c r="H123" s="46"/>
      <c r="I123" s="46"/>
    </row>
    <row r="124" spans="1:30" x14ac:dyDescent="0.2">
      <c r="A124" s="46" t="s">
        <v>66</v>
      </c>
      <c r="B124" s="58">
        <v>3.8386052557795729</v>
      </c>
      <c r="C124" s="58">
        <v>5.171925852554125</v>
      </c>
      <c r="D124" s="58">
        <v>4.7816901408450709</v>
      </c>
      <c r="E124" s="58">
        <v>6.4285714285714279</v>
      </c>
      <c r="F124" s="58">
        <v>4.3244358630447923</v>
      </c>
      <c r="G124" s="58">
        <v>6.0973878478137422</v>
      </c>
      <c r="H124" s="58">
        <v>4.6292793067675593</v>
      </c>
      <c r="I124" s="58">
        <v>5.9603899807729359</v>
      </c>
    </row>
    <row r="126" spans="1:30" x14ac:dyDescent="0.2">
      <c r="A126" s="21"/>
      <c r="B126" s="3"/>
      <c r="C126" s="2"/>
      <c r="D126" s="2"/>
      <c r="E126" s="2"/>
      <c r="F126" s="2"/>
      <c r="G126" s="2"/>
      <c r="H126" s="3"/>
      <c r="I126" s="2"/>
      <c r="J126" s="2"/>
      <c r="K126" s="15" t="s">
        <v>18</v>
      </c>
      <c r="U126" s="21"/>
      <c r="V126" s="2"/>
      <c r="W126" s="2"/>
      <c r="X126" s="2"/>
      <c r="Y126" s="2"/>
      <c r="Z126" s="2"/>
      <c r="AA126" s="2"/>
      <c r="AB126" s="3"/>
      <c r="AC126" s="2"/>
      <c r="AD126" s="2"/>
    </row>
    <row r="127" spans="1:30" x14ac:dyDescent="0.2">
      <c r="A127" s="64" t="s">
        <v>175</v>
      </c>
      <c r="B127" s="4" t="s">
        <v>0</v>
      </c>
      <c r="C127" s="4" t="s">
        <v>1</v>
      </c>
      <c r="D127" s="4" t="s">
        <v>2</v>
      </c>
      <c r="E127" s="4" t="s">
        <v>3</v>
      </c>
      <c r="F127" s="4" t="s">
        <v>4</v>
      </c>
      <c r="G127" s="4" t="s">
        <v>5</v>
      </c>
      <c r="H127" s="4" t="s">
        <v>16</v>
      </c>
      <c r="I127" s="19" t="s">
        <v>6</v>
      </c>
      <c r="J127" s="19"/>
      <c r="K127" s="14" t="s">
        <v>176</v>
      </c>
      <c r="L127" s="2" t="s">
        <v>0</v>
      </c>
      <c r="M127" s="2" t="s">
        <v>1</v>
      </c>
      <c r="N127" s="2" t="s">
        <v>2</v>
      </c>
      <c r="O127" s="2" t="s">
        <v>3</v>
      </c>
      <c r="P127" s="2" t="s">
        <v>4</v>
      </c>
      <c r="Q127" s="2" t="s">
        <v>5</v>
      </c>
      <c r="R127" s="2" t="s">
        <v>16</v>
      </c>
      <c r="S127" s="2" t="s">
        <v>6</v>
      </c>
      <c r="U127" s="14"/>
      <c r="V127" s="4"/>
      <c r="W127" s="4"/>
      <c r="X127" s="4"/>
      <c r="Y127" s="4"/>
      <c r="Z127" s="4"/>
      <c r="AA127" s="4"/>
      <c r="AB127" s="4"/>
      <c r="AC127" s="19"/>
      <c r="AD127" s="19"/>
    </row>
    <row r="128" spans="1:30" x14ac:dyDescent="0.2">
      <c r="A128" s="2" t="s">
        <v>166</v>
      </c>
      <c r="B128" s="3">
        <v>353085</v>
      </c>
      <c r="C128" s="3">
        <v>153753</v>
      </c>
      <c r="D128" s="3">
        <v>128380</v>
      </c>
      <c r="E128" s="3">
        <v>4783</v>
      </c>
      <c r="F128" s="3">
        <v>640001</v>
      </c>
      <c r="G128" s="3">
        <v>168172</v>
      </c>
      <c r="H128" s="3">
        <v>808173</v>
      </c>
      <c r="I128" s="3">
        <v>2648166</v>
      </c>
      <c r="J128" s="23"/>
      <c r="K128" s="2" t="s">
        <v>17</v>
      </c>
      <c r="L128" s="7">
        <v>0.29999999999999893</v>
      </c>
      <c r="M128" s="7">
        <v>0.30000000000000071</v>
      </c>
      <c r="N128" s="7">
        <v>-0.20000000000000107</v>
      </c>
      <c r="O128" s="7">
        <v>-0.30000000000000071</v>
      </c>
      <c r="P128" s="7">
        <v>0.21445356748334632</v>
      </c>
      <c r="Q128" s="7">
        <v>0.27124073189124509</v>
      </c>
      <c r="R128" s="7">
        <v>0.2252827296071338</v>
      </c>
      <c r="S128" s="7">
        <v>0.19999999999999929</v>
      </c>
      <c r="U128" s="2"/>
      <c r="V128" s="8"/>
      <c r="W128" s="8"/>
      <c r="X128" s="8"/>
      <c r="Y128" s="8"/>
      <c r="Z128" s="8"/>
      <c r="AA128" s="8"/>
      <c r="AB128" s="8"/>
      <c r="AC128" s="23"/>
      <c r="AD128" s="23"/>
    </row>
    <row r="129" spans="1:30" x14ac:dyDescent="0.2">
      <c r="A129" s="2" t="s">
        <v>8</v>
      </c>
      <c r="B129" s="7">
        <v>11.7</v>
      </c>
      <c r="C129" s="7">
        <v>9.8000000000000007</v>
      </c>
      <c r="D129" s="7">
        <v>11.6</v>
      </c>
      <c r="E129" s="7">
        <v>6.1</v>
      </c>
      <c r="F129" s="7">
        <v>11.180607530300733</v>
      </c>
      <c r="G129" s="7">
        <v>8.70953547558452</v>
      </c>
      <c r="H129" s="7">
        <v>10.666404346594108</v>
      </c>
      <c r="I129" s="7">
        <v>10.5</v>
      </c>
      <c r="K129" s="15" t="s">
        <v>19</v>
      </c>
      <c r="U129" s="2"/>
      <c r="V129" s="16"/>
      <c r="W129" s="16"/>
      <c r="X129" s="16"/>
      <c r="Y129" s="16"/>
      <c r="Z129" s="16"/>
      <c r="AA129" s="16"/>
      <c r="AB129" s="16"/>
      <c r="AC129" s="16"/>
      <c r="AD129" s="16"/>
    </row>
    <row r="130" spans="1:30" x14ac:dyDescent="0.2">
      <c r="A130" s="2" t="s">
        <v>9</v>
      </c>
      <c r="B130" s="3">
        <v>41362</v>
      </c>
      <c r="C130" s="3">
        <v>15015</v>
      </c>
      <c r="D130" s="3">
        <v>14889</v>
      </c>
      <c r="E130" s="3">
        <v>290</v>
      </c>
      <c r="F130" s="3">
        <v>71556</v>
      </c>
      <c r="G130" s="3">
        <v>14647</v>
      </c>
      <c r="H130" s="3">
        <v>86203</v>
      </c>
      <c r="I130" s="3">
        <v>278747</v>
      </c>
      <c r="K130" s="2" t="s">
        <v>9</v>
      </c>
      <c r="L130" s="42">
        <v>3.6252035575598143</v>
      </c>
      <c r="M130" s="42">
        <v>4.7509418166596902</v>
      </c>
      <c r="N130" s="42">
        <v>0.18841262364578881</v>
      </c>
      <c r="O130" s="42">
        <v>-4.6052631578947398</v>
      </c>
      <c r="P130" s="42">
        <v>3.0858328291122774</v>
      </c>
      <c r="Q130" s="42">
        <v>4.6064847878874531</v>
      </c>
      <c r="R130" s="42">
        <v>3.3410856430420921</v>
      </c>
      <c r="S130" s="42">
        <v>2.3852813375793858</v>
      </c>
      <c r="U130" s="2"/>
      <c r="V130" s="8"/>
      <c r="W130" s="8"/>
      <c r="X130" s="8"/>
      <c r="Y130" s="8"/>
      <c r="Z130" s="8"/>
      <c r="AA130" s="8"/>
      <c r="AB130" s="8"/>
      <c r="AC130" s="8"/>
      <c r="AD130" s="8"/>
    </row>
    <row r="131" spans="1:30" x14ac:dyDescent="0.2">
      <c r="A131" s="24" t="s">
        <v>102</v>
      </c>
      <c r="B131" s="3">
        <v>21833</v>
      </c>
      <c r="C131" s="3">
        <v>7553</v>
      </c>
      <c r="D131" s="3">
        <v>7716</v>
      </c>
      <c r="E131" s="3">
        <v>164</v>
      </c>
      <c r="F131" s="3">
        <v>37266</v>
      </c>
      <c r="G131" s="3">
        <v>7613</v>
      </c>
      <c r="H131" s="3">
        <v>44879</v>
      </c>
      <c r="I131" s="3">
        <v>149991</v>
      </c>
      <c r="K131" s="24" t="s">
        <v>102</v>
      </c>
      <c r="L131" s="42">
        <v>4.5741929303573272</v>
      </c>
      <c r="M131" s="42">
        <v>5.547792062604799</v>
      </c>
      <c r="N131" s="42">
        <v>2.6063829787234027</v>
      </c>
      <c r="O131" s="42">
        <v>6.4935064935064872</v>
      </c>
      <c r="P131" s="42">
        <v>4.3631679175534828</v>
      </c>
      <c r="Q131" s="42">
        <v>6.8341285433623398</v>
      </c>
      <c r="R131" s="42">
        <v>4.7742447588364314</v>
      </c>
      <c r="S131" s="42">
        <v>4.5736277373789562</v>
      </c>
    </row>
    <row r="132" spans="1:30" x14ac:dyDescent="0.2">
      <c r="A132" s="24" t="s">
        <v>10</v>
      </c>
      <c r="B132" s="3">
        <v>19529</v>
      </c>
      <c r="C132" s="3">
        <v>7462</v>
      </c>
      <c r="D132" s="3">
        <v>7173</v>
      </c>
      <c r="E132" s="3">
        <v>126</v>
      </c>
      <c r="F132" s="3">
        <v>34290</v>
      </c>
      <c r="G132" s="3">
        <v>7034</v>
      </c>
      <c r="H132" s="3">
        <v>41324</v>
      </c>
      <c r="I132" s="3">
        <v>128756</v>
      </c>
      <c r="K132" s="24" t="s">
        <v>10</v>
      </c>
      <c r="L132" s="42">
        <v>2.5844408257603675</v>
      </c>
      <c r="M132" s="42">
        <v>3.9565338534410728</v>
      </c>
      <c r="N132" s="42">
        <v>-2.2885165508786258</v>
      </c>
      <c r="O132" s="42">
        <v>-16</v>
      </c>
      <c r="P132" s="42">
        <v>1.7326292054826951</v>
      </c>
      <c r="Q132" s="42">
        <v>2.2978475858056839</v>
      </c>
      <c r="R132" s="42">
        <v>1.8283968261791017</v>
      </c>
      <c r="S132" s="42">
        <v>-5.1233484963759679E-2</v>
      </c>
      <c r="U132" s="24"/>
      <c r="V132" s="8"/>
      <c r="W132" s="8"/>
      <c r="X132" s="8"/>
      <c r="Y132" s="8"/>
      <c r="Z132" s="8"/>
      <c r="AA132" s="8"/>
      <c r="AB132" s="8"/>
      <c r="AC132" s="8"/>
      <c r="AD132" s="8"/>
    </row>
    <row r="133" spans="1:30" x14ac:dyDescent="0.2">
      <c r="A133" s="24" t="s">
        <v>11</v>
      </c>
      <c r="B133" s="3">
        <v>3208</v>
      </c>
      <c r="C133" s="3">
        <v>1235</v>
      </c>
      <c r="D133" s="3">
        <v>1514</v>
      </c>
      <c r="E133" s="3">
        <v>20</v>
      </c>
      <c r="F133" s="3">
        <v>5977</v>
      </c>
      <c r="G133" s="3">
        <v>1733</v>
      </c>
      <c r="H133" s="3">
        <v>7710</v>
      </c>
      <c r="I133" s="3">
        <v>30938</v>
      </c>
      <c r="K133" s="24" t="s">
        <v>11</v>
      </c>
      <c r="L133" s="42">
        <v>2.9194738530638347</v>
      </c>
      <c r="M133" s="42">
        <v>-0.32284100080710232</v>
      </c>
      <c r="N133" s="42">
        <v>-7.9075425790754252</v>
      </c>
      <c r="O133" s="42">
        <v>-13.043478260869563</v>
      </c>
      <c r="P133" s="42">
        <v>-0.76373900049809151</v>
      </c>
      <c r="Q133" s="42">
        <v>2.1213906894519852</v>
      </c>
      <c r="R133" s="42">
        <v>-0.12953367875647359</v>
      </c>
      <c r="S133" s="42">
        <v>1.5526013458066643</v>
      </c>
      <c r="U133" s="24"/>
      <c r="V133" s="8"/>
      <c r="W133" s="8"/>
      <c r="X133" s="8"/>
      <c r="Y133" s="8"/>
      <c r="Z133" s="8"/>
      <c r="AA133" s="8"/>
      <c r="AB133" s="8"/>
      <c r="AC133" s="8"/>
      <c r="AD133" s="8"/>
    </row>
    <row r="134" spans="1:30" x14ac:dyDescent="0.2">
      <c r="A134" s="26" t="s">
        <v>21</v>
      </c>
      <c r="B134" s="3">
        <v>4550</v>
      </c>
      <c r="C134" s="32">
        <v>1631</v>
      </c>
      <c r="D134" s="8">
        <v>1752</v>
      </c>
      <c r="E134" s="32">
        <v>21</v>
      </c>
      <c r="F134" s="3">
        <v>7954</v>
      </c>
      <c r="G134" s="3">
        <v>1468</v>
      </c>
      <c r="H134" s="3">
        <v>9422</v>
      </c>
      <c r="I134" s="3">
        <v>29835</v>
      </c>
      <c r="K134" s="26" t="s">
        <v>21</v>
      </c>
      <c r="L134" s="42">
        <v>4.9838486386709917</v>
      </c>
      <c r="M134" s="42">
        <v>9.1700133868808535</v>
      </c>
      <c r="N134" s="42">
        <v>0.28620492272466436</v>
      </c>
      <c r="O134" s="42">
        <v>-16</v>
      </c>
      <c r="P134" s="42">
        <v>4.6578947368421098</v>
      </c>
      <c r="Q134" s="42">
        <v>0.34176349965824215</v>
      </c>
      <c r="R134" s="42">
        <v>3.961160763544072</v>
      </c>
      <c r="S134" s="42">
        <v>8.0507195330596915E-2</v>
      </c>
    </row>
    <row r="135" spans="1:30" x14ac:dyDescent="0.2">
      <c r="A135" s="24" t="s">
        <v>12</v>
      </c>
      <c r="B135" s="3">
        <v>24605</v>
      </c>
      <c r="C135" s="3">
        <v>9100</v>
      </c>
      <c r="D135" s="3">
        <v>8939</v>
      </c>
      <c r="E135" s="32">
        <v>160</v>
      </c>
      <c r="F135" s="3">
        <v>42804</v>
      </c>
      <c r="G135" s="3">
        <v>7566</v>
      </c>
      <c r="H135" s="3">
        <v>50370</v>
      </c>
      <c r="I135" s="3">
        <v>150819</v>
      </c>
      <c r="J135" s="8"/>
      <c r="K135" s="24" t="s">
        <v>12</v>
      </c>
      <c r="L135" s="42">
        <v>6.1887704458158908</v>
      </c>
      <c r="M135" s="42">
        <v>8.8256397990911211</v>
      </c>
      <c r="N135" s="42">
        <v>3.5085687818434508</v>
      </c>
      <c r="O135" s="42">
        <v>4.5751633986928226</v>
      </c>
      <c r="P135" s="42">
        <v>6.155448638460399</v>
      </c>
      <c r="Q135" s="42">
        <v>7.5785582255083312</v>
      </c>
      <c r="R135" s="42">
        <v>6.3668039277795287</v>
      </c>
      <c r="S135" s="42">
        <v>4.8424433275635579</v>
      </c>
      <c r="U135" s="24"/>
      <c r="V135" s="8"/>
      <c r="W135" s="8"/>
      <c r="X135" s="8"/>
      <c r="Y135" s="8"/>
      <c r="Z135" s="8"/>
      <c r="AA135" s="8"/>
      <c r="AB135" s="8"/>
      <c r="AC135" s="8"/>
      <c r="AD135" s="8"/>
    </row>
    <row r="136" spans="1:30" x14ac:dyDescent="0.2">
      <c r="A136" s="24" t="s">
        <v>13</v>
      </c>
      <c r="B136" s="3">
        <v>13549</v>
      </c>
      <c r="C136" s="3">
        <v>4680</v>
      </c>
      <c r="D136" s="3">
        <v>4436</v>
      </c>
      <c r="E136" s="3">
        <v>110</v>
      </c>
      <c r="F136" s="3">
        <v>22775</v>
      </c>
      <c r="G136" s="3">
        <v>5348</v>
      </c>
      <c r="H136" s="3">
        <v>28123</v>
      </c>
      <c r="I136" s="3">
        <v>96990</v>
      </c>
      <c r="K136" s="24" t="s">
        <v>13</v>
      </c>
      <c r="L136" s="42">
        <v>-0.57239304322301621</v>
      </c>
      <c r="M136" s="42">
        <v>-1.1197971688147135</v>
      </c>
      <c r="N136" s="42">
        <v>-3.1652477624972732</v>
      </c>
      <c r="O136" s="42">
        <v>-14.0625</v>
      </c>
      <c r="P136" s="42">
        <v>-1.2744375568945401</v>
      </c>
      <c r="Q136" s="42">
        <v>1.4415781487101782</v>
      </c>
      <c r="R136" s="42">
        <v>-0.76920362725380187</v>
      </c>
      <c r="S136" s="42">
        <v>-0.96492571603614863</v>
      </c>
      <c r="U136" s="24"/>
      <c r="V136" s="8"/>
      <c r="W136" s="8"/>
      <c r="X136" s="8"/>
      <c r="Y136" s="8"/>
      <c r="Z136" s="8"/>
      <c r="AA136" s="8"/>
      <c r="AB136" s="8"/>
      <c r="AC136" s="8"/>
      <c r="AD136" s="8"/>
    </row>
    <row r="137" spans="1:30" x14ac:dyDescent="0.2">
      <c r="A137" s="25" t="s">
        <v>14</v>
      </c>
      <c r="B137" s="3">
        <v>17060</v>
      </c>
      <c r="C137" s="3">
        <v>5187</v>
      </c>
      <c r="D137" s="3">
        <v>5082</v>
      </c>
      <c r="E137" s="3">
        <v>96</v>
      </c>
      <c r="F137" s="3">
        <v>27425</v>
      </c>
      <c r="G137" s="3">
        <v>5399</v>
      </c>
      <c r="H137" s="3">
        <v>32824</v>
      </c>
      <c r="I137" s="3">
        <v>92188</v>
      </c>
      <c r="K137" s="25" t="s">
        <v>14</v>
      </c>
      <c r="L137" s="42">
        <v>1.5959980943306391</v>
      </c>
      <c r="M137" s="42">
        <v>-7.0430107526881756</v>
      </c>
      <c r="N137" s="42">
        <v>-15.902697335760379</v>
      </c>
      <c r="O137" s="42">
        <v>-15.044247787610615</v>
      </c>
      <c r="P137" s="42">
        <v>-3.8663768928771702</v>
      </c>
      <c r="Q137" s="42">
        <v>3.7057624606262607E-2</v>
      </c>
      <c r="R137" s="42">
        <v>-3.2453942520265286</v>
      </c>
      <c r="S137" s="42">
        <v>-3.3516800335482486</v>
      </c>
      <c r="U137" s="25"/>
      <c r="V137" s="8"/>
      <c r="W137" s="8"/>
      <c r="X137" s="8"/>
      <c r="Y137" s="8"/>
      <c r="Z137" s="8"/>
      <c r="AA137" s="8"/>
      <c r="AB137" s="8"/>
      <c r="AC137" s="8"/>
      <c r="AD137" s="8"/>
    </row>
    <row r="138" spans="1:30" x14ac:dyDescent="0.2">
      <c r="A138" s="25" t="s">
        <v>22</v>
      </c>
      <c r="B138" s="3">
        <v>8893</v>
      </c>
      <c r="C138" s="3">
        <v>4627</v>
      </c>
      <c r="D138" s="3">
        <v>4940</v>
      </c>
      <c r="E138" s="3">
        <v>62</v>
      </c>
      <c r="F138" s="3">
        <v>18522</v>
      </c>
      <c r="G138" s="3">
        <v>2373</v>
      </c>
      <c r="H138" s="3">
        <v>20895</v>
      </c>
      <c r="I138" s="3">
        <v>42519</v>
      </c>
      <c r="K138" s="25" t="s">
        <v>22</v>
      </c>
      <c r="L138" s="42">
        <v>10.940618762475054</v>
      </c>
      <c r="M138" s="42">
        <v>16.402515723270454</v>
      </c>
      <c r="N138" s="42">
        <v>9.0507726269315754</v>
      </c>
      <c r="O138" s="42">
        <v>-17.333333333333329</v>
      </c>
      <c r="P138" s="42">
        <v>11.605206073752711</v>
      </c>
      <c r="Q138" s="42">
        <v>26.425146510388913</v>
      </c>
      <c r="R138" s="42">
        <v>13.111026904130355</v>
      </c>
      <c r="S138" s="42">
        <v>16.311959733012358</v>
      </c>
      <c r="U138" s="25"/>
      <c r="V138" s="8"/>
      <c r="W138" s="8"/>
      <c r="X138" s="8"/>
      <c r="Y138" s="8"/>
      <c r="Z138" s="8"/>
      <c r="AA138" s="8"/>
      <c r="AB138" s="8"/>
      <c r="AC138" s="8"/>
      <c r="AD138" s="8"/>
    </row>
    <row r="139" spans="1:30" x14ac:dyDescent="0.2">
      <c r="A139" s="2" t="s">
        <v>15</v>
      </c>
      <c r="B139" s="3">
        <v>6815</v>
      </c>
      <c r="C139" s="3">
        <v>2232</v>
      </c>
      <c r="D139" s="3">
        <v>2354</v>
      </c>
      <c r="E139" s="3">
        <v>53</v>
      </c>
      <c r="F139" s="3">
        <v>11454</v>
      </c>
      <c r="G139" s="3">
        <v>1949</v>
      </c>
      <c r="H139" s="3">
        <v>13403</v>
      </c>
      <c r="I139" s="3">
        <v>53666</v>
      </c>
      <c r="K139" s="2" t="s">
        <v>15</v>
      </c>
      <c r="L139" s="42">
        <v>-41.30060292850991</v>
      </c>
      <c r="M139" s="42">
        <v>-32.17866909753873</v>
      </c>
      <c r="N139" s="42">
        <v>-37.243401759530791</v>
      </c>
      <c r="O139" s="42">
        <v>10.416666666666671</v>
      </c>
      <c r="P139" s="42">
        <v>-38.748663101604272</v>
      </c>
      <c r="Q139" s="42">
        <v>-41.188895594447793</v>
      </c>
      <c r="R139" s="42">
        <v>-39.116017080039981</v>
      </c>
      <c r="S139" s="42">
        <v>-37.067873727660775</v>
      </c>
      <c r="U139" s="2"/>
      <c r="V139" s="8"/>
      <c r="W139" s="8"/>
      <c r="X139" s="8"/>
      <c r="Y139" s="8"/>
      <c r="Z139" s="8"/>
      <c r="AA139" s="8"/>
      <c r="AB139" s="8"/>
      <c r="AC139" s="8"/>
      <c r="AD139" s="8"/>
    </row>
    <row r="140" spans="1:30" x14ac:dyDescent="0.2">
      <c r="B140" s="3"/>
      <c r="C140" s="3"/>
      <c r="D140" s="3"/>
      <c r="E140" s="3"/>
      <c r="F140" s="3"/>
      <c r="G140" s="3"/>
      <c r="H140" s="3"/>
      <c r="I140" s="3"/>
    </row>
    <row r="141" spans="1:30" x14ac:dyDescent="0.2">
      <c r="A141" s="43" t="s">
        <v>63</v>
      </c>
      <c r="B141" s="44">
        <v>41362</v>
      </c>
      <c r="C141" s="44">
        <v>15015</v>
      </c>
      <c r="D141" s="44">
        <v>14889</v>
      </c>
      <c r="E141" s="44">
        <v>290</v>
      </c>
      <c r="F141" s="44">
        <v>71556</v>
      </c>
      <c r="G141" s="44">
        <v>14647</v>
      </c>
      <c r="H141" s="44">
        <v>86203</v>
      </c>
      <c r="I141" s="44">
        <v>278747</v>
      </c>
    </row>
    <row r="142" spans="1:30" x14ac:dyDescent="0.2">
      <c r="A142" s="45" t="s">
        <v>69</v>
      </c>
      <c r="B142" s="44">
        <v>39766</v>
      </c>
      <c r="C142" s="44">
        <v>14262</v>
      </c>
      <c r="D142" s="44">
        <v>14210</v>
      </c>
      <c r="E142" s="44">
        <v>274</v>
      </c>
      <c r="F142" s="44">
        <v>68512</v>
      </c>
      <c r="G142" s="44">
        <v>13825</v>
      </c>
      <c r="H142" s="44">
        <v>82337</v>
      </c>
      <c r="I142" s="44">
        <v>260346</v>
      </c>
      <c r="J142" s="63"/>
    </row>
    <row r="143" spans="1:30" x14ac:dyDescent="0.2">
      <c r="A143" s="45" t="s">
        <v>70</v>
      </c>
      <c r="B143" s="44">
        <v>1596</v>
      </c>
      <c r="C143" s="44">
        <v>753</v>
      </c>
      <c r="D143" s="44">
        <v>679</v>
      </c>
      <c r="E143" s="44">
        <v>16</v>
      </c>
      <c r="F143" s="44">
        <v>3044</v>
      </c>
      <c r="G143" s="44">
        <v>822</v>
      </c>
      <c r="H143" s="44">
        <v>3866</v>
      </c>
      <c r="I143" s="44">
        <v>18401</v>
      </c>
    </row>
    <row r="144" spans="1:30" x14ac:dyDescent="0.2">
      <c r="A144" s="46" t="s">
        <v>65</v>
      </c>
      <c r="B144" s="46"/>
      <c r="C144" s="46"/>
      <c r="D144" s="46"/>
      <c r="E144" s="46"/>
      <c r="F144" s="46"/>
      <c r="G144" s="46"/>
      <c r="H144" s="46"/>
      <c r="I144" s="46"/>
    </row>
    <row r="145" spans="1:30" x14ac:dyDescent="0.2">
      <c r="A145" s="46" t="s">
        <v>66</v>
      </c>
      <c r="B145" s="58">
        <v>3.8586141869348682</v>
      </c>
      <c r="C145" s="58">
        <v>5.0149850149850153</v>
      </c>
      <c r="D145" s="58">
        <v>4.5604137282557593</v>
      </c>
      <c r="E145" s="58">
        <v>5.5172413793103452</v>
      </c>
      <c r="F145" s="58">
        <v>4.2540108446531386</v>
      </c>
      <c r="G145" s="58">
        <v>5.6120707312077558</v>
      </c>
      <c r="H145" s="58">
        <v>4.4847627112745494</v>
      </c>
      <c r="I145" s="58">
        <v>6.6013266510491597</v>
      </c>
    </row>
    <row r="146" spans="1:30" x14ac:dyDescent="0.2">
      <c r="A146" s="21"/>
      <c r="B146" s="3"/>
      <c r="C146" s="2"/>
      <c r="D146" s="2"/>
      <c r="E146" s="2"/>
      <c r="F146" s="2"/>
      <c r="G146" s="2"/>
      <c r="H146" s="3"/>
      <c r="I146" s="2"/>
      <c r="J146" s="2"/>
      <c r="K146" s="15" t="s">
        <v>18</v>
      </c>
      <c r="U146" s="21"/>
      <c r="V146" s="2"/>
      <c r="W146" s="2"/>
      <c r="X146" s="2"/>
      <c r="Y146" s="2"/>
      <c r="Z146" s="2"/>
      <c r="AA146" s="2"/>
      <c r="AB146" s="3"/>
      <c r="AC146" s="2"/>
      <c r="AD146" s="2"/>
    </row>
    <row r="147" spans="1:30" x14ac:dyDescent="0.2">
      <c r="A147" s="64" t="s">
        <v>177</v>
      </c>
      <c r="B147" s="4" t="s">
        <v>0</v>
      </c>
      <c r="C147" s="4" t="s">
        <v>1</v>
      </c>
      <c r="D147" s="4" t="s">
        <v>2</v>
      </c>
      <c r="E147" s="4" t="s">
        <v>3</v>
      </c>
      <c r="F147" s="4" t="s">
        <v>4</v>
      </c>
      <c r="G147" s="4" t="s">
        <v>5</v>
      </c>
      <c r="H147" s="4" t="s">
        <v>16</v>
      </c>
      <c r="I147" s="19" t="s">
        <v>6</v>
      </c>
      <c r="J147" s="19"/>
      <c r="K147" s="14" t="s">
        <v>178</v>
      </c>
      <c r="L147" s="2" t="s">
        <v>0</v>
      </c>
      <c r="M147" s="2" t="s">
        <v>1</v>
      </c>
      <c r="N147" s="2" t="s">
        <v>2</v>
      </c>
      <c r="O147" s="2" t="s">
        <v>3</v>
      </c>
      <c r="P147" s="2" t="s">
        <v>4</v>
      </c>
      <c r="Q147" s="2" t="s">
        <v>5</v>
      </c>
      <c r="R147" s="2" t="s">
        <v>16</v>
      </c>
      <c r="S147" s="2" t="s">
        <v>6</v>
      </c>
      <c r="U147" s="14"/>
      <c r="V147" s="4"/>
      <c r="W147" s="4"/>
      <c r="X147" s="4"/>
      <c r="Y147" s="4"/>
      <c r="Z147" s="4"/>
      <c r="AA147" s="4"/>
      <c r="AB147" s="4"/>
      <c r="AC147" s="19"/>
      <c r="AD147" s="19"/>
    </row>
    <row r="148" spans="1:30" x14ac:dyDescent="0.2">
      <c r="A148" s="2" t="s">
        <v>166</v>
      </c>
      <c r="B148" s="3">
        <v>353085</v>
      </c>
      <c r="C148" s="3">
        <v>153753</v>
      </c>
      <c r="D148" s="3">
        <v>128380</v>
      </c>
      <c r="E148" s="3">
        <v>4783</v>
      </c>
      <c r="F148" s="3">
        <v>640001</v>
      </c>
      <c r="G148" s="3">
        <v>168172</v>
      </c>
      <c r="H148" s="3">
        <v>808173</v>
      </c>
      <c r="I148" s="3">
        <v>2648166</v>
      </c>
      <c r="J148" s="23"/>
      <c r="K148" s="2" t="s">
        <v>17</v>
      </c>
      <c r="L148" s="7">
        <v>0.5</v>
      </c>
      <c r="M148" s="7">
        <v>0.30000000000000071</v>
      </c>
      <c r="N148" s="7">
        <v>-0.10000000000000142</v>
      </c>
      <c r="O148" s="7">
        <v>-0.39999999999999947</v>
      </c>
      <c r="P148" s="7">
        <v>0.30889820371738175</v>
      </c>
      <c r="Q148" s="7">
        <v>0.40529681215583491</v>
      </c>
      <c r="R148" s="7">
        <v>0.32799351034706525</v>
      </c>
      <c r="S148" s="7">
        <v>0.30000000000000071</v>
      </c>
      <c r="U148" s="2"/>
      <c r="V148" s="8"/>
      <c r="W148" s="8"/>
      <c r="X148" s="8"/>
      <c r="Y148" s="8"/>
      <c r="Z148" s="8"/>
      <c r="AA148" s="8"/>
      <c r="AB148" s="8"/>
      <c r="AC148" s="23"/>
      <c r="AD148" s="23"/>
    </row>
    <row r="149" spans="1:30" x14ac:dyDescent="0.2">
      <c r="A149" s="2" t="s">
        <v>8</v>
      </c>
      <c r="B149" s="7">
        <v>10.8</v>
      </c>
      <c r="C149" s="7">
        <v>8.8000000000000007</v>
      </c>
      <c r="D149" s="7">
        <v>10.7</v>
      </c>
      <c r="E149" s="7">
        <v>5.4</v>
      </c>
      <c r="F149" s="7">
        <v>10.256858973657854</v>
      </c>
      <c r="G149" s="7">
        <v>7.8853792545726993</v>
      </c>
      <c r="H149" s="7">
        <v>9.7633798703990351</v>
      </c>
      <c r="I149" s="7">
        <v>9.4</v>
      </c>
      <c r="K149" s="15" t="s">
        <v>19</v>
      </c>
      <c r="U149" s="2"/>
      <c r="V149" s="16"/>
      <c r="W149" s="16"/>
      <c r="X149" s="16"/>
      <c r="Y149" s="16"/>
      <c r="Z149" s="16"/>
      <c r="AA149" s="16"/>
      <c r="AB149" s="16"/>
      <c r="AC149" s="16"/>
      <c r="AD149" s="16"/>
    </row>
    <row r="150" spans="1:30" x14ac:dyDescent="0.2">
      <c r="A150" s="2" t="s">
        <v>9</v>
      </c>
      <c r="B150" s="3">
        <v>38093</v>
      </c>
      <c r="C150" s="3">
        <v>13550</v>
      </c>
      <c r="D150" s="3">
        <v>13744</v>
      </c>
      <c r="E150" s="3">
        <v>257</v>
      </c>
      <c r="F150" s="3">
        <v>65644</v>
      </c>
      <c r="G150" s="3">
        <v>13261</v>
      </c>
      <c r="H150" s="3">
        <v>78905</v>
      </c>
      <c r="I150" s="3">
        <v>249506</v>
      </c>
      <c r="K150" s="2" t="s">
        <v>9</v>
      </c>
      <c r="L150" s="42">
        <v>4.8700583636163399</v>
      </c>
      <c r="M150" s="42">
        <v>6.4833005893909785</v>
      </c>
      <c r="N150" s="42">
        <v>0.70339976553341899</v>
      </c>
      <c r="O150" s="42">
        <v>-5.514705882352942</v>
      </c>
      <c r="P150" s="42">
        <v>4.2481220918229639</v>
      </c>
      <c r="Q150" s="42">
        <v>6.8401546890106317</v>
      </c>
      <c r="R150" s="42">
        <v>4.674918082806002</v>
      </c>
      <c r="S150" s="42">
        <v>4.3451713812542749</v>
      </c>
      <c r="U150" s="2"/>
      <c r="V150" s="8"/>
      <c r="W150" s="8"/>
      <c r="X150" s="8"/>
      <c r="Y150" s="8"/>
      <c r="Z150" s="8"/>
      <c r="AA150" s="8"/>
      <c r="AB150" s="8"/>
      <c r="AC150" s="8"/>
      <c r="AD150" s="8"/>
    </row>
    <row r="151" spans="1:30" x14ac:dyDescent="0.2">
      <c r="A151" s="24" t="s">
        <v>102</v>
      </c>
      <c r="B151" s="3">
        <v>20841</v>
      </c>
      <c r="C151" s="3">
        <v>7197</v>
      </c>
      <c r="D151" s="3">
        <v>7439</v>
      </c>
      <c r="E151" s="3">
        <v>154</v>
      </c>
      <c r="F151" s="3">
        <v>35631</v>
      </c>
      <c r="G151" s="3">
        <v>7344</v>
      </c>
      <c r="H151" s="3">
        <v>42975</v>
      </c>
      <c r="I151" s="3">
        <v>142008</v>
      </c>
      <c r="K151" s="24" t="s">
        <v>102</v>
      </c>
      <c r="L151" s="42">
        <v>5.9101534708811982</v>
      </c>
      <c r="M151" s="42">
        <v>7.193923145665778</v>
      </c>
      <c r="N151" s="42">
        <v>3.2764126058586669</v>
      </c>
      <c r="O151" s="42">
        <v>3.3557046979865817</v>
      </c>
      <c r="P151" s="42">
        <v>5.5921052631579045</v>
      </c>
      <c r="Q151" s="42">
        <v>9.4812164579606559</v>
      </c>
      <c r="R151" s="42">
        <v>6.2370216552951661</v>
      </c>
      <c r="S151" s="42">
        <v>6.4216608337892183</v>
      </c>
    </row>
    <row r="152" spans="1:30" x14ac:dyDescent="0.2">
      <c r="A152" s="24" t="s">
        <v>10</v>
      </c>
      <c r="B152" s="3">
        <v>17252</v>
      </c>
      <c r="C152" s="3">
        <v>6353</v>
      </c>
      <c r="D152" s="3">
        <v>6305</v>
      </c>
      <c r="E152" s="3">
        <v>103</v>
      </c>
      <c r="F152" s="3">
        <v>30013</v>
      </c>
      <c r="G152" s="3">
        <v>5917</v>
      </c>
      <c r="H152" s="3">
        <v>35930</v>
      </c>
      <c r="I152" s="3">
        <v>107498</v>
      </c>
      <c r="K152" s="24" t="s">
        <v>10</v>
      </c>
      <c r="L152" s="42">
        <v>3.6405142376546991</v>
      </c>
      <c r="M152" s="42">
        <v>5.689569123274012</v>
      </c>
      <c r="N152" s="42">
        <v>-2.172226532195495</v>
      </c>
      <c r="O152" s="42">
        <v>-16.260162601626021</v>
      </c>
      <c r="P152" s="42">
        <v>2.6963216424294387</v>
      </c>
      <c r="Q152" s="42">
        <v>3.7342215988779799</v>
      </c>
      <c r="R152" s="42">
        <v>2.8658135074007163</v>
      </c>
      <c r="S152" s="42">
        <v>1.7231753361658662</v>
      </c>
      <c r="U152" s="24"/>
      <c r="V152" s="8"/>
      <c r="W152" s="8"/>
      <c r="X152" s="8"/>
      <c r="Y152" s="8"/>
      <c r="Z152" s="8"/>
      <c r="AA152" s="8"/>
      <c r="AB152" s="8"/>
      <c r="AC152" s="8"/>
      <c r="AD152" s="8"/>
    </row>
    <row r="153" spans="1:30" x14ac:dyDescent="0.2">
      <c r="A153" s="24" t="s">
        <v>11</v>
      </c>
      <c r="B153" s="3">
        <v>2683</v>
      </c>
      <c r="C153" s="3">
        <v>1035</v>
      </c>
      <c r="D153" s="3">
        <v>1318</v>
      </c>
      <c r="E153" s="3">
        <v>12</v>
      </c>
      <c r="F153" s="3">
        <v>5048</v>
      </c>
      <c r="G153" s="3">
        <v>1534</v>
      </c>
      <c r="H153" s="3">
        <v>6582</v>
      </c>
      <c r="I153" s="3">
        <v>26056</v>
      </c>
      <c r="K153" s="24" t="s">
        <v>11</v>
      </c>
      <c r="L153" s="42">
        <v>3.9116963594113088</v>
      </c>
      <c r="M153" s="42">
        <v>-0.19286403085824588</v>
      </c>
      <c r="N153" s="42">
        <v>-10.46195652173914</v>
      </c>
      <c r="O153" s="42">
        <v>-20</v>
      </c>
      <c r="P153" s="42">
        <v>-1.1359185272228842</v>
      </c>
      <c r="Q153" s="42">
        <v>6.3063063063063112</v>
      </c>
      <c r="R153" s="42">
        <v>0.50389372423271084</v>
      </c>
      <c r="S153" s="42">
        <v>1.9844220908841805</v>
      </c>
      <c r="U153" s="24"/>
      <c r="V153" s="8"/>
      <c r="W153" s="8"/>
      <c r="X153" s="8"/>
      <c r="Y153" s="8"/>
      <c r="Z153" s="8"/>
      <c r="AA153" s="8"/>
      <c r="AB153" s="8"/>
      <c r="AC153" s="8"/>
      <c r="AD153" s="8"/>
    </row>
    <row r="154" spans="1:30" x14ac:dyDescent="0.2">
      <c r="A154" s="26" t="s">
        <v>21</v>
      </c>
      <c r="B154" s="8">
        <v>4037</v>
      </c>
      <c r="C154" s="8">
        <v>1461</v>
      </c>
      <c r="D154" s="8">
        <v>1571</v>
      </c>
      <c r="E154" s="32">
        <v>22</v>
      </c>
      <c r="F154" s="3">
        <v>7091</v>
      </c>
      <c r="G154" s="3">
        <v>1273</v>
      </c>
      <c r="H154" s="3">
        <v>8364</v>
      </c>
      <c r="I154" s="8">
        <v>25801</v>
      </c>
      <c r="K154" s="26" t="s">
        <v>21</v>
      </c>
      <c r="L154" s="42">
        <v>7.9700454667023308</v>
      </c>
      <c r="M154" s="42">
        <v>13.696498054474702</v>
      </c>
      <c r="N154" s="42">
        <v>-0.12714558169103896</v>
      </c>
      <c r="O154" s="42">
        <v>-12</v>
      </c>
      <c r="P154" s="42">
        <v>7.0824524312896386</v>
      </c>
      <c r="Q154" s="42">
        <v>4.0032679738562109</v>
      </c>
      <c r="R154" s="42">
        <v>6.6020902370634644</v>
      </c>
      <c r="S154" s="42">
        <v>3.4149665317247297</v>
      </c>
    </row>
    <row r="155" spans="1:30" x14ac:dyDescent="0.2">
      <c r="A155" s="24" t="s">
        <v>12</v>
      </c>
      <c r="B155" s="3">
        <v>22371</v>
      </c>
      <c r="C155" s="3">
        <v>8088</v>
      </c>
      <c r="D155" s="3">
        <v>8208</v>
      </c>
      <c r="E155" s="32">
        <v>136</v>
      </c>
      <c r="F155" s="3">
        <v>38803</v>
      </c>
      <c r="G155" s="3">
        <v>6734</v>
      </c>
      <c r="H155" s="3">
        <v>45537</v>
      </c>
      <c r="I155" s="3">
        <v>132649</v>
      </c>
      <c r="J155" s="8"/>
      <c r="K155" s="24" t="s">
        <v>12</v>
      </c>
      <c r="L155" s="42">
        <v>7.6823104693140749</v>
      </c>
      <c r="M155" s="42">
        <v>10.567327409432664</v>
      </c>
      <c r="N155" s="42">
        <v>4.3876383059900661</v>
      </c>
      <c r="O155" s="42">
        <v>-0.72992700729926696</v>
      </c>
      <c r="P155" s="42">
        <v>7.5173178165696868</v>
      </c>
      <c r="Q155" s="42">
        <v>9.4781336368070299</v>
      </c>
      <c r="R155" s="42">
        <v>7.8028455765725084</v>
      </c>
      <c r="S155" s="42">
        <v>7.622470670323068</v>
      </c>
      <c r="U155" s="24"/>
      <c r="V155" s="8"/>
      <c r="W155" s="8"/>
      <c r="X155" s="8"/>
      <c r="Y155" s="8"/>
      <c r="Z155" s="8"/>
      <c r="AA155" s="8"/>
      <c r="AB155" s="8"/>
      <c r="AC155" s="8"/>
      <c r="AD155" s="8"/>
    </row>
    <row r="156" spans="1:30" x14ac:dyDescent="0.2">
      <c r="A156" s="24" t="s">
        <v>13</v>
      </c>
      <c r="B156" s="3">
        <v>13039</v>
      </c>
      <c r="C156" s="3">
        <v>4427</v>
      </c>
      <c r="D156" s="3">
        <v>4218</v>
      </c>
      <c r="E156" s="3">
        <v>109</v>
      </c>
      <c r="F156" s="3">
        <v>21793</v>
      </c>
      <c r="G156" s="3">
        <v>4993</v>
      </c>
      <c r="H156" s="3">
        <v>26786</v>
      </c>
      <c r="I156" s="3">
        <v>90801</v>
      </c>
      <c r="K156" s="24" t="s">
        <v>13</v>
      </c>
      <c r="L156" s="42">
        <v>0.55525564895503976</v>
      </c>
      <c r="M156" s="42">
        <v>1.2348502172421689</v>
      </c>
      <c r="N156" s="42">
        <v>-2.2026431718061588</v>
      </c>
      <c r="O156" s="42">
        <v>-9.1666666666666714</v>
      </c>
      <c r="P156" s="42">
        <v>9.1856886970106189E-2</v>
      </c>
      <c r="Q156" s="42">
        <v>3.6322125363221289</v>
      </c>
      <c r="R156" s="42">
        <v>0.73333082621940093</v>
      </c>
      <c r="S156" s="42">
        <v>0.54034302924274868</v>
      </c>
      <c r="U156" s="24"/>
      <c r="V156" s="8"/>
      <c r="W156" s="8"/>
      <c r="X156" s="8"/>
      <c r="Y156" s="8"/>
      <c r="Z156" s="8"/>
      <c r="AA156" s="8"/>
      <c r="AB156" s="8"/>
      <c r="AC156" s="8"/>
      <c r="AD156" s="8"/>
    </row>
    <row r="157" spans="1:30" x14ac:dyDescent="0.2">
      <c r="A157" s="25" t="s">
        <v>14</v>
      </c>
      <c r="B157" s="3">
        <v>16813</v>
      </c>
      <c r="C157" s="3">
        <v>5068</v>
      </c>
      <c r="D157" s="3">
        <v>4987</v>
      </c>
      <c r="E157" s="3">
        <v>96</v>
      </c>
      <c r="F157" s="3">
        <v>26964</v>
      </c>
      <c r="G157" s="3">
        <v>5353</v>
      </c>
      <c r="H157" s="3">
        <v>32317</v>
      </c>
      <c r="I157" s="3">
        <v>90780</v>
      </c>
      <c r="K157" s="25" t="s">
        <v>14</v>
      </c>
      <c r="L157" s="42">
        <v>3.4646153846153709</v>
      </c>
      <c r="M157" s="42">
        <v>-5.9914672602485552</v>
      </c>
      <c r="N157" s="42">
        <v>-14.6792130025663</v>
      </c>
      <c r="O157" s="42">
        <v>-11.111111111111114</v>
      </c>
      <c r="P157" s="42">
        <v>-2.2831050228310517</v>
      </c>
      <c r="Q157" s="42">
        <v>1.903674090995608</v>
      </c>
      <c r="R157" s="42">
        <v>-1.6135415715286001</v>
      </c>
      <c r="S157" s="42">
        <v>-1.6510660426417019</v>
      </c>
      <c r="U157" s="25"/>
      <c r="V157" s="8"/>
      <c r="W157" s="8"/>
      <c r="X157" s="8"/>
      <c r="Y157" s="8"/>
      <c r="Z157" s="8"/>
      <c r="AA157" s="8"/>
      <c r="AB157" s="8"/>
      <c r="AC157" s="8"/>
      <c r="AD157" s="8"/>
    </row>
    <row r="158" spans="1:30" x14ac:dyDescent="0.2">
      <c r="A158" s="25" t="s">
        <v>22</v>
      </c>
      <c r="B158" s="3">
        <v>8132</v>
      </c>
      <c r="C158" s="3">
        <v>4125</v>
      </c>
      <c r="D158" s="3">
        <v>4553</v>
      </c>
      <c r="E158" s="3">
        <v>58</v>
      </c>
      <c r="F158" s="3">
        <v>16868</v>
      </c>
      <c r="G158" s="3">
        <v>2146</v>
      </c>
      <c r="H158" s="3">
        <v>19014</v>
      </c>
      <c r="I158" s="3">
        <v>37610</v>
      </c>
      <c r="K158" s="25" t="s">
        <v>22</v>
      </c>
      <c r="L158" s="42">
        <v>11.32101300479124</v>
      </c>
      <c r="M158" s="42">
        <v>13.60506747452493</v>
      </c>
      <c r="N158" s="42">
        <v>7.2050859430186023</v>
      </c>
      <c r="O158" s="42">
        <v>-7.9365079365079367</v>
      </c>
      <c r="P158" s="42">
        <v>10.638856093401543</v>
      </c>
      <c r="Q158" s="42">
        <v>19.687674288901277</v>
      </c>
      <c r="R158" s="42">
        <v>11.591055813134574</v>
      </c>
      <c r="S158" s="42">
        <v>14.20156074454195</v>
      </c>
      <c r="U158" s="25"/>
      <c r="V158" s="8"/>
      <c r="W158" s="8"/>
      <c r="X158" s="8"/>
      <c r="Y158" s="8"/>
      <c r="Z158" s="8"/>
      <c r="AA158" s="8"/>
      <c r="AB158" s="8"/>
      <c r="AC158" s="8"/>
      <c r="AD158" s="8"/>
    </row>
    <row r="159" spans="1:30" x14ac:dyDescent="0.2">
      <c r="A159" s="2" t="s">
        <v>15</v>
      </c>
      <c r="B159" s="3">
        <v>6941</v>
      </c>
      <c r="C159" s="3">
        <v>2244</v>
      </c>
      <c r="D159" s="3">
        <v>2380</v>
      </c>
      <c r="E159" s="3">
        <v>47</v>
      </c>
      <c r="F159" s="3">
        <v>11612</v>
      </c>
      <c r="G159" s="3">
        <v>2044</v>
      </c>
      <c r="H159" s="3">
        <v>13656</v>
      </c>
      <c r="I159" s="3">
        <v>54812</v>
      </c>
      <c r="K159" s="2" t="s">
        <v>15</v>
      </c>
      <c r="L159" s="42">
        <v>-43.134524004587902</v>
      </c>
      <c r="M159" s="42">
        <v>-34.672489082969435</v>
      </c>
      <c r="N159" s="42">
        <v>-37.302423603793464</v>
      </c>
      <c r="O159" s="42">
        <v>-18.965517241379317</v>
      </c>
      <c r="P159" s="42">
        <v>-40.436009233136701</v>
      </c>
      <c r="Q159" s="42">
        <v>-41.6</v>
      </c>
      <c r="R159" s="42">
        <v>-40.613176777560348</v>
      </c>
      <c r="S159" s="42">
        <v>-36.965821794930761</v>
      </c>
      <c r="U159" s="2"/>
      <c r="V159" s="8"/>
      <c r="W159" s="8"/>
      <c r="X159" s="8"/>
      <c r="Y159" s="8"/>
      <c r="Z159" s="8"/>
      <c r="AA159" s="8"/>
      <c r="AB159" s="8"/>
      <c r="AC159" s="8"/>
      <c r="AD159" s="8"/>
    </row>
    <row r="160" spans="1:30" x14ac:dyDescent="0.2">
      <c r="B160" s="3"/>
      <c r="C160" s="3"/>
      <c r="D160" s="3"/>
      <c r="E160" s="3"/>
      <c r="F160" s="3"/>
      <c r="G160" s="3"/>
      <c r="H160" s="3"/>
      <c r="I160" s="3"/>
    </row>
    <row r="161" spans="1:10" x14ac:dyDescent="0.2">
      <c r="A161" s="43" t="s">
        <v>63</v>
      </c>
      <c r="B161" s="44">
        <v>38093</v>
      </c>
      <c r="C161" s="44">
        <v>13550</v>
      </c>
      <c r="D161" s="44">
        <v>13744</v>
      </c>
      <c r="E161" s="44">
        <v>257</v>
      </c>
      <c r="F161" s="44">
        <v>65644</v>
      </c>
      <c r="G161" s="44">
        <v>13261</v>
      </c>
      <c r="H161" s="44">
        <v>78905</v>
      </c>
      <c r="I161" s="44">
        <v>249506</v>
      </c>
    </row>
    <row r="162" spans="1:10" x14ac:dyDescent="0.2">
      <c r="A162" s="45" t="s">
        <v>69</v>
      </c>
      <c r="B162" s="44">
        <v>36792</v>
      </c>
      <c r="C162" s="44">
        <v>12955</v>
      </c>
      <c r="D162" s="44">
        <v>13110</v>
      </c>
      <c r="E162" s="44">
        <v>245</v>
      </c>
      <c r="F162" s="44">
        <v>63102</v>
      </c>
      <c r="G162" s="44">
        <v>12546</v>
      </c>
      <c r="H162" s="44">
        <v>75648</v>
      </c>
      <c r="I162" s="44">
        <v>234816</v>
      </c>
      <c r="J162" s="63"/>
    </row>
    <row r="163" spans="1:10" x14ac:dyDescent="0.2">
      <c r="A163" s="45" t="s">
        <v>70</v>
      </c>
      <c r="B163" s="44">
        <v>1301</v>
      </c>
      <c r="C163" s="44">
        <v>595</v>
      </c>
      <c r="D163" s="44">
        <v>634</v>
      </c>
      <c r="E163" s="44">
        <v>12</v>
      </c>
      <c r="F163" s="44">
        <v>2542</v>
      </c>
      <c r="G163" s="44">
        <v>715</v>
      </c>
      <c r="H163" s="44">
        <v>3257</v>
      </c>
      <c r="I163" s="44">
        <v>14690</v>
      </c>
    </row>
    <row r="164" spans="1:10" x14ac:dyDescent="0.2">
      <c r="A164" s="46" t="s">
        <v>65</v>
      </c>
      <c r="B164" s="46"/>
      <c r="C164" s="46"/>
      <c r="D164" s="46"/>
      <c r="E164" s="46"/>
      <c r="F164" s="46"/>
      <c r="G164" s="46"/>
      <c r="H164" s="46"/>
      <c r="I164" s="46"/>
    </row>
    <row r="165" spans="1:10" x14ac:dyDescent="0.2">
      <c r="A165" s="46" t="s">
        <v>66</v>
      </c>
      <c r="B165" s="58">
        <v>3.4153256503819596</v>
      </c>
      <c r="C165" s="58">
        <v>4.3911439114391149</v>
      </c>
      <c r="D165" s="58">
        <v>4.6129220023282889</v>
      </c>
      <c r="E165" s="58">
        <v>4.6692607003891053</v>
      </c>
      <c r="F165" s="58">
        <v>3.8724026567546157</v>
      </c>
      <c r="G165" s="58">
        <v>5.3917502450795567</v>
      </c>
      <c r="H165" s="58">
        <v>4.1277485583930043</v>
      </c>
      <c r="I165" s="58">
        <v>5.8876339647142757</v>
      </c>
    </row>
    <row r="168" spans="1:10" x14ac:dyDescent="0.2">
      <c r="A168" s="50" t="s">
        <v>54</v>
      </c>
    </row>
    <row r="169" spans="1:10" x14ac:dyDescent="0.2">
      <c r="A169" s="24" t="s">
        <v>179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205C3D56CEA3646BEFA6C66A017502F" ma:contentTypeVersion="1" ma:contentTypeDescription="Luo uusi asiakirja." ma:contentTypeScope="" ma:versionID="bb36655820240e1850602f432628c6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85c432ea30f44be6e3fef8f32763e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joituksen alkamispäivämäärä" ma:description="" ma:internalName="PublishingStartDate">
      <xsd:simpleType>
        <xsd:restriction base="dms:Unknown"/>
      </xsd:simpleType>
    </xsd:element>
    <xsd:element name="PublishingExpirationDate" ma:index="9" nillable="true" ma:displayName="Ajoituksen päättymispäivämäärä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22A18FA-9E64-4360-B73B-0B11B92EA2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A77AB2-DFED-46AA-9BDE-3B30C57598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DC151F-DA56-4400-8887-113834C7326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3B3C888-BB55-4C44-BB17-76731365EB8A}">
  <ds:schemaRefs>
    <ds:schemaRef ds:uri="http://schemas.microsoft.com/office/2006/documentManagement/types"/>
    <ds:schemaRef ds:uri="http://schemas.microsoft.com/sharepoint/v3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2019</vt:lpstr>
      <vt:lpstr>2020</vt:lpstr>
      <vt:lpstr>2021</vt:lpstr>
      <vt:lpstr>2022</vt:lpstr>
      <vt:lpstr>2023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SALORMI</dc:creator>
  <cp:lastModifiedBy>tietokeskus kirjaamo</cp:lastModifiedBy>
  <cp:lastPrinted>2021-12-21T07:16:39Z</cp:lastPrinted>
  <dcterms:created xsi:type="dcterms:W3CDTF">2009-01-23T12:16:46Z</dcterms:created>
  <dcterms:modified xsi:type="dcterms:W3CDTF">2023-09-26T07:08:46Z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Asiakirja</vt:lpwstr>
  </property>
  <property fmtid="{D5CDD505-2E9C-101B-9397-08002B2CF9AE}" pid="3" name="MSIP_Label_f35e945f-875f-47b7-87fa-10b3524d17f5_Enabled">
    <vt:lpwstr>true</vt:lpwstr>
  </property>
  <property fmtid="{D5CDD505-2E9C-101B-9397-08002B2CF9AE}" pid="4" name="MSIP_Label_f35e945f-875f-47b7-87fa-10b3524d17f5_SetDate">
    <vt:lpwstr>2023-01-27T06:02:00Z</vt:lpwstr>
  </property>
  <property fmtid="{D5CDD505-2E9C-101B-9397-08002B2CF9AE}" pid="5" name="MSIP_Label_f35e945f-875f-47b7-87fa-10b3524d17f5_Method">
    <vt:lpwstr>Standard</vt:lpwstr>
  </property>
  <property fmtid="{D5CDD505-2E9C-101B-9397-08002B2CF9AE}" pid="6" name="MSIP_Label_f35e945f-875f-47b7-87fa-10b3524d17f5_Name">
    <vt:lpwstr>Julkinen (harkinnanvaraisesti)</vt:lpwstr>
  </property>
  <property fmtid="{D5CDD505-2E9C-101B-9397-08002B2CF9AE}" pid="7" name="MSIP_Label_f35e945f-875f-47b7-87fa-10b3524d17f5_SiteId">
    <vt:lpwstr>3feb6bc1-d722-4726-966c-5b58b64df752</vt:lpwstr>
  </property>
  <property fmtid="{D5CDD505-2E9C-101B-9397-08002B2CF9AE}" pid="8" name="MSIP_Label_f35e945f-875f-47b7-87fa-10b3524d17f5_ActionId">
    <vt:lpwstr>bd08c42a-02be-4988-b872-4e220c0d1a7a</vt:lpwstr>
  </property>
  <property fmtid="{D5CDD505-2E9C-101B-9397-08002B2CF9AE}" pid="9" name="MSIP_Label_f35e945f-875f-47b7-87fa-10b3524d17f5_ContentBits">
    <vt:lpwstr>0</vt:lpwstr>
  </property>
</Properties>
</file>