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rastot\kanslia\Kaupunkitieto\data\TEM_tyottomyys\"/>
    </mc:Choice>
  </mc:AlternateContent>
  <xr:revisionPtr revIDLastSave="0" documentId="8_{672C3EE3-7063-4514-8DFD-EEC21A1DB5B3}" xr6:coauthVersionLast="47" xr6:coauthVersionMax="47" xr10:uidLastSave="{00000000-0000-0000-0000-000000000000}"/>
  <bookViews>
    <workbookView xWindow="-110" yWindow="-110" windowWidth="19420" windowHeight="10300" activeTab="2" xr2:uid="{25DEDAED-C2F8-4449-9C41-EC0881D8F5E8}"/>
  </bookViews>
  <sheets>
    <sheet name="2023" sheetId="2" r:id="rId1"/>
    <sheet name="2024" sheetId="1" r:id="rId2"/>
    <sheet name="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" i="3" l="1"/>
  <c r="M60" i="3"/>
  <c r="N60" i="3"/>
  <c r="O60" i="3"/>
  <c r="P60" i="3"/>
  <c r="Q60" i="3"/>
  <c r="R60" i="3"/>
  <c r="S60" i="3"/>
  <c r="L60" i="3"/>
  <c r="C62" i="3"/>
  <c r="D62" i="3"/>
  <c r="E62" i="3"/>
  <c r="F62" i="3"/>
  <c r="G62" i="3"/>
  <c r="H62" i="3"/>
  <c r="I62" i="3"/>
  <c r="B62" i="3"/>
  <c r="N59" i="3"/>
  <c r="O59" i="3"/>
  <c r="L59" i="3"/>
  <c r="O52" i="3"/>
  <c r="S52" i="3"/>
  <c r="L52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S51" i="3"/>
  <c r="M52" i="3"/>
  <c r="N52" i="3"/>
  <c r="P52" i="3"/>
  <c r="Q52" i="3"/>
  <c r="R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M47" i="3"/>
  <c r="N47" i="3"/>
  <c r="O47" i="3"/>
  <c r="P47" i="3"/>
  <c r="Q47" i="3"/>
  <c r="R47" i="3"/>
  <c r="S47" i="3"/>
  <c r="L47" i="3"/>
  <c r="M45" i="3"/>
  <c r="N45" i="3"/>
  <c r="O45" i="3"/>
  <c r="P45" i="3"/>
  <c r="Q45" i="3"/>
  <c r="S45" i="3"/>
  <c r="L45" i="3"/>
  <c r="R45" i="3"/>
  <c r="M59" i="3"/>
  <c r="S59" i="3"/>
  <c r="R59" i="3"/>
  <c r="Q59" i="3"/>
  <c r="P59" i="3"/>
  <c r="S58" i="3"/>
  <c r="R58" i="3"/>
  <c r="Q58" i="3"/>
  <c r="P58" i="3"/>
  <c r="O58" i="3"/>
  <c r="N58" i="3"/>
  <c r="M58" i="3"/>
  <c r="L58" i="3"/>
  <c r="M26" i="3"/>
  <c r="N26" i="3"/>
  <c r="O26" i="3"/>
  <c r="P26" i="3"/>
  <c r="Q26" i="3"/>
  <c r="R26" i="3"/>
  <c r="S26" i="3"/>
  <c r="M27" i="3"/>
  <c r="N27" i="3"/>
  <c r="O27" i="3"/>
  <c r="P27" i="3"/>
  <c r="Q27" i="3"/>
  <c r="R27" i="3"/>
  <c r="S27" i="3"/>
  <c r="M28" i="3"/>
  <c r="N28" i="3"/>
  <c r="O28" i="3"/>
  <c r="P28" i="3"/>
  <c r="Q28" i="3"/>
  <c r="R28" i="3"/>
  <c r="S28" i="3"/>
  <c r="M29" i="3"/>
  <c r="N29" i="3"/>
  <c r="O29" i="3"/>
  <c r="P29" i="3"/>
  <c r="Q29" i="3"/>
  <c r="R29" i="3"/>
  <c r="S29" i="3"/>
  <c r="M30" i="3"/>
  <c r="N30" i="3"/>
  <c r="O30" i="3"/>
  <c r="P30" i="3"/>
  <c r="Q30" i="3"/>
  <c r="R30" i="3"/>
  <c r="S30" i="3"/>
  <c r="M31" i="3"/>
  <c r="N31" i="3"/>
  <c r="O31" i="3"/>
  <c r="P31" i="3"/>
  <c r="Q31" i="3"/>
  <c r="R31" i="3"/>
  <c r="S31" i="3"/>
  <c r="M32" i="3"/>
  <c r="N32" i="3"/>
  <c r="O32" i="3"/>
  <c r="P32" i="3"/>
  <c r="Q32" i="3"/>
  <c r="R32" i="3"/>
  <c r="S32" i="3"/>
  <c r="M33" i="3"/>
  <c r="N33" i="3"/>
  <c r="O33" i="3"/>
  <c r="P33" i="3"/>
  <c r="Q33" i="3"/>
  <c r="R33" i="3"/>
  <c r="S33" i="3"/>
  <c r="M34" i="3"/>
  <c r="N34" i="3"/>
  <c r="O34" i="3"/>
  <c r="P34" i="3"/>
  <c r="Q34" i="3"/>
  <c r="R34" i="3"/>
  <c r="S34" i="3"/>
  <c r="M35" i="3"/>
  <c r="N35" i="3"/>
  <c r="O35" i="3"/>
  <c r="P35" i="3"/>
  <c r="Q35" i="3"/>
  <c r="R35" i="3"/>
  <c r="S35" i="3"/>
  <c r="M37" i="3"/>
  <c r="N37" i="3"/>
  <c r="O37" i="3"/>
  <c r="P37" i="3"/>
  <c r="Q37" i="3"/>
  <c r="R37" i="3"/>
  <c r="S37" i="3"/>
  <c r="M38" i="3"/>
  <c r="N38" i="3"/>
  <c r="O38" i="3"/>
  <c r="P38" i="3"/>
  <c r="Q38" i="3"/>
  <c r="R38" i="3"/>
  <c r="S38" i="3"/>
  <c r="M39" i="3"/>
  <c r="N39" i="3"/>
  <c r="O39" i="3"/>
  <c r="P39" i="3"/>
  <c r="Q39" i="3"/>
  <c r="R39" i="3"/>
  <c r="S39" i="3"/>
  <c r="L37" i="3"/>
  <c r="L38" i="3"/>
  <c r="L39" i="3"/>
  <c r="L27" i="3"/>
  <c r="L28" i="3"/>
  <c r="L29" i="3"/>
  <c r="L30" i="3"/>
  <c r="L31" i="3"/>
  <c r="L32" i="3"/>
  <c r="L33" i="3"/>
  <c r="L34" i="3"/>
  <c r="L35" i="3"/>
  <c r="L26" i="3"/>
  <c r="M24" i="3"/>
  <c r="N24" i="3"/>
  <c r="O24" i="3"/>
  <c r="P24" i="3"/>
  <c r="Q24" i="3"/>
  <c r="R24" i="3"/>
  <c r="S24" i="3"/>
  <c r="L24" i="3"/>
  <c r="C41" i="3"/>
  <c r="D41" i="3"/>
  <c r="E41" i="3"/>
  <c r="F41" i="3"/>
  <c r="G41" i="3"/>
  <c r="H41" i="3"/>
  <c r="I41" i="3"/>
  <c r="B41" i="3"/>
  <c r="G25" i="3"/>
  <c r="H25" i="3"/>
  <c r="C31" i="3"/>
  <c r="D31" i="3"/>
  <c r="E31" i="3"/>
  <c r="G31" i="3"/>
  <c r="H31" i="3"/>
  <c r="I31" i="3"/>
  <c r="B31" i="3"/>
  <c r="C38" i="3"/>
  <c r="D38" i="3"/>
  <c r="E38" i="3"/>
  <c r="F38" i="3"/>
  <c r="G38" i="3"/>
  <c r="H38" i="3"/>
  <c r="I38" i="3"/>
  <c r="B38" i="3"/>
  <c r="B11" i="3"/>
  <c r="L11" i="3" s="1"/>
  <c r="L7" i="3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7" i="3"/>
  <c r="M17" i="3"/>
  <c r="N17" i="3"/>
  <c r="O17" i="3"/>
  <c r="P17" i="3"/>
  <c r="Q17" i="3"/>
  <c r="R17" i="3"/>
  <c r="S17" i="3"/>
  <c r="L19" i="3"/>
  <c r="M19" i="3"/>
  <c r="N19" i="3"/>
  <c r="O19" i="3"/>
  <c r="P19" i="3"/>
  <c r="Q19" i="3"/>
  <c r="R19" i="3"/>
  <c r="S19" i="3"/>
  <c r="M6" i="3"/>
  <c r="N6" i="3"/>
  <c r="O6" i="3"/>
  <c r="P6" i="3"/>
  <c r="Q6" i="3"/>
  <c r="R6" i="3"/>
  <c r="S6" i="3"/>
  <c r="L6" i="3"/>
  <c r="G5" i="3"/>
  <c r="Q4" i="3" s="1"/>
  <c r="H5" i="3"/>
  <c r="R4" i="3" s="1"/>
  <c r="F5" i="3"/>
  <c r="P4" i="3" s="1"/>
  <c r="M4" i="3"/>
  <c r="N4" i="3"/>
  <c r="O4" i="3"/>
  <c r="S4" i="3"/>
  <c r="L4" i="3"/>
  <c r="C18" i="3"/>
  <c r="M18" i="3" s="1"/>
  <c r="D18" i="3"/>
  <c r="N18" i="3" s="1"/>
  <c r="E18" i="3"/>
  <c r="O18" i="3" s="1"/>
  <c r="F18" i="3"/>
  <c r="P18" i="3" s="1"/>
  <c r="G18" i="3"/>
  <c r="Q18" i="3" s="1"/>
  <c r="H18" i="3"/>
  <c r="R18" i="3" s="1"/>
  <c r="I18" i="3"/>
  <c r="S18" i="3" s="1"/>
  <c r="B18" i="3"/>
  <c r="L18" i="3" s="1"/>
  <c r="C11" i="3"/>
  <c r="M11" i="3" s="1"/>
  <c r="D11" i="3"/>
  <c r="N11" i="3" s="1"/>
  <c r="E11" i="3"/>
  <c r="O11" i="3" s="1"/>
  <c r="F11" i="3"/>
  <c r="P11" i="3" s="1"/>
  <c r="G11" i="3"/>
  <c r="Q11" i="3" s="1"/>
  <c r="H11" i="3"/>
  <c r="R11" i="3" s="1"/>
  <c r="I11" i="3"/>
  <c r="S11" i="3" s="1"/>
  <c r="L107" i="1"/>
  <c r="R113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L121" i="1"/>
  <c r="L122" i="1"/>
  <c r="L120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M109" i="1"/>
  <c r="N109" i="1"/>
  <c r="O109" i="1"/>
  <c r="P109" i="1"/>
  <c r="Q109" i="1"/>
  <c r="R109" i="1"/>
  <c r="S109" i="1"/>
  <c r="L109" i="1"/>
  <c r="M107" i="1"/>
  <c r="N107" i="1"/>
  <c r="O107" i="1"/>
  <c r="P107" i="1"/>
  <c r="Q107" i="1"/>
  <c r="R107" i="1"/>
  <c r="S107" i="1"/>
  <c r="C103" i="1"/>
  <c r="D103" i="1"/>
  <c r="E103" i="1"/>
  <c r="F103" i="1"/>
  <c r="G103" i="1"/>
  <c r="H103" i="1"/>
  <c r="I103" i="1"/>
  <c r="B103" i="1"/>
  <c r="C100" i="1"/>
  <c r="D100" i="1"/>
  <c r="E100" i="1"/>
  <c r="F100" i="1"/>
  <c r="G100" i="1"/>
  <c r="H100" i="1"/>
  <c r="I100" i="1"/>
  <c r="B100" i="1"/>
  <c r="C83" i="1"/>
  <c r="D83" i="1"/>
  <c r="E83" i="1"/>
  <c r="F83" i="1"/>
  <c r="G83" i="1"/>
  <c r="H83" i="1"/>
  <c r="I83" i="1"/>
  <c r="B83" i="1"/>
  <c r="G46" i="1"/>
  <c r="H46" i="1"/>
  <c r="F46" i="1"/>
  <c r="C52" i="1"/>
  <c r="D52" i="1"/>
  <c r="E52" i="1"/>
  <c r="F52" i="1"/>
  <c r="G52" i="1"/>
  <c r="H52" i="1"/>
  <c r="I52" i="1"/>
  <c r="B52" i="1"/>
  <c r="C59" i="1"/>
  <c r="D59" i="1"/>
  <c r="E59" i="1"/>
  <c r="F59" i="1"/>
  <c r="G59" i="1"/>
  <c r="H59" i="1"/>
  <c r="I59" i="1"/>
  <c r="B59" i="1"/>
  <c r="C62" i="1"/>
  <c r="D62" i="1"/>
  <c r="E62" i="1"/>
  <c r="F62" i="1"/>
  <c r="G62" i="1"/>
  <c r="H62" i="1"/>
  <c r="I62" i="1"/>
  <c r="B62" i="1"/>
  <c r="F31" i="3"/>
  <c r="F25" i="3"/>
</calcChain>
</file>

<file path=xl/sharedStrings.xml><?xml version="1.0" encoding="utf-8"?>
<sst xmlns="http://schemas.openxmlformats.org/spreadsheetml/2006/main" count="1440" uniqueCount="107">
  <si>
    <t>TYÖ- JA ELINKEINOMINISTERIÖN TYÖNVÄLITYSTILASTO 2024 (ml. kokoaikaisesti lomautetut)</t>
  </si>
  <si>
    <t xml:space="preserve"> Tammikuu 2024</t>
  </si>
  <si>
    <t>Helsinki</t>
  </si>
  <si>
    <t>Espoo</t>
  </si>
  <si>
    <t>Vantaa</t>
  </si>
  <si>
    <t>Kauniainen</t>
  </si>
  <si>
    <t>Pk-seutu</t>
  </si>
  <si>
    <t>Kehyskunnat</t>
  </si>
  <si>
    <t>Helsingin seutu</t>
  </si>
  <si>
    <t>Koko maa</t>
  </si>
  <si>
    <t>Muutos vuoden takaisesta</t>
  </si>
  <si>
    <t xml:space="preserve">Työvoima (2022) </t>
  </si>
  <si>
    <t>Työttömyysaste, %</t>
  </si>
  <si>
    <t>Työttömyysaste, %-yksikköä</t>
  </si>
  <si>
    <t>Työttömät työnhakijat</t>
  </si>
  <si>
    <t>Prosentuaalinen muutos vuoden takaisesta, %</t>
  </si>
  <si>
    <t xml:space="preserve">   miehet</t>
  </si>
  <si>
    <t xml:space="preserve">    naiset</t>
  </si>
  <si>
    <t xml:space="preserve">    nuoret (alle 25-vuotiaat)</t>
  </si>
  <si>
    <t xml:space="preserve">    25-29-vuotiaat</t>
  </si>
  <si>
    <t xml:space="preserve">    25-49-vuotiaat</t>
  </si>
  <si>
    <t xml:space="preserve">    yli 50- vuotiaat</t>
  </si>
  <si>
    <t xml:space="preserve">    pitkäaikaiset (yli vuoden)</t>
  </si>
  <si>
    <t xml:space="preserve">    ulkomaan kansalaiset</t>
  </si>
  <si>
    <t>Avoimet työpaikat</t>
  </si>
  <si>
    <t>TYÖTTÖMÄT TYÖNHAKIJAT</t>
  </si>
  <si>
    <t xml:space="preserve"> kokoaikaisesti lomautetut</t>
  </si>
  <si>
    <t>kaikista työttömistä työnhakijoista</t>
  </si>
  <si>
    <t>Lomautettujen määrän kasvu %</t>
  </si>
  <si>
    <t>vuoden takaisesta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</si>
  <si>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</si>
  <si>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</si>
  <si>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</si>
  <si>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</si>
  <si>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joista  TYÖTTÖMÄT</t>
  </si>
  <si>
    <t xml:space="preserve">          LOMAUTETUT</t>
  </si>
  <si>
    <t xml:space="preserve">Kokoaikaisesti lomautettujen % osuus </t>
  </si>
  <si>
    <t>Helmikuu 2023</t>
  </si>
  <si>
    <t>Helmikuu 2023-2022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</si>
  <si>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</si>
  <si>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</si>
  <si>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</si>
  <si>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</si>
  <si>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</si>
  <si>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</si>
  <si>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</si>
  <si>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</si>
  <si>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</si>
  <si>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</si>
  <si>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</si>
  <si>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</si>
  <si>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</si>
  <si>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>Syyskuu 2023</t>
  </si>
  <si>
    <t>Syyskuu 2023-2022</t>
  </si>
  <si>
    <t>Lokakuu 2023</t>
  </si>
  <si>
    <t>Lokakuu 2023-2022</t>
  </si>
  <si>
    <t>Marraskuu 2023</t>
  </si>
  <si>
    <t>Marraskuu 2023-2022</t>
  </si>
  <si>
    <t>Joulukuu 2023</t>
  </si>
  <si>
    <t>Joulukuu 2023-2022</t>
  </si>
  <si>
    <t>Vuosi 2023 keskiarvo</t>
  </si>
  <si>
    <t>Työvoima (2021)</t>
  </si>
  <si>
    <t>Vuosikeskiarvo 2023-2022</t>
  </si>
  <si>
    <t xml:space="preserve">    miehet</t>
  </si>
  <si>
    <t xml:space="preserve">   ulkomaan kansalaiset</t>
  </si>
  <si>
    <t xml:space="preserve">Väestönkasvun ansiosta mm. Helsingin ja pks:n työttömyysaste tulee olemaan lopullisissa tiedoissa hieman </t>
  </si>
  <si>
    <t xml:space="preserve">esitettyä alemmalla tasolla (arviolta noin 0,1 - 0,4 prosenttiyksikköä). </t>
  </si>
  <si>
    <t>työttömät ilman työsuhdetta</t>
  </si>
  <si>
    <r>
      <t xml:space="preserve">joista työttömät </t>
    </r>
    <r>
      <rPr>
        <b/>
        <sz val="10"/>
        <rFont val="Arial"/>
        <family val="2"/>
      </rPr>
      <t>ilman työsuhdetta</t>
    </r>
  </si>
  <si>
    <t>kokoaikaisesti lomautetut</t>
  </si>
  <si>
    <t>Helmikuu 2024</t>
  </si>
  <si>
    <t xml:space="preserve">Kokoaikaisesti lomautettujen %-osuus </t>
  </si>
  <si>
    <t>Maaliskuu 2024</t>
  </si>
  <si>
    <t>Huhtikuu 2024</t>
  </si>
  <si>
    <t>Toukokuu 2024</t>
  </si>
  <si>
    <t xml:space="preserve">    yli 50-vuotiaat</t>
  </si>
  <si>
    <t>Kesäkuu 2024</t>
  </si>
  <si>
    <t>heinäkuu 2024</t>
  </si>
  <si>
    <t>joista työttömät ilman työsuhdetta</t>
  </si>
  <si>
    <t>elokuu 2024</t>
  </si>
  <si>
    <t>syyskuu 2024</t>
  </si>
  <si>
    <t>lokakuu 2024</t>
  </si>
  <si>
    <t>marraskuu 2024</t>
  </si>
  <si>
    <t>joulukuu 2024</t>
  </si>
  <si>
    <t>Vuosi 2024 keskiarvo</t>
  </si>
  <si>
    <t>Työvoima (2022)</t>
  </si>
  <si>
    <t>Vuosikeskiarvo 2024-2023</t>
  </si>
  <si>
    <t xml:space="preserve"> Tammikuu 2024-2023</t>
  </si>
  <si>
    <t>Helmikuu 2024-2023</t>
  </si>
  <si>
    <t>Maaliskuu 2024-2023</t>
  </si>
  <si>
    <t>Huhtikuu 2024-2023</t>
  </si>
  <si>
    <t>Toukokuu 2024-2023</t>
  </si>
  <si>
    <t>Kesäkuu 2024-2023</t>
  </si>
  <si>
    <t>heinäkuu 2024-2023</t>
  </si>
  <si>
    <t>elokuu 2024-2023</t>
  </si>
  <si>
    <t>syyskuu 2024-2023</t>
  </si>
  <si>
    <t>lokakuu 2024-2023</t>
  </si>
  <si>
    <t>marraskuu 2024-2023</t>
  </si>
  <si>
    <t>joulukuu 2024-2023</t>
  </si>
  <si>
    <t xml:space="preserve"> Tammikuu 2025</t>
  </si>
  <si>
    <t xml:space="preserve"> Tammikuu 2025-2024</t>
  </si>
  <si>
    <t xml:space="preserve">Työvoima (2023) </t>
  </si>
  <si>
    <t>KEHA-keskuksen TYÖNVÄLITYSTILASTO 2025 (ml. kokoaikaisesti lomautetut)</t>
  </si>
  <si>
    <t>Helmikuu 2025</t>
  </si>
  <si>
    <t>Helmikuu 2025-2024</t>
  </si>
  <si>
    <t>Maaliskuu 2025</t>
  </si>
  <si>
    <t>Maaliskuu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</si>
</sst>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center" wrapText="1"/>
    </xf>
    <xf numFmtId="164" fontId="3" fillId="0" borderId="0" xfId="0" applyNumberFormat="1" applyFont="1"/>
    <xf numFmtId="0" fontId="3" fillId="0" borderId="0" xfId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49" fontId="3" fillId="0" borderId="0" xfId="1" applyNumberFormat="1" applyFont="1" applyAlignment="1">
      <alignment horizontal="left"/>
    </xf>
    <xf numFmtId="0" fontId="1" fillId="2" borderId="0" xfId="0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/>
    <xf numFmtId="3" fontId="1" fillId="2" borderId="0" xfId="0" applyNumberFormat="1" applyFont="1" applyFill="1"/>
    <xf numFmtId="1" fontId="3" fillId="2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4" borderId="0" xfId="0" applyFill="1"/>
    <xf numFmtId="1" fontId="0" fillId="4" borderId="0" xfId="0" applyNumberFormat="1" applyFill="1"/>
    <xf numFmtId="1" fontId="0" fillId="0" borderId="0" xfId="0" applyNumberFormat="1"/>
    <xf numFmtId="49" fontId="1" fillId="0" borderId="0" xfId="1" applyNumberFormat="1" applyFont="1"/>
    <xf numFmtId="0" fontId="6" fillId="0" borderId="0" xfId="0" applyFont="1"/>
    <xf numFmtId="165" fontId="0" fillId="0" borderId="0" xfId="0" applyNumberFormat="1"/>
    <xf numFmtId="0" fontId="3" fillId="0" borderId="0" xfId="2"/>
    <xf numFmtId="0" fontId="3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3" fillId="2" borderId="0" xfId="1" applyFont="1" applyFill="1" applyAlignment="1">
      <alignment horizontal="left" indent="2"/>
    </xf>
    <xf numFmtId="3" fontId="0" fillId="0" borderId="0" xfId="0" applyNumberFormat="1" applyAlignment="1">
      <alignment horizontal="left"/>
    </xf>
    <xf numFmtId="0" fontId="3" fillId="0" borderId="0" xfId="2" applyFont="1"/>
    <xf numFmtId="0" fontId="3" fillId="5" borderId="0" xfId="0" applyFont="1" applyFill="1"/>
    <xf numFmtId="3" fontId="3" fillId="5" borderId="0" xfId="0" applyNumberFormat="1" applyFont="1" applyFill="1"/>
    <xf numFmtId="0" fontId="3" fillId="5" borderId="0" xfId="0" applyFont="1" applyFill="1" applyAlignment="1">
      <alignment horizontal="left"/>
    </xf>
    <xf numFmtId="0" fontId="1" fillId="5" borderId="0" xfId="0" applyFont="1" applyFill="1" applyAlignment="1">
      <alignment horizontal="left" indent="3"/>
    </xf>
    <xf numFmtId="3" fontId="1" fillId="5" borderId="0" xfId="0" applyNumberFormat="1" applyFont="1" applyFill="1"/>
    <xf numFmtId="0" fontId="3" fillId="5" borderId="0" xfId="1" applyFont="1" applyFill="1" applyAlignment="1">
      <alignment horizontal="left"/>
    </xf>
    <xf numFmtId="0" fontId="3" fillId="5" borderId="0" xfId="0" applyFont="1" applyFill="1" applyAlignment="1">
      <alignment horizontal="left" indent="2"/>
    </xf>
    <xf numFmtId="0" fontId="3" fillId="5" borderId="0" xfId="1" applyFont="1" applyFill="1" applyAlignment="1">
      <alignment horizontal="left" indent="2"/>
    </xf>
    <xf numFmtId="0" fontId="0" fillId="0" borderId="0" xfId="0" applyFill="1"/>
    <xf numFmtId="0" fontId="3" fillId="0" borderId="0" xfId="0" applyFont="1" applyFill="1"/>
    <xf numFmtId="3" fontId="3" fillId="0" borderId="0" xfId="0" applyNumberFormat="1" applyFont="1" applyFill="1"/>
    <xf numFmtId="3" fontId="0" fillId="0" borderId="0" xfId="0" applyNumberFormat="1" applyFill="1"/>
  </cellXfs>
  <cellStyles count="3">
    <cellStyle name="Normaali" xfId="0" builtinId="0"/>
    <cellStyle name="Normaali 4" xfId="2" xr:uid="{95CA4468-4F4C-40A9-9EA4-6D8A7F9723D8}"/>
    <cellStyle name="Normaali_Taul1" xfId="1" xr:uid="{166354BF-AD22-4572-8B84-A8BB00199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C4E-4096-47F0-9AA6-E6BFF9E8394B}">
  <dimension ref="A1:S277"/>
  <sheetViews>
    <sheetView topLeftCell="A271" workbookViewId="0">
      <selection activeCell="A272" sqref="A272:A273"/>
    </sheetView>
  </sheetViews>
  <sheetFormatPr defaultRowHeight="14.5" x14ac:dyDescent="0.35"/>
  <cols>
    <col min="1" max="1" width="25.1796875" customWidth="1"/>
    <col min="10" max="10" width="2.1796875" customWidth="1"/>
    <col min="11" max="11" width="19.81640625" customWidth="1"/>
  </cols>
  <sheetData>
    <row r="1" spans="1:19" x14ac:dyDescent="0.35">
      <c r="A1" s="1" t="s">
        <v>30</v>
      </c>
    </row>
    <row r="2" spans="1:19" x14ac:dyDescent="0.35">
      <c r="A2" s="2"/>
      <c r="B2" s="3"/>
      <c r="C2" s="4"/>
      <c r="D2" s="4"/>
      <c r="E2" s="4"/>
      <c r="F2" s="4"/>
      <c r="G2" s="4"/>
      <c r="H2" s="3"/>
      <c r="I2" s="4"/>
      <c r="J2" s="4"/>
      <c r="K2" s="5" t="s">
        <v>10</v>
      </c>
    </row>
    <row r="3" spans="1:19" x14ac:dyDescent="0.35">
      <c r="A3" s="6" t="s">
        <v>31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32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33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9"/>
      <c r="K4" s="4" t="s">
        <v>13</v>
      </c>
      <c r="L4" s="23">
        <v>-1.0999999999999996</v>
      </c>
      <c r="M4" s="23">
        <v>-0.70000000000000107</v>
      </c>
      <c r="N4" s="23">
        <v>-1.6999999999999993</v>
      </c>
      <c r="O4" s="23">
        <v>-0.80000000000000071</v>
      </c>
      <c r="P4" s="23">
        <v>-1.1236868595619889</v>
      </c>
      <c r="Q4" s="23">
        <v>-0.48119259512589174</v>
      </c>
      <c r="R4" s="23">
        <v>-0.99503198258437209</v>
      </c>
      <c r="S4" s="23">
        <v>-0.60433557693915674</v>
      </c>
    </row>
    <row r="5" spans="1:19" x14ac:dyDescent="0.35">
      <c r="A5" s="4" t="s">
        <v>12</v>
      </c>
      <c r="B5" s="10">
        <v>10.3</v>
      </c>
      <c r="C5" s="10">
        <v>8.6</v>
      </c>
      <c r="D5" s="10">
        <v>10.9</v>
      </c>
      <c r="E5" s="10">
        <v>5.6</v>
      </c>
      <c r="F5" s="10">
        <v>9.9841386196175588</v>
      </c>
      <c r="G5" s="10">
        <v>8.0206588161558212</v>
      </c>
      <c r="H5" s="10">
        <v>9.5763269822434847</v>
      </c>
      <c r="I5" s="10">
        <v>9.8000000000000007</v>
      </c>
      <c r="K5" s="5" t="s">
        <v>15</v>
      </c>
    </row>
    <row r="6" spans="1:19" x14ac:dyDescent="0.35">
      <c r="A6" s="4" t="s">
        <v>14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4" t="s">
        <v>14</v>
      </c>
      <c r="L6" s="24">
        <v>-10.00322444626336</v>
      </c>
      <c r="M6" s="24">
        <v>-6.8727036956991583</v>
      </c>
      <c r="N6" s="24">
        <v>-12.935354945124658</v>
      </c>
      <c r="O6" s="24">
        <v>-7.0671378091872725</v>
      </c>
      <c r="P6" s="24">
        <v>-10.030749957291732</v>
      </c>
      <c r="Q6" s="24">
        <v>-4.5059912463227363</v>
      </c>
      <c r="R6" s="24">
        <v>-9.1160713225074517</v>
      </c>
      <c r="S6" s="24">
        <v>-5.7349320123042702</v>
      </c>
    </row>
    <row r="7" spans="1:19" x14ac:dyDescent="0.35">
      <c r="A7" s="11" t="s">
        <v>16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11" t="s">
        <v>16</v>
      </c>
      <c r="L7" s="24">
        <v>-10.027209063740571</v>
      </c>
      <c r="M7" s="24">
        <v>-6.8910469602234912</v>
      </c>
      <c r="N7" s="24">
        <v>-12.291280148422999</v>
      </c>
      <c r="O7" s="24">
        <v>2.7027027027026946</v>
      </c>
      <c r="P7" s="24">
        <v>-9.8739278702077087</v>
      </c>
      <c r="Q7" s="24">
        <v>-2.3007712082262231</v>
      </c>
      <c r="R7" s="24">
        <v>-8.6065221132335239</v>
      </c>
      <c r="S7" s="24">
        <v>-4.4708911637254261</v>
      </c>
    </row>
    <row r="8" spans="1:19" x14ac:dyDescent="0.35">
      <c r="A8" s="11" t="s">
        <v>17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11" t="s">
        <v>17</v>
      </c>
      <c r="L8" s="24">
        <v>-9.9731813610459312</v>
      </c>
      <c r="M8" s="24">
        <v>-6.8510370835952301</v>
      </c>
      <c r="N8" s="24">
        <v>-13.713405238828969</v>
      </c>
      <c r="O8" s="24">
        <v>-17.777777777777786</v>
      </c>
      <c r="P8" s="24">
        <v>-10.223236935565708</v>
      </c>
      <c r="Q8" s="24">
        <v>-7.2925125872990009</v>
      </c>
      <c r="R8" s="24">
        <v>-9.7445148966651658</v>
      </c>
      <c r="S8" s="24">
        <v>-7.4928381777529296</v>
      </c>
    </row>
    <row r="9" spans="1:19" x14ac:dyDescent="0.35">
      <c r="A9" s="11" t="s">
        <v>18</v>
      </c>
      <c r="B9" s="3">
        <v>2419</v>
      </c>
      <c r="C9" s="3">
        <v>1013</v>
      </c>
      <c r="D9" s="3">
        <v>1280</v>
      </c>
      <c r="E9" s="12">
        <v>12</v>
      </c>
      <c r="F9" s="3">
        <v>4724</v>
      </c>
      <c r="G9" s="3">
        <v>1571</v>
      </c>
      <c r="H9" s="3">
        <v>6295</v>
      </c>
      <c r="I9" s="3">
        <v>27406</v>
      </c>
      <c r="K9" s="11" t="s">
        <v>18</v>
      </c>
      <c r="L9" s="24">
        <v>-21.205211726384363</v>
      </c>
      <c r="M9" s="24">
        <v>-16.625514403292186</v>
      </c>
      <c r="N9" s="24">
        <v>-26.56339644291451</v>
      </c>
      <c r="O9" s="24">
        <v>33.333333333333314</v>
      </c>
      <c r="P9" s="24">
        <v>-21.749213185356965</v>
      </c>
      <c r="Q9" s="24">
        <v>-2.4829298572315253</v>
      </c>
      <c r="R9" s="24">
        <v>-17.69089958158996</v>
      </c>
      <c r="S9" s="24">
        <v>-8.5796250583761378</v>
      </c>
    </row>
    <row r="10" spans="1:19" x14ac:dyDescent="0.35">
      <c r="A10" s="13" t="s">
        <v>19</v>
      </c>
      <c r="B10" s="14">
        <v>3698</v>
      </c>
      <c r="C10" s="14">
        <v>1286</v>
      </c>
      <c r="D10" s="14">
        <v>1538</v>
      </c>
      <c r="E10" s="12">
        <v>21</v>
      </c>
      <c r="F10" s="3">
        <v>6543</v>
      </c>
      <c r="G10" s="3">
        <v>1324</v>
      </c>
      <c r="H10" s="3">
        <v>7867</v>
      </c>
      <c r="I10" s="14">
        <v>26698</v>
      </c>
      <c r="K10" s="13" t="s">
        <v>19</v>
      </c>
      <c r="L10" s="24">
        <v>-14.81225524072795</v>
      </c>
      <c r="M10" s="24">
        <v>-6.7440174039158762</v>
      </c>
      <c r="N10" s="24">
        <v>-22.28398180899444</v>
      </c>
      <c r="O10" s="24">
        <v>-8.6956521739130466</v>
      </c>
      <c r="P10" s="24">
        <v>-15.268065268065271</v>
      </c>
      <c r="Q10" s="24">
        <v>-4.8166786484543564</v>
      </c>
      <c r="R10" s="24">
        <v>-13.672775156370022</v>
      </c>
      <c r="S10" s="24">
        <v>-8.2164466446644724</v>
      </c>
    </row>
    <row r="11" spans="1:19" x14ac:dyDescent="0.35">
      <c r="A11" s="11" t="s">
        <v>20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14"/>
      <c r="K11" s="11" t="s">
        <v>20</v>
      </c>
      <c r="L11" s="24">
        <v>-8.8492132111360888</v>
      </c>
      <c r="M11" s="24">
        <v>-3.9873015873015873</v>
      </c>
      <c r="N11" s="24">
        <v>-10.471491228070178</v>
      </c>
      <c r="O11" s="24">
        <v>-4.1379310344827616</v>
      </c>
      <c r="P11" s="24">
        <v>-8.2489074294795302</v>
      </c>
      <c r="Q11" s="24">
        <v>-0.74922873512561239</v>
      </c>
      <c r="R11" s="24">
        <v>-7.1645531978164314</v>
      </c>
      <c r="S11" s="24">
        <v>-2.5313990145651104</v>
      </c>
    </row>
    <row r="12" spans="1:19" x14ac:dyDescent="0.35">
      <c r="A12" s="11" t="s">
        <v>21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11" t="s">
        <v>21</v>
      </c>
      <c r="L12" s="24">
        <v>-9.4580233793836328</v>
      </c>
      <c r="M12" s="24">
        <v>-9.1421415153412653</v>
      </c>
      <c r="N12" s="24">
        <v>-12.673469387755105</v>
      </c>
      <c r="O12" s="24">
        <v>-13.178294573643413</v>
      </c>
      <c r="P12" s="24">
        <v>-10.073114685606853</v>
      </c>
      <c r="Q12" s="24">
        <v>-9.7300235549918455</v>
      </c>
      <c r="R12" s="24">
        <v>-10.008827323962791</v>
      </c>
      <c r="S12" s="24">
        <v>-9.147808882420648</v>
      </c>
    </row>
    <row r="13" spans="1:19" x14ac:dyDescent="0.35">
      <c r="A13" s="15" t="s">
        <v>22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15" t="s">
        <v>22</v>
      </c>
      <c r="L13" s="24">
        <v>-19.815596186904202</v>
      </c>
      <c r="M13" s="24">
        <v>-19.635071855320518</v>
      </c>
      <c r="N13" s="24">
        <v>-23.825802615933412</v>
      </c>
      <c r="O13" s="24">
        <v>-34.586466165413526</v>
      </c>
      <c r="P13" s="24">
        <v>-20.678428575858106</v>
      </c>
      <c r="Q13" s="24">
        <v>-14.290551981036231</v>
      </c>
      <c r="R13" s="24">
        <v>-19.689703068899547</v>
      </c>
      <c r="S13" s="24">
        <v>-18.951669985560443</v>
      </c>
    </row>
    <row r="14" spans="1:19" x14ac:dyDescent="0.35">
      <c r="A14" s="15" t="s">
        <v>23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15" t="s">
        <v>23</v>
      </c>
      <c r="L14" s="24">
        <v>0.97450273661728204</v>
      </c>
      <c r="M14" s="24">
        <v>10.54107092795067</v>
      </c>
      <c r="N14" s="24">
        <v>-4.0754389768046764</v>
      </c>
      <c r="O14" s="24">
        <v>4.8387096774193452</v>
      </c>
      <c r="P14" s="24">
        <v>1.6780016525773931</v>
      </c>
      <c r="Q14" s="24">
        <v>27.243994943109982</v>
      </c>
      <c r="R14" s="24">
        <v>4.0138608143228396</v>
      </c>
      <c r="S14" s="24">
        <v>15.93677118424462</v>
      </c>
    </row>
    <row r="15" spans="1:19" x14ac:dyDescent="0.35">
      <c r="A15" s="4" t="s">
        <v>24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4" t="s">
        <v>24</v>
      </c>
      <c r="L15" s="24">
        <v>-12.854058173504384</v>
      </c>
      <c r="M15" s="24">
        <v>-9.0415486307837512</v>
      </c>
      <c r="N15" s="24">
        <v>-12.22527472527473</v>
      </c>
      <c r="O15" s="24">
        <v>-9.7222222222222143</v>
      </c>
      <c r="P15" s="24">
        <v>-12.07554671968191</v>
      </c>
      <c r="Q15" s="24">
        <v>-11.626415900833507</v>
      </c>
      <c r="R15" s="24">
        <v>-12.00509571222635</v>
      </c>
      <c r="S15" s="24">
        <v>-13.32008739155215</v>
      </c>
    </row>
    <row r="16" spans="1:19" x14ac:dyDescent="0.35">
      <c r="B16" s="3"/>
      <c r="C16" s="3"/>
      <c r="D16" s="3"/>
      <c r="E16" s="3"/>
      <c r="F16" s="3"/>
      <c r="G16" s="3"/>
      <c r="H16" s="3"/>
      <c r="I16" s="3"/>
    </row>
    <row r="17" spans="1:19" x14ac:dyDescent="0.35">
      <c r="A17" s="16" t="s">
        <v>25</v>
      </c>
      <c r="B17" s="17">
        <v>36284</v>
      </c>
      <c r="C17" s="17">
        <v>12927</v>
      </c>
      <c r="D17" s="17">
        <v>13724</v>
      </c>
      <c r="E17" s="17">
        <v>263</v>
      </c>
      <c r="F17" s="17">
        <v>63198</v>
      </c>
      <c r="G17" s="17">
        <v>13309</v>
      </c>
      <c r="H17" s="17">
        <v>76507</v>
      </c>
      <c r="I17" s="17">
        <v>258028</v>
      </c>
    </row>
    <row r="18" spans="1:19" x14ac:dyDescent="0.35">
      <c r="A18" s="19" t="s">
        <v>34</v>
      </c>
      <c r="B18" s="17">
        <v>34762</v>
      </c>
      <c r="C18" s="17">
        <v>12220</v>
      </c>
      <c r="D18" s="17">
        <v>12773</v>
      </c>
      <c r="E18" s="17">
        <v>253</v>
      </c>
      <c r="F18" s="17">
        <v>60008</v>
      </c>
      <c r="G18" s="17">
        <v>12129</v>
      </c>
      <c r="H18" s="17">
        <v>72137</v>
      </c>
      <c r="I18" s="17">
        <v>235662</v>
      </c>
      <c r="J18" s="18"/>
    </row>
    <row r="19" spans="1:19" x14ac:dyDescent="0.35">
      <c r="A19" s="19" t="s">
        <v>35</v>
      </c>
      <c r="B19" s="17">
        <v>1522</v>
      </c>
      <c r="C19" s="17">
        <v>707</v>
      </c>
      <c r="D19" s="17">
        <v>951</v>
      </c>
      <c r="E19" s="17">
        <v>10</v>
      </c>
      <c r="F19" s="17">
        <v>3190</v>
      </c>
      <c r="G19" s="17">
        <v>1180</v>
      </c>
      <c r="H19" s="17">
        <v>4370</v>
      </c>
      <c r="I19" s="17">
        <v>22366</v>
      </c>
    </row>
    <row r="20" spans="1:19" x14ac:dyDescent="0.35">
      <c r="A20" s="20" t="s">
        <v>36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4.1946863631352667</v>
      </c>
      <c r="C21" s="21">
        <v>5.469173048657848</v>
      </c>
      <c r="D21" s="21">
        <v>6.9294666278053043</v>
      </c>
      <c r="E21" s="21">
        <v>3.8022813688212929</v>
      </c>
      <c r="F21" s="21">
        <v>5.0476280894965031</v>
      </c>
      <c r="G21" s="21">
        <v>8.8661807799233614</v>
      </c>
      <c r="H21" s="21">
        <v>5.7118956435358861</v>
      </c>
      <c r="I21" s="21">
        <v>8.6680515292913949</v>
      </c>
    </row>
    <row r="22" spans="1:19" x14ac:dyDescent="0.35">
      <c r="A22" s="2"/>
      <c r="B22" s="25"/>
      <c r="C22" s="4"/>
      <c r="D22" s="4"/>
      <c r="E22" s="4"/>
      <c r="F22" s="4"/>
      <c r="G22" s="4"/>
      <c r="H22" s="3"/>
      <c r="I22" s="4"/>
      <c r="J22" s="4"/>
      <c r="K22" s="5" t="s">
        <v>10</v>
      </c>
    </row>
    <row r="23" spans="1:19" x14ac:dyDescent="0.35">
      <c r="A23" s="26" t="s">
        <v>37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38</v>
      </c>
      <c r="L23" s="4" t="s">
        <v>2</v>
      </c>
      <c r="M23" s="4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39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9"/>
      <c r="K24" s="4" t="s">
        <v>13</v>
      </c>
      <c r="L24" s="23">
        <v>-0.69999999999999929</v>
      </c>
      <c r="M24" s="23">
        <v>-0.5</v>
      </c>
      <c r="N24" s="23">
        <v>-1.5</v>
      </c>
      <c r="O24" s="23">
        <v>-0.59999999999999964</v>
      </c>
      <c r="P24" s="23">
        <v>-0.85202515053619443</v>
      </c>
      <c r="Q24" s="23">
        <v>-0.33024539916733442</v>
      </c>
      <c r="R24" s="23">
        <v>-0.74891633071780994</v>
      </c>
      <c r="S24" s="23">
        <v>-0.40000000000000036</v>
      </c>
    </row>
    <row r="25" spans="1:19" x14ac:dyDescent="0.35">
      <c r="A25" s="4" t="s">
        <v>12</v>
      </c>
      <c r="B25" s="10">
        <v>10.3</v>
      </c>
      <c r="C25" s="10">
        <v>8.4</v>
      </c>
      <c r="D25" s="10">
        <v>10.7</v>
      </c>
      <c r="E25" s="10">
        <v>5.4</v>
      </c>
      <c r="F25" s="10">
        <v>9.859047095238914</v>
      </c>
      <c r="G25" s="10">
        <v>7.9275979354470421</v>
      </c>
      <c r="H25" s="10">
        <v>9.4571335592750572</v>
      </c>
      <c r="I25" s="10">
        <v>9.6999999999999993</v>
      </c>
      <c r="K25" s="5" t="s">
        <v>15</v>
      </c>
    </row>
    <row r="26" spans="1:19" x14ac:dyDescent="0.35">
      <c r="A26" s="4" t="s">
        <v>14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4" t="s">
        <v>14</v>
      </c>
      <c r="L26" s="24">
        <v>-6.6319694939709279</v>
      </c>
      <c r="M26" s="24">
        <v>-3.4307496823380035</v>
      </c>
      <c r="N26" s="24">
        <v>-10.42812254516889</v>
      </c>
      <c r="O26" s="24">
        <v>-4.1044776119402968</v>
      </c>
      <c r="P26" s="24">
        <v>-6.8457961172215249</v>
      </c>
      <c r="Q26" s="24">
        <v>-1.5143680283667038</v>
      </c>
      <c r="R26" s="24">
        <v>-5.9577714341962746</v>
      </c>
      <c r="S26" s="24">
        <v>-2.8340568769273062</v>
      </c>
    </row>
    <row r="27" spans="1:19" x14ac:dyDescent="0.35">
      <c r="A27" s="11" t="s">
        <v>16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11" t="s">
        <v>16</v>
      </c>
      <c r="L27" s="24">
        <v>-6.1991117690599538</v>
      </c>
      <c r="M27" s="24">
        <v>-4.3120021971985665</v>
      </c>
      <c r="N27" s="24">
        <v>-9.6755021989777674</v>
      </c>
      <c r="O27" s="24">
        <v>7.0921985815602966</v>
      </c>
      <c r="P27" s="24">
        <v>-6.5630673929296108</v>
      </c>
      <c r="Q27" s="24">
        <v>1.5133570206606208</v>
      </c>
      <c r="R27" s="24">
        <v>-5.2007724578810581</v>
      </c>
      <c r="S27" s="24">
        <v>-1.303659258877758</v>
      </c>
    </row>
    <row r="28" spans="1:19" x14ac:dyDescent="0.35">
      <c r="A28" s="11" t="s">
        <v>17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11" t="s">
        <v>17</v>
      </c>
      <c r="L28" s="24">
        <v>-7.1760874622005133</v>
      </c>
      <c r="M28" s="24">
        <v>-2.3782187961292323</v>
      </c>
      <c r="N28" s="24">
        <v>-11.350721258924665</v>
      </c>
      <c r="O28" s="24">
        <v>-16.535433070866148</v>
      </c>
      <c r="P28" s="24">
        <v>-7.1954561965459192</v>
      </c>
      <c r="Q28" s="24">
        <v>-5.3890198720107776</v>
      </c>
      <c r="R28" s="24">
        <v>-6.8993125534910718</v>
      </c>
      <c r="S28" s="24">
        <v>-4.9900688379179883</v>
      </c>
    </row>
    <row r="29" spans="1:19" x14ac:dyDescent="0.35">
      <c r="A29" s="11" t="s">
        <v>18</v>
      </c>
      <c r="B29" s="3">
        <v>2433</v>
      </c>
      <c r="C29" s="3">
        <v>982</v>
      </c>
      <c r="D29" s="3">
        <v>1302</v>
      </c>
      <c r="E29" s="12">
        <v>12</v>
      </c>
      <c r="F29" s="3">
        <v>4729</v>
      </c>
      <c r="G29" s="3">
        <v>1579</v>
      </c>
      <c r="H29" s="3">
        <v>6308</v>
      </c>
      <c r="I29" s="3">
        <v>26975</v>
      </c>
      <c r="K29" s="11" t="s">
        <v>18</v>
      </c>
      <c r="L29" s="24">
        <v>-13.23109843081312</v>
      </c>
      <c r="M29" s="24">
        <v>-10.889292196007261</v>
      </c>
      <c r="N29" s="24">
        <v>-22.315035799522676</v>
      </c>
      <c r="O29" s="24">
        <v>20</v>
      </c>
      <c r="P29" s="24">
        <v>-15.432761087267522</v>
      </c>
      <c r="Q29" s="24">
        <v>2.0685197155785318</v>
      </c>
      <c r="R29" s="24">
        <v>-11.640285754307328</v>
      </c>
      <c r="S29" s="24">
        <v>-4.2794790816507629</v>
      </c>
    </row>
    <row r="30" spans="1:19" x14ac:dyDescent="0.35">
      <c r="A30" s="13" t="s">
        <v>19</v>
      </c>
      <c r="B30" s="14">
        <v>3679</v>
      </c>
      <c r="C30" s="14">
        <v>1311</v>
      </c>
      <c r="D30" s="14">
        <v>1567</v>
      </c>
      <c r="E30" s="12">
        <v>21</v>
      </c>
      <c r="F30" s="3">
        <v>6578</v>
      </c>
      <c r="G30" s="3">
        <v>1315</v>
      </c>
      <c r="H30" s="3">
        <v>7893</v>
      </c>
      <c r="I30" s="14">
        <v>26638</v>
      </c>
      <c r="K30" s="13" t="s">
        <v>19</v>
      </c>
      <c r="L30" s="24">
        <v>-8.7323244852393884</v>
      </c>
      <c r="M30" s="24">
        <v>-0.90702947845805681</v>
      </c>
      <c r="N30" s="24">
        <v>-16.203208556149733</v>
      </c>
      <c r="O30" s="24">
        <v>23.529411764705884</v>
      </c>
      <c r="P30" s="24">
        <v>-9.1561938958707287</v>
      </c>
      <c r="Q30" s="24">
        <v>-3.5923753665689162</v>
      </c>
      <c r="R30" s="24">
        <v>-8.2742591516560111</v>
      </c>
      <c r="S30" s="24">
        <v>-3.5588863545852831</v>
      </c>
    </row>
    <row r="31" spans="1:19" x14ac:dyDescent="0.35">
      <c r="A31" s="11" t="s">
        <v>20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14"/>
      <c r="K31" s="11" t="s">
        <v>20</v>
      </c>
      <c r="L31" s="24">
        <v>-4.8863174072232454</v>
      </c>
      <c r="M31" s="24">
        <v>0.74191838897721141</v>
      </c>
      <c r="N31" s="24">
        <v>-7.1874645168615814</v>
      </c>
      <c r="O31" s="24">
        <v>2.2727272727272663</v>
      </c>
      <c r="P31" s="24">
        <v>-4.2864542864542869</v>
      </c>
      <c r="Q31" s="24">
        <v>2.0012128562765241</v>
      </c>
      <c r="R31" s="24">
        <v>-3.3690218112639911</v>
      </c>
      <c r="S31" s="24">
        <v>0.90896211290815643</v>
      </c>
    </row>
    <row r="32" spans="1:19" x14ac:dyDescent="0.35">
      <c r="A32" s="11" t="s">
        <v>21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11" t="s">
        <v>21</v>
      </c>
      <c r="L32" s="24">
        <v>-8.0806625855239389</v>
      </c>
      <c r="M32" s="24">
        <v>-8.3527172763797779</v>
      </c>
      <c r="N32" s="24">
        <v>-12.226163154600457</v>
      </c>
      <c r="O32" s="24">
        <v>-12.698412698412696</v>
      </c>
      <c r="P32" s="24">
        <v>-9.0043768325330404</v>
      </c>
      <c r="Q32" s="24">
        <v>-6.8409343715239146</v>
      </c>
      <c r="R32" s="24">
        <v>-8.6009610398589587</v>
      </c>
      <c r="S32" s="24">
        <v>-7.2990580923708421</v>
      </c>
    </row>
    <row r="33" spans="1:19" x14ac:dyDescent="0.35">
      <c r="A33" s="15" t="s">
        <v>22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15" t="s">
        <v>22</v>
      </c>
      <c r="L33" s="24">
        <v>-18.285349369378963</v>
      </c>
      <c r="M33" s="24">
        <v>-18.57497928748964</v>
      </c>
      <c r="N33" s="24">
        <v>-26.821983273596175</v>
      </c>
      <c r="O33" s="24">
        <v>-32.03125</v>
      </c>
      <c r="P33" s="24">
        <v>-20.202211690363342</v>
      </c>
      <c r="Q33" s="24">
        <v>-11.490845684394074</v>
      </c>
      <c r="R33" s="24">
        <v>-18.865855289554631</v>
      </c>
      <c r="S33" s="24">
        <v>-17.972949540488997</v>
      </c>
    </row>
    <row r="34" spans="1:19" x14ac:dyDescent="0.35">
      <c r="A34" s="15" t="s">
        <v>23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15" t="s">
        <v>23</v>
      </c>
      <c r="L34" s="24">
        <v>4.4872677219545807</v>
      </c>
      <c r="M34" s="24">
        <v>14.687137891077626</v>
      </c>
      <c r="N34" s="24">
        <v>-1.8326341355707712</v>
      </c>
      <c r="O34" s="24">
        <v>3.5087719298245759</v>
      </c>
      <c r="P34" s="24">
        <v>4.9140691367705642</v>
      </c>
      <c r="Q34" s="24">
        <v>29.629629629629619</v>
      </c>
      <c r="R34" s="24">
        <v>7.1725448284051652</v>
      </c>
      <c r="S34" s="24">
        <v>18.703042040938996</v>
      </c>
    </row>
    <row r="35" spans="1:19" x14ac:dyDescent="0.35">
      <c r="A35" s="4" t="s">
        <v>24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4" t="s">
        <v>24</v>
      </c>
      <c r="L35" s="24">
        <v>-25.566220880069025</v>
      </c>
      <c r="M35" s="24">
        <v>-18.439716312056746</v>
      </c>
      <c r="N35" s="24">
        <v>-25.498294128209736</v>
      </c>
      <c r="O35" s="24">
        <v>-16.470588235294116</v>
      </c>
      <c r="P35" s="24">
        <v>-24.353746198507054</v>
      </c>
      <c r="Q35" s="24">
        <v>-13.953942232630752</v>
      </c>
      <c r="R35" s="24">
        <v>-22.789195537287142</v>
      </c>
      <c r="S35" s="24">
        <v>-19.274785998329392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</row>
    <row r="37" spans="1:19" x14ac:dyDescent="0.35">
      <c r="A37" s="16" t="s">
        <v>25</v>
      </c>
      <c r="B37" s="17">
        <v>36238</v>
      </c>
      <c r="C37" s="17">
        <v>12920</v>
      </c>
      <c r="D37" s="17">
        <v>13683</v>
      </c>
      <c r="E37" s="17">
        <v>257</v>
      </c>
      <c r="F37" s="17">
        <v>63098</v>
      </c>
      <c r="G37" s="17">
        <v>13332</v>
      </c>
      <c r="H37" s="17">
        <v>76430</v>
      </c>
      <c r="I37" s="17">
        <v>258064</v>
      </c>
    </row>
    <row r="38" spans="1:19" x14ac:dyDescent="0.35">
      <c r="A38" s="19" t="s">
        <v>34</v>
      </c>
      <c r="B38" s="17">
        <v>34696</v>
      </c>
      <c r="C38" s="17">
        <v>12204</v>
      </c>
      <c r="D38" s="17">
        <v>12700</v>
      </c>
      <c r="E38" s="17">
        <v>249</v>
      </c>
      <c r="F38" s="17">
        <v>59849</v>
      </c>
      <c r="G38" s="17">
        <v>12143</v>
      </c>
      <c r="H38" s="17">
        <v>71992</v>
      </c>
      <c r="I38" s="17">
        <v>233785</v>
      </c>
      <c r="J38" s="18"/>
    </row>
    <row r="39" spans="1:19" x14ac:dyDescent="0.35">
      <c r="A39" s="19" t="s">
        <v>35</v>
      </c>
      <c r="B39" s="17">
        <v>1542</v>
      </c>
      <c r="C39" s="17">
        <v>716</v>
      </c>
      <c r="D39" s="17">
        <v>983</v>
      </c>
      <c r="E39" s="17">
        <v>8</v>
      </c>
      <c r="F39" s="17">
        <v>3249</v>
      </c>
      <c r="G39" s="17">
        <v>1189</v>
      </c>
      <c r="H39" s="17">
        <v>4438</v>
      </c>
      <c r="I39" s="17">
        <v>24279</v>
      </c>
    </row>
    <row r="40" spans="1:19" x14ac:dyDescent="0.35">
      <c r="A40" s="20" t="s">
        <v>36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4.2552017219493354</v>
      </c>
      <c r="C41" s="21">
        <v>5.541795665634675</v>
      </c>
      <c r="D41" s="21">
        <v>7.1840970547394578</v>
      </c>
      <c r="E41" s="21">
        <v>3.1128404669260701</v>
      </c>
      <c r="F41" s="21">
        <v>5.1491330945513329</v>
      </c>
      <c r="G41" s="21">
        <v>8.9183918391839185</v>
      </c>
      <c r="H41" s="21">
        <v>5.8066204370011771</v>
      </c>
      <c r="I41" s="21">
        <v>9.408131316262633</v>
      </c>
    </row>
    <row r="42" spans="1:19" x14ac:dyDescent="0.35">
      <c r="A42" s="2"/>
      <c r="B42" s="25"/>
      <c r="C42" s="4"/>
      <c r="D42" s="4"/>
      <c r="E42" s="4"/>
      <c r="F42" s="4"/>
      <c r="G42" s="4"/>
      <c r="H42" s="3"/>
      <c r="I42" s="4"/>
      <c r="J42" s="4"/>
      <c r="K42" s="5" t="s">
        <v>10</v>
      </c>
    </row>
    <row r="43" spans="1:19" x14ac:dyDescent="0.35">
      <c r="A43" s="26" t="s">
        <v>40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8" t="s">
        <v>9</v>
      </c>
      <c r="J43" s="8"/>
      <c r="K43" s="6" t="s">
        <v>41</v>
      </c>
      <c r="L43" s="4" t="s">
        <v>2</v>
      </c>
      <c r="M43" s="4" t="s">
        <v>3</v>
      </c>
      <c r="N43" s="4" t="s">
        <v>4</v>
      </c>
      <c r="O43" s="4" t="s">
        <v>5</v>
      </c>
      <c r="P43" s="4" t="s">
        <v>6</v>
      </c>
      <c r="Q43" s="4" t="s">
        <v>7</v>
      </c>
      <c r="R43" s="4" t="s">
        <v>8</v>
      </c>
      <c r="S43" s="4" t="s">
        <v>9</v>
      </c>
    </row>
    <row r="44" spans="1:19" x14ac:dyDescent="0.35">
      <c r="A44" s="4" t="s">
        <v>39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9"/>
      <c r="K44" s="4" t="s">
        <v>13</v>
      </c>
      <c r="L44" s="23">
        <v>-0.10000000000000142</v>
      </c>
      <c r="M44" s="23">
        <v>-9.9999999999999645E-2</v>
      </c>
      <c r="N44" s="23">
        <v>-0.60000000000000142</v>
      </c>
      <c r="O44" s="23">
        <v>-0.19999999999999929</v>
      </c>
      <c r="P44" s="23">
        <v>-0.20006608076135279</v>
      </c>
      <c r="Q44" s="23">
        <v>0.26051894200401193</v>
      </c>
      <c r="R44" s="23">
        <v>-0.10512188900077213</v>
      </c>
      <c r="S44" s="23">
        <v>8.9466880302975227E-2</v>
      </c>
    </row>
    <row r="45" spans="1:19" x14ac:dyDescent="0.35">
      <c r="A45" s="4" t="s">
        <v>12</v>
      </c>
      <c r="B45" s="10">
        <v>10.199999999999999</v>
      </c>
      <c r="C45" s="10">
        <v>8.3000000000000007</v>
      </c>
      <c r="D45" s="10">
        <v>10.7</v>
      </c>
      <c r="E45" s="10">
        <v>5.4</v>
      </c>
      <c r="F45" s="10">
        <v>9.8245158991939068</v>
      </c>
      <c r="G45" s="10">
        <v>7.9852769783317079</v>
      </c>
      <c r="H45" s="10">
        <v>9.4417903097480362</v>
      </c>
      <c r="I45" s="10">
        <v>9.6</v>
      </c>
      <c r="K45" s="5" t="s">
        <v>15</v>
      </c>
    </row>
    <row r="46" spans="1:19" x14ac:dyDescent="0.35">
      <c r="A46" s="4" t="s">
        <v>14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4" t="s">
        <v>14</v>
      </c>
      <c r="L46" s="24">
        <v>-0.55111600992007936</v>
      </c>
      <c r="M46" s="24">
        <v>1.5223596574690816</v>
      </c>
      <c r="N46" s="24">
        <v>-3.9263717805151117</v>
      </c>
      <c r="O46" s="24">
        <v>-3.0303030303030312</v>
      </c>
      <c r="P46" s="24">
        <v>-0.90932013742238382</v>
      </c>
      <c r="Q46" s="24">
        <v>4.7667342799188646</v>
      </c>
      <c r="R46" s="24">
        <v>4.4577302286555209E-2</v>
      </c>
      <c r="S46" s="24">
        <v>1.2579669913290559</v>
      </c>
    </row>
    <row r="47" spans="1:19" x14ac:dyDescent="0.35">
      <c r="A47" s="11" t="s">
        <v>16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11" t="s">
        <v>16</v>
      </c>
      <c r="L47" s="24">
        <v>-0.50728920409771661</v>
      </c>
      <c r="M47" s="24">
        <v>1.2725958062183622</v>
      </c>
      <c r="N47" s="24">
        <v>-2.2427774961986842</v>
      </c>
      <c r="O47" s="24">
        <v>7.857142857142847</v>
      </c>
      <c r="P47" s="24">
        <v>-0.51346061104649721</v>
      </c>
      <c r="Q47" s="24">
        <v>7.7948858949683739</v>
      </c>
      <c r="R47" s="24">
        <v>0.90770135214579284</v>
      </c>
      <c r="S47" s="24">
        <v>2.6589665735712771</v>
      </c>
    </row>
    <row r="48" spans="1:19" x14ac:dyDescent="0.35">
      <c r="A48" s="11" t="s">
        <v>17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11" t="s">
        <v>17</v>
      </c>
      <c r="L48" s="24">
        <v>-0.6067809333166565</v>
      </c>
      <c r="M48" s="24">
        <v>1.8255222046691131</v>
      </c>
      <c r="N48" s="24">
        <v>-6.0037523452157586</v>
      </c>
      <c r="O48" s="24">
        <v>-15.322580645161281</v>
      </c>
      <c r="P48" s="24">
        <v>-1.4041059461759318</v>
      </c>
      <c r="Q48" s="24">
        <v>0.79365079365078373</v>
      </c>
      <c r="R48" s="24">
        <v>-1.0430556790233254</v>
      </c>
      <c r="S48" s="24">
        <v>-0.75647819534250971</v>
      </c>
    </row>
    <row r="49" spans="1:19" x14ac:dyDescent="0.35">
      <c r="A49" s="11" t="s">
        <v>18</v>
      </c>
      <c r="B49" s="3">
        <v>2421</v>
      </c>
      <c r="C49" s="3">
        <v>1028</v>
      </c>
      <c r="D49" s="3">
        <v>1319</v>
      </c>
      <c r="E49" s="12">
        <v>15</v>
      </c>
      <c r="F49" s="3">
        <v>4783</v>
      </c>
      <c r="G49" s="3">
        <v>1539</v>
      </c>
      <c r="H49" s="3">
        <v>6322</v>
      </c>
      <c r="I49" s="3">
        <v>26394</v>
      </c>
      <c r="K49" s="11" t="s">
        <v>18</v>
      </c>
      <c r="L49" s="24">
        <v>-6.8487879953828497</v>
      </c>
      <c r="M49" s="24">
        <v>3.5246727089627257</v>
      </c>
      <c r="N49" s="24">
        <v>-12.879788639365913</v>
      </c>
      <c r="O49" s="24">
        <v>7.1428571428571388</v>
      </c>
      <c r="P49" s="24">
        <v>-6.58203125</v>
      </c>
      <c r="Q49" s="24">
        <v>5.6280027453671835</v>
      </c>
      <c r="R49" s="24">
        <v>-3.8771476357001688</v>
      </c>
      <c r="S49" s="24">
        <v>0.31927023945269184</v>
      </c>
    </row>
    <row r="50" spans="1:19" x14ac:dyDescent="0.35">
      <c r="A50" s="13" t="s">
        <v>19</v>
      </c>
      <c r="B50" s="14">
        <v>3666</v>
      </c>
      <c r="C50" s="14">
        <v>1315</v>
      </c>
      <c r="D50" s="14">
        <v>1563</v>
      </c>
      <c r="E50" s="12">
        <v>20</v>
      </c>
      <c r="F50" s="3">
        <v>6564</v>
      </c>
      <c r="G50" s="3">
        <v>1311</v>
      </c>
      <c r="H50" s="3">
        <v>7875</v>
      </c>
      <c r="I50" s="14">
        <v>26082</v>
      </c>
      <c r="K50" s="13" t="s">
        <v>19</v>
      </c>
      <c r="L50" s="24">
        <v>2.3164945576332769</v>
      </c>
      <c r="M50" s="24">
        <v>6.9975589910496296</v>
      </c>
      <c r="N50" s="24">
        <v>-10.172413793103459</v>
      </c>
      <c r="O50" s="24">
        <v>42.857142857142861</v>
      </c>
      <c r="P50" s="24">
        <v>-3.0459945172097491E-2</v>
      </c>
      <c r="Q50" s="24">
        <v>3.6363636363636402</v>
      </c>
      <c r="R50" s="24">
        <v>0.56186949304048994</v>
      </c>
      <c r="S50" s="24">
        <v>1.5575110972665556</v>
      </c>
    </row>
    <row r="51" spans="1:19" x14ac:dyDescent="0.35">
      <c r="A51" s="11" t="s">
        <v>20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14"/>
      <c r="K51" s="11" t="s">
        <v>20</v>
      </c>
      <c r="L51" s="24">
        <v>2.3481543212902523</v>
      </c>
      <c r="M51" s="24">
        <v>4.7672462142456453</v>
      </c>
      <c r="N51" s="24">
        <v>4.8756704046809318E-2</v>
      </c>
      <c r="O51" s="24">
        <v>3.9370078740157339</v>
      </c>
      <c r="P51" s="24">
        <v>2.3088505939434611</v>
      </c>
      <c r="Q51" s="24">
        <v>9.1784338896020472</v>
      </c>
      <c r="R51" s="24">
        <v>3.3258896754881846</v>
      </c>
      <c r="S51" s="24">
        <v>5.7564323016176218</v>
      </c>
    </row>
    <row r="52" spans="1:19" x14ac:dyDescent="0.35">
      <c r="A52" s="11" t="s">
        <v>21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11" t="s">
        <v>21</v>
      </c>
      <c r="L52" s="24">
        <v>-3.7691844718627721</v>
      </c>
      <c r="M52" s="24">
        <v>-4.0784488522398021</v>
      </c>
      <c r="N52" s="24">
        <v>-8.0962800875273473</v>
      </c>
      <c r="O52" s="24">
        <v>-11.382113821138205</v>
      </c>
      <c r="P52" s="24">
        <v>-4.7525809896760336</v>
      </c>
      <c r="Q52" s="24">
        <v>-0.83837005264184938</v>
      </c>
      <c r="R52" s="24">
        <v>-4.0252164776638466</v>
      </c>
      <c r="S52" s="24">
        <v>-4.211708976071904</v>
      </c>
    </row>
    <row r="53" spans="1:19" x14ac:dyDescent="0.35">
      <c r="A53" s="15" t="s">
        <v>22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15" t="s">
        <v>22</v>
      </c>
      <c r="L53" s="24">
        <v>-14.371523915461623</v>
      </c>
      <c r="M53" s="24">
        <v>-16.732656223102083</v>
      </c>
      <c r="N53" s="24">
        <v>-25.837688287734395</v>
      </c>
      <c r="O53" s="24">
        <v>-31.007751937984494</v>
      </c>
      <c r="P53" s="24">
        <v>-17.344859321588217</v>
      </c>
      <c r="Q53" s="24">
        <v>-8.7230215827338213</v>
      </c>
      <c r="R53" s="24">
        <v>-16.012672298799473</v>
      </c>
      <c r="S53" s="24">
        <v>-15.728872258269973</v>
      </c>
    </row>
    <row r="54" spans="1:19" x14ac:dyDescent="0.35">
      <c r="A54" s="15" t="s">
        <v>23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15" t="s">
        <v>23</v>
      </c>
      <c r="L54" s="24">
        <v>11.213872832369944</v>
      </c>
      <c r="M54" s="24">
        <v>19.161858487701181</v>
      </c>
      <c r="N54" s="24">
        <v>6.8957511028558116</v>
      </c>
      <c r="O54" s="24">
        <v>1.7241379310344769</v>
      </c>
      <c r="P54" s="24">
        <v>11.695705858142418</v>
      </c>
      <c r="Q54" s="24">
        <v>35.528942115768473</v>
      </c>
      <c r="R54" s="24">
        <v>13.923263478639399</v>
      </c>
      <c r="S54" s="24">
        <v>25.231360223502691</v>
      </c>
    </row>
    <row r="55" spans="1:19" x14ac:dyDescent="0.35">
      <c r="A55" s="4" t="s">
        <v>24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4" t="s">
        <v>24</v>
      </c>
      <c r="L55" s="24">
        <v>-30.244352236053487</v>
      </c>
      <c r="M55" s="24">
        <v>-24.165583008235799</v>
      </c>
      <c r="N55" s="24">
        <v>-28.689447990987603</v>
      </c>
      <c r="O55" s="24">
        <v>6.1224489795918373</v>
      </c>
      <c r="P55" s="24">
        <v>-28.787878787878782</v>
      </c>
      <c r="Q55" s="24">
        <v>-23.586397785686046</v>
      </c>
      <c r="R55" s="24">
        <v>-27.977071005917168</v>
      </c>
      <c r="S55" s="24">
        <v>-25.14470907446487</v>
      </c>
    </row>
    <row r="56" spans="1:19" x14ac:dyDescent="0.35">
      <c r="B56" s="3"/>
      <c r="C56" s="3"/>
      <c r="D56" s="3"/>
      <c r="E56" s="3"/>
      <c r="F56" s="3"/>
      <c r="G56" s="3"/>
      <c r="H56" s="3"/>
      <c r="I56" s="3"/>
    </row>
    <row r="57" spans="1:19" x14ac:dyDescent="0.35">
      <c r="A57" s="16" t="s">
        <v>25</v>
      </c>
      <c r="B57" s="17">
        <v>36090</v>
      </c>
      <c r="C57" s="17">
        <v>12804</v>
      </c>
      <c r="D57" s="17">
        <v>13727</v>
      </c>
      <c r="E57" s="17">
        <v>256</v>
      </c>
      <c r="F57" s="17">
        <v>62877</v>
      </c>
      <c r="G57" s="17">
        <v>13429</v>
      </c>
      <c r="H57" s="17">
        <v>76306</v>
      </c>
      <c r="I57" s="17">
        <v>253876</v>
      </c>
    </row>
    <row r="58" spans="1:19" x14ac:dyDescent="0.35">
      <c r="A58" s="19" t="s">
        <v>34</v>
      </c>
      <c r="B58" s="17">
        <v>34606</v>
      </c>
      <c r="C58" s="17">
        <v>12096</v>
      </c>
      <c r="D58" s="17">
        <v>12705</v>
      </c>
      <c r="E58" s="17">
        <v>246</v>
      </c>
      <c r="F58" s="17">
        <v>59653</v>
      </c>
      <c r="G58" s="17">
        <v>12149</v>
      </c>
      <c r="H58" s="17">
        <v>71802</v>
      </c>
      <c r="I58" s="17">
        <v>230931</v>
      </c>
      <c r="J58" s="18"/>
    </row>
    <row r="59" spans="1:19" x14ac:dyDescent="0.35">
      <c r="A59" s="19" t="s">
        <v>35</v>
      </c>
      <c r="B59" s="17">
        <v>1484</v>
      </c>
      <c r="C59" s="17">
        <v>708</v>
      </c>
      <c r="D59" s="17">
        <v>1022</v>
      </c>
      <c r="E59" s="17">
        <v>10</v>
      </c>
      <c r="F59" s="17">
        <v>3224</v>
      </c>
      <c r="G59" s="17">
        <v>1280</v>
      </c>
      <c r="H59" s="17">
        <v>4504</v>
      </c>
      <c r="I59" s="17">
        <v>22945</v>
      </c>
    </row>
    <row r="60" spans="1:19" x14ac:dyDescent="0.35">
      <c r="A60" s="20" t="s">
        <v>36</v>
      </c>
      <c r="B60" s="20"/>
      <c r="C60" s="20"/>
      <c r="D60" s="20"/>
      <c r="E60" s="20"/>
      <c r="F60" s="20"/>
      <c r="G60" s="20"/>
      <c r="H60" s="20"/>
      <c r="I60" s="20"/>
    </row>
    <row r="61" spans="1:19" x14ac:dyDescent="0.35">
      <c r="A61" s="20" t="s">
        <v>27</v>
      </c>
      <c r="B61" s="21">
        <v>4.1119423663064563</v>
      </c>
      <c r="C61" s="21">
        <v>5.5295220243673855</v>
      </c>
      <c r="D61" s="21">
        <v>7.4451810300866912</v>
      </c>
      <c r="E61" s="21">
        <v>3.90625</v>
      </c>
      <c r="F61" s="21">
        <v>5.1274710943588282</v>
      </c>
      <c r="G61" s="21">
        <v>9.5316106932757467</v>
      </c>
      <c r="H61" s="21">
        <v>5.9025502581710478</v>
      </c>
      <c r="I61" s="21">
        <v>9.0378767587326081</v>
      </c>
    </row>
    <row r="63" spans="1:19" x14ac:dyDescent="0.35">
      <c r="A63" s="2"/>
      <c r="B63" s="3"/>
      <c r="C63" s="4"/>
      <c r="D63" s="4"/>
      <c r="E63" s="4"/>
      <c r="F63" s="4"/>
      <c r="G63" s="4"/>
      <c r="H63" s="3"/>
      <c r="I63" s="4"/>
      <c r="J63" s="4"/>
      <c r="K63" s="5" t="s">
        <v>10</v>
      </c>
    </row>
    <row r="64" spans="1:19" x14ac:dyDescent="0.35">
      <c r="A64" s="26" t="s">
        <v>42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8" t="s">
        <v>9</v>
      </c>
      <c r="J64" s="8"/>
      <c r="K64" s="6" t="s">
        <v>43</v>
      </c>
      <c r="L64" s="4" t="s">
        <v>2</v>
      </c>
      <c r="M64" s="4" t="s">
        <v>3</v>
      </c>
      <c r="N64" s="4" t="s">
        <v>4</v>
      </c>
      <c r="O64" s="4" t="s">
        <v>5</v>
      </c>
      <c r="P64" s="4" t="s">
        <v>6</v>
      </c>
      <c r="Q64" s="4" t="s">
        <v>7</v>
      </c>
      <c r="R64" s="4" t="s">
        <v>8</v>
      </c>
      <c r="S64" s="4" t="s">
        <v>9</v>
      </c>
    </row>
    <row r="65" spans="1:19" x14ac:dyDescent="0.35">
      <c r="A65" s="4" t="s">
        <v>39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9"/>
      <c r="K65" s="4" t="s">
        <v>13</v>
      </c>
      <c r="L65" s="23">
        <v>0.29999999999999893</v>
      </c>
      <c r="M65" s="23">
        <v>0</v>
      </c>
      <c r="N65" s="23">
        <v>-0.29999999999999893</v>
      </c>
      <c r="O65" s="23">
        <v>0.20000000000000018</v>
      </c>
      <c r="P65" s="23">
        <v>0.15566531787914606</v>
      </c>
      <c r="Q65" s="23">
        <v>0.34999282481447125</v>
      </c>
      <c r="R65" s="23">
        <v>0.19525504214619893</v>
      </c>
      <c r="S65" s="23">
        <v>0.20000000000000107</v>
      </c>
    </row>
    <row r="66" spans="1:19" x14ac:dyDescent="0.35">
      <c r="A66" s="4" t="s">
        <v>12</v>
      </c>
      <c r="B66" s="10">
        <v>10.1</v>
      </c>
      <c r="C66" s="10">
        <v>8.1</v>
      </c>
      <c r="D66" s="10">
        <v>10.4</v>
      </c>
      <c r="E66" s="10">
        <v>5.4</v>
      </c>
      <c r="F66" s="10">
        <v>9.6717036379630645</v>
      </c>
      <c r="G66" s="10">
        <v>7.6962871346002899</v>
      </c>
      <c r="H66" s="10">
        <v>9.2606409766225788</v>
      </c>
      <c r="I66" s="10">
        <v>9.3000000000000007</v>
      </c>
      <c r="K66" s="5" t="s">
        <v>15</v>
      </c>
    </row>
    <row r="67" spans="1:19" x14ac:dyDescent="0.35">
      <c r="A67" s="4" t="s">
        <v>14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4" t="s">
        <v>14</v>
      </c>
      <c r="L67" s="24">
        <v>4.1721256587183859</v>
      </c>
      <c r="M67" s="24">
        <v>2.8547922665569843</v>
      </c>
      <c r="N67" s="24">
        <v>-0.93423296507748432</v>
      </c>
      <c r="O67" s="24">
        <v>4.065040650406516</v>
      </c>
      <c r="P67" s="24">
        <v>2.7625134888354097</v>
      </c>
      <c r="Q67" s="24">
        <v>6.1771944216570915</v>
      </c>
      <c r="R67" s="24">
        <v>3.3372454263030704</v>
      </c>
      <c r="S67" s="24">
        <v>3.0780312325944692</v>
      </c>
    </row>
    <row r="68" spans="1:19" x14ac:dyDescent="0.35">
      <c r="A68" s="11" t="s">
        <v>16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11" t="s">
        <v>16</v>
      </c>
      <c r="L68" s="24">
        <v>4.0942992750221663</v>
      </c>
      <c r="M68" s="24">
        <v>3.4388728980457444</v>
      </c>
      <c r="N68" s="24">
        <v>1.5342837746096478</v>
      </c>
      <c r="O68" s="24">
        <v>8.759124087591232</v>
      </c>
      <c r="P68" s="24">
        <v>3.4168770284890115</v>
      </c>
      <c r="Q68" s="24">
        <v>8.1178679763108477</v>
      </c>
      <c r="R68" s="24">
        <v>4.2264732953556177</v>
      </c>
      <c r="S68" s="24">
        <v>4.0703349316385982</v>
      </c>
    </row>
    <row r="69" spans="1:19" x14ac:dyDescent="0.35">
      <c r="A69" s="11" t="s">
        <v>17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11" t="s">
        <v>17</v>
      </c>
      <c r="L69" s="24">
        <v>4.2704626334519702</v>
      </c>
      <c r="M69" s="24">
        <v>2.1606049693914287</v>
      </c>
      <c r="N69" s="24">
        <v>-3.9039529565501425</v>
      </c>
      <c r="O69" s="24">
        <v>-1.8348623853211024</v>
      </c>
      <c r="P69" s="24">
        <v>1.9548202826514398</v>
      </c>
      <c r="Q69" s="24">
        <v>3.6263527624833927</v>
      </c>
      <c r="R69" s="24">
        <v>2.228014646558691</v>
      </c>
      <c r="S69" s="24">
        <v>1.663077048114431</v>
      </c>
    </row>
    <row r="70" spans="1:19" x14ac:dyDescent="0.35">
      <c r="A70" s="11" t="s">
        <v>18</v>
      </c>
      <c r="B70" s="3">
        <v>2311</v>
      </c>
      <c r="C70" s="3">
        <v>1003</v>
      </c>
      <c r="D70" s="3">
        <v>1276</v>
      </c>
      <c r="E70" s="12">
        <v>16</v>
      </c>
      <c r="F70" s="3">
        <v>4606</v>
      </c>
      <c r="G70" s="3">
        <v>1474</v>
      </c>
      <c r="H70" s="3">
        <v>6080</v>
      </c>
      <c r="I70" s="3">
        <v>25134</v>
      </c>
      <c r="K70" s="11" t="s">
        <v>18</v>
      </c>
      <c r="L70" s="24">
        <v>-4.6223689640941075</v>
      </c>
      <c r="M70" s="24">
        <v>3.4020618556701123</v>
      </c>
      <c r="N70" s="24">
        <v>-9.2460881934566146</v>
      </c>
      <c r="O70" s="24">
        <v>33.333333333333314</v>
      </c>
      <c r="P70" s="24">
        <v>-4.2610683849511446</v>
      </c>
      <c r="Q70" s="24">
        <v>5.9669302659956855</v>
      </c>
      <c r="R70" s="24">
        <v>-1.967107384714609</v>
      </c>
      <c r="S70" s="24">
        <v>1.7488462472674371</v>
      </c>
    </row>
    <row r="71" spans="1:19" x14ac:dyDescent="0.35">
      <c r="A71" s="13" t="s">
        <v>19</v>
      </c>
      <c r="B71" s="3">
        <v>3664</v>
      </c>
      <c r="C71" s="3">
        <v>1270</v>
      </c>
      <c r="D71" s="3">
        <v>1552</v>
      </c>
      <c r="E71" s="12">
        <v>23</v>
      </c>
      <c r="F71" s="3">
        <v>6509</v>
      </c>
      <c r="G71" s="3">
        <v>1236</v>
      </c>
      <c r="H71" s="3">
        <v>7745</v>
      </c>
      <c r="I71" s="3">
        <v>25122</v>
      </c>
      <c r="K71" s="13" t="s">
        <v>19</v>
      </c>
      <c r="L71" s="24">
        <v>7.9234167893961711</v>
      </c>
      <c r="M71" s="24">
        <v>10.723626852659109</v>
      </c>
      <c r="N71" s="24">
        <v>-2.2054190296156264</v>
      </c>
      <c r="O71" s="24">
        <v>64.285714285714278</v>
      </c>
      <c r="P71" s="24">
        <v>5.958000976721479</v>
      </c>
      <c r="Q71" s="24">
        <v>3.9529015979814943</v>
      </c>
      <c r="R71" s="24">
        <v>5.6328423349699932</v>
      </c>
      <c r="S71" s="24">
        <v>4.0033119436969571</v>
      </c>
    </row>
    <row r="72" spans="1:19" x14ac:dyDescent="0.35">
      <c r="A72" s="11" t="s">
        <v>20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14"/>
      <c r="K72" s="11" t="s">
        <v>20</v>
      </c>
      <c r="L72" s="24">
        <v>8.6086138406857629</v>
      </c>
      <c r="M72" s="24">
        <v>6.5121736579642118</v>
      </c>
      <c r="N72" s="24">
        <v>3.8511579495186083</v>
      </c>
      <c r="O72" s="24">
        <v>12.5</v>
      </c>
      <c r="P72" s="24">
        <v>7.1157720109017646</v>
      </c>
      <c r="Q72" s="24">
        <v>10.440677966101688</v>
      </c>
      <c r="R72" s="24">
        <v>7.6104498688722941</v>
      </c>
      <c r="S72" s="24">
        <v>7.6968848735763089</v>
      </c>
    </row>
    <row r="73" spans="1:19" x14ac:dyDescent="0.35">
      <c r="A73" s="11" t="s">
        <v>21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11" t="s">
        <v>21</v>
      </c>
      <c r="L73" s="24">
        <v>-0.79737335834896328</v>
      </c>
      <c r="M73" s="24">
        <v>-2.9768719945042363</v>
      </c>
      <c r="N73" s="24">
        <v>-6.6439135381114909</v>
      </c>
      <c r="O73" s="24">
        <v>-7.8947368421052602</v>
      </c>
      <c r="P73" s="24">
        <v>-2.4598486247000295</v>
      </c>
      <c r="Q73" s="24">
        <v>1.102265768524191</v>
      </c>
      <c r="R73" s="24">
        <v>-1.8029886701547042</v>
      </c>
      <c r="S73" s="24">
        <v>-2.391152945149102</v>
      </c>
    </row>
    <row r="74" spans="1:19" x14ac:dyDescent="0.35">
      <c r="A74" s="15" t="s">
        <v>22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15" t="s">
        <v>22</v>
      </c>
      <c r="L74" s="24">
        <v>-8.9232390655190557</v>
      </c>
      <c r="M74" s="24">
        <v>-14.229601856811286</v>
      </c>
      <c r="N74" s="24">
        <v>-22.694920737625367</v>
      </c>
      <c r="O74" s="24">
        <v>-26.446280991735534</v>
      </c>
      <c r="P74" s="24">
        <v>-12.959320981264881</v>
      </c>
      <c r="Q74" s="24">
        <v>-5.5957013155456821</v>
      </c>
      <c r="R74" s="24">
        <v>-11.803374054682962</v>
      </c>
      <c r="S74" s="24">
        <v>-12.681402328963514</v>
      </c>
    </row>
    <row r="75" spans="1:19" x14ac:dyDescent="0.35">
      <c r="A75" s="15" t="s">
        <v>23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15" t="s">
        <v>23</v>
      </c>
      <c r="L75" s="24">
        <v>17.244539483733007</v>
      </c>
      <c r="M75" s="24">
        <v>18.987739704495425</v>
      </c>
      <c r="N75" s="24">
        <v>10.497782158698882</v>
      </c>
      <c r="O75" s="24">
        <v>-11.111111111111114</v>
      </c>
      <c r="P75" s="24">
        <v>15.539028088670676</v>
      </c>
      <c r="Q75" s="24">
        <v>33.831521739130437</v>
      </c>
      <c r="R75" s="24">
        <v>17.29652111480975</v>
      </c>
      <c r="S75" s="24">
        <v>26.730629978276625</v>
      </c>
    </row>
    <row r="76" spans="1:19" x14ac:dyDescent="0.35">
      <c r="A76" s="4" t="s">
        <v>24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4" t="s">
        <v>24</v>
      </c>
      <c r="L76" s="24">
        <v>-38.333736104398263</v>
      </c>
      <c r="M76" s="24">
        <v>-26.012145748987862</v>
      </c>
      <c r="N76" s="24">
        <v>-33.264760337379144</v>
      </c>
      <c r="O76" s="24">
        <v>18.055555555555557</v>
      </c>
      <c r="P76" s="24">
        <v>-35.291111373196529</v>
      </c>
      <c r="Q76" s="24">
        <v>-26.843394965471163</v>
      </c>
      <c r="R76" s="24">
        <v>-34.023925683352275</v>
      </c>
      <c r="S76" s="24">
        <v>-30.654125694741339</v>
      </c>
    </row>
    <row r="77" spans="1:19" x14ac:dyDescent="0.35">
      <c r="B77" s="3"/>
      <c r="C77" s="3"/>
      <c r="D77" s="3"/>
      <c r="E77" s="3"/>
      <c r="F77" s="3"/>
      <c r="G77" s="3"/>
      <c r="H77" s="3"/>
      <c r="I77" s="3"/>
    </row>
    <row r="78" spans="1:19" x14ac:dyDescent="0.35">
      <c r="A78" s="16" t="s">
        <v>25</v>
      </c>
      <c r="B78" s="17">
        <v>35780</v>
      </c>
      <c r="C78" s="17">
        <v>12502</v>
      </c>
      <c r="D78" s="17">
        <v>13361</v>
      </c>
      <c r="E78" s="17">
        <v>256</v>
      </c>
      <c r="F78" s="17">
        <v>61899</v>
      </c>
      <c r="G78" s="17">
        <v>12943</v>
      </c>
      <c r="H78" s="17">
        <v>74842</v>
      </c>
      <c r="I78" s="17">
        <v>246139</v>
      </c>
    </row>
    <row r="79" spans="1:19" x14ac:dyDescent="0.35">
      <c r="A79" s="19" t="s">
        <v>34</v>
      </c>
      <c r="B79" s="17">
        <v>34434</v>
      </c>
      <c r="C79" s="17">
        <v>11908</v>
      </c>
      <c r="D79" s="17">
        <v>12538</v>
      </c>
      <c r="E79" s="17">
        <v>248</v>
      </c>
      <c r="F79" s="17">
        <v>59128</v>
      </c>
      <c r="G79" s="17">
        <v>11920</v>
      </c>
      <c r="H79" s="17">
        <v>71048</v>
      </c>
      <c r="I79" s="17">
        <v>227127</v>
      </c>
      <c r="J79" s="18"/>
    </row>
    <row r="80" spans="1:19" x14ac:dyDescent="0.35">
      <c r="A80" s="19" t="s">
        <v>35</v>
      </c>
      <c r="B80" s="17">
        <v>1346</v>
      </c>
      <c r="C80" s="17">
        <v>594</v>
      </c>
      <c r="D80" s="17">
        <v>823</v>
      </c>
      <c r="E80" s="17">
        <v>8</v>
      </c>
      <c r="F80" s="17">
        <v>2771</v>
      </c>
      <c r="G80" s="17">
        <v>1023</v>
      </c>
      <c r="H80" s="17">
        <v>3794</v>
      </c>
      <c r="I80" s="17">
        <v>19012</v>
      </c>
    </row>
    <row r="81" spans="1:19" x14ac:dyDescent="0.35">
      <c r="A81" s="20" t="s">
        <v>36</v>
      </c>
      <c r="B81" s="20"/>
      <c r="C81" s="20"/>
      <c r="D81" s="20"/>
      <c r="E81" s="20"/>
      <c r="F81" s="20"/>
      <c r="G81" s="20"/>
      <c r="H81" s="20"/>
      <c r="I81" s="20"/>
    </row>
    <row r="82" spans="1:19" x14ac:dyDescent="0.35">
      <c r="A82" s="20" t="s">
        <v>27</v>
      </c>
      <c r="B82" s="21">
        <v>3.7618781442146449</v>
      </c>
      <c r="C82" s="21">
        <v>4.7512398016317388</v>
      </c>
      <c r="D82" s="21">
        <v>6.1597185839383277</v>
      </c>
      <c r="E82" s="21">
        <v>3.125</v>
      </c>
      <c r="F82" s="21">
        <v>4.4766474418003526</v>
      </c>
      <c r="G82" s="21">
        <v>7.9038862705709647</v>
      </c>
      <c r="H82" s="21">
        <v>5.0693460890943589</v>
      </c>
      <c r="I82" s="21">
        <v>7.7240908592299471</v>
      </c>
    </row>
    <row r="84" spans="1:19" x14ac:dyDescent="0.35">
      <c r="A84" s="2"/>
      <c r="B84" s="3"/>
      <c r="C84" s="4"/>
      <c r="D84" s="4"/>
      <c r="E84" s="4"/>
      <c r="F84" s="4"/>
      <c r="G84" s="4"/>
      <c r="H84" s="3"/>
      <c r="I84" s="4"/>
      <c r="J84" s="4"/>
      <c r="K84" s="5" t="s">
        <v>10</v>
      </c>
    </row>
    <row r="85" spans="1:19" x14ac:dyDescent="0.35">
      <c r="A85" s="26" t="s">
        <v>44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45</v>
      </c>
      <c r="L85" s="4" t="s">
        <v>2</v>
      </c>
      <c r="M85" s="4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39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9"/>
      <c r="K86" s="4" t="s">
        <v>13</v>
      </c>
      <c r="L86" s="23">
        <v>0.19999999999999929</v>
      </c>
      <c r="M86" s="23">
        <v>0.10000000000000142</v>
      </c>
      <c r="N86" s="23">
        <v>-0.40000000000000036</v>
      </c>
      <c r="O86" s="23">
        <v>-0.39999999999999947</v>
      </c>
      <c r="P86" s="23">
        <v>2.256561830632009E-2</v>
      </c>
      <c r="Q86" s="23">
        <v>0.36005911556930581</v>
      </c>
      <c r="R86" s="23">
        <v>9.1847035867735016E-2</v>
      </c>
      <c r="S86" s="23">
        <v>9.9999999999999645E-2</v>
      </c>
    </row>
    <row r="87" spans="1:19" x14ac:dyDescent="0.35">
      <c r="A87" s="4" t="s">
        <v>12</v>
      </c>
      <c r="B87" s="10">
        <v>10.199999999999999</v>
      </c>
      <c r="C87" s="10">
        <v>8.3000000000000007</v>
      </c>
      <c r="D87" s="10">
        <v>10.199999999999999</v>
      </c>
      <c r="E87" s="10">
        <v>5.2</v>
      </c>
      <c r="F87" s="10">
        <v>9.7073285822990911</v>
      </c>
      <c r="G87" s="10">
        <v>7.6201745831648555</v>
      </c>
      <c r="H87" s="10">
        <v>9.2730145649508202</v>
      </c>
      <c r="I87" s="10">
        <v>9</v>
      </c>
      <c r="K87" s="5" t="s">
        <v>15</v>
      </c>
    </row>
    <row r="88" spans="1:19" x14ac:dyDescent="0.35">
      <c r="A88" s="4" t="s">
        <v>14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4" t="s">
        <v>14</v>
      </c>
      <c r="L88" s="24">
        <v>2.1158318679448627</v>
      </c>
      <c r="M88" s="24">
        <v>2.8945666235446339</v>
      </c>
      <c r="N88" s="24">
        <v>-1.9977636973537045</v>
      </c>
      <c r="O88" s="24">
        <v>-4.5801526717557266</v>
      </c>
      <c r="P88" s="24">
        <v>1.3441430272580419</v>
      </c>
      <c r="Q88" s="24">
        <v>6.3750311280816874</v>
      </c>
      <c r="R88" s="24">
        <v>2.1704158145875851</v>
      </c>
      <c r="S88" s="24">
        <v>1.4920617387277559</v>
      </c>
    </row>
    <row r="89" spans="1:19" x14ac:dyDescent="0.35">
      <c r="A89" s="11" t="s">
        <v>16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11" t="s">
        <v>16</v>
      </c>
      <c r="L89" s="24">
        <v>1.8243139659665815</v>
      </c>
      <c r="M89" s="24">
        <v>3.2301480484522358</v>
      </c>
      <c r="N89" s="24">
        <v>0.22111663902708756</v>
      </c>
      <c r="O89" s="24">
        <v>5.6338028169014081</v>
      </c>
      <c r="P89" s="24">
        <v>1.7749895938633529</v>
      </c>
      <c r="Q89" s="24">
        <v>8.0208333333333428</v>
      </c>
      <c r="R89" s="24">
        <v>2.8150864846112</v>
      </c>
      <c r="S89" s="24">
        <v>2.3789489223501619</v>
      </c>
    </row>
    <row r="90" spans="1:19" x14ac:dyDescent="0.35">
      <c r="A90" s="11" t="s">
        <v>17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11" t="s">
        <v>17</v>
      </c>
      <c r="L90" s="24">
        <v>2.4794441965708529</v>
      </c>
      <c r="M90" s="24">
        <v>2.4995599366308738</v>
      </c>
      <c r="N90" s="24">
        <v>-4.5962129794465056</v>
      </c>
      <c r="O90" s="24">
        <v>-16.666666666666657</v>
      </c>
      <c r="P90" s="24">
        <v>0.82041273627524447</v>
      </c>
      <c r="Q90" s="24">
        <v>4.2988548901820849</v>
      </c>
      <c r="R90" s="24">
        <v>1.3819856952357839</v>
      </c>
      <c r="S90" s="24">
        <v>0.28929218510695875</v>
      </c>
    </row>
    <row r="91" spans="1:19" x14ac:dyDescent="0.35">
      <c r="A91" s="11" t="s">
        <v>18</v>
      </c>
      <c r="B91" s="3">
        <v>2330</v>
      </c>
      <c r="C91" s="3">
        <v>1012</v>
      </c>
      <c r="D91" s="3">
        <v>1224</v>
      </c>
      <c r="E91" s="12">
        <v>14</v>
      </c>
      <c r="F91" s="3">
        <v>4580</v>
      </c>
      <c r="G91" s="3">
        <v>1415</v>
      </c>
      <c r="H91" s="3">
        <v>5995</v>
      </c>
      <c r="I91" s="3">
        <v>24282</v>
      </c>
      <c r="K91" s="11" t="s">
        <v>18</v>
      </c>
      <c r="L91" s="24">
        <v>-8.4119496855345943</v>
      </c>
      <c r="M91" s="24">
        <v>-9.8716683119448589E-2</v>
      </c>
      <c r="N91" s="24">
        <v>-13.4982332155477</v>
      </c>
      <c r="O91" s="24">
        <v>-6.6666666666666714</v>
      </c>
      <c r="P91" s="24">
        <v>-8.161219169841587</v>
      </c>
      <c r="Q91" s="24">
        <v>1.6522988505747236</v>
      </c>
      <c r="R91" s="24">
        <v>-6.0197523122746475</v>
      </c>
      <c r="S91" s="24">
        <v>-2.6305236987729614</v>
      </c>
    </row>
    <row r="92" spans="1:19" x14ac:dyDescent="0.35">
      <c r="A92" s="13" t="s">
        <v>19</v>
      </c>
      <c r="B92" s="3">
        <v>3635</v>
      </c>
      <c r="C92" s="3">
        <v>1281</v>
      </c>
      <c r="D92" s="3">
        <v>1510</v>
      </c>
      <c r="E92" s="12">
        <v>22</v>
      </c>
      <c r="F92" s="3">
        <v>6448</v>
      </c>
      <c r="G92" s="3">
        <v>1247</v>
      </c>
      <c r="H92" s="3">
        <v>7695</v>
      </c>
      <c r="I92" s="3">
        <v>24453</v>
      </c>
      <c r="K92" s="13" t="s">
        <v>19</v>
      </c>
      <c r="L92" s="24">
        <v>2.7997737556561049</v>
      </c>
      <c r="M92" s="24">
        <v>5.8677685950413263</v>
      </c>
      <c r="N92" s="24">
        <v>-3.7603569152326344</v>
      </c>
      <c r="O92" s="24">
        <v>37.5</v>
      </c>
      <c r="P92" s="24">
        <v>1.8480492813141609</v>
      </c>
      <c r="Q92" s="24">
        <v>2.8029678483099758</v>
      </c>
      <c r="R92" s="24">
        <v>2.0015906680805813</v>
      </c>
      <c r="S92" s="24">
        <v>0.22542831379621475</v>
      </c>
    </row>
    <row r="93" spans="1:19" x14ac:dyDescent="0.35">
      <c r="A93" s="11" t="s">
        <v>20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14"/>
      <c r="K93" s="11" t="s">
        <v>20</v>
      </c>
      <c r="L93" s="24">
        <v>5.6739020696617786</v>
      </c>
      <c r="M93" s="24">
        <v>7.3508215624099194</v>
      </c>
      <c r="N93" s="24">
        <v>2.6041666666666714</v>
      </c>
      <c r="O93" s="24">
        <v>0.78125</v>
      </c>
      <c r="P93" s="24">
        <v>5.3102210904039708</v>
      </c>
      <c r="Q93" s="24">
        <v>11.209691178979696</v>
      </c>
      <c r="R93" s="24">
        <v>6.1657223445579916</v>
      </c>
      <c r="S93" s="24">
        <v>5.6662719508200752</v>
      </c>
    </row>
    <row r="94" spans="1:19" x14ac:dyDescent="0.35">
      <c r="A94" s="11" t="s">
        <v>21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11" t="s">
        <v>21</v>
      </c>
      <c r="L94" s="24">
        <v>-1.2709237445753274</v>
      </c>
      <c r="M94" s="24">
        <v>-3.4186099162327395</v>
      </c>
      <c r="N94" s="24">
        <v>-6.4120370370370381</v>
      </c>
      <c r="O94" s="24">
        <v>-10.084033613445371</v>
      </c>
      <c r="P94" s="24">
        <v>-2.7757352941176379</v>
      </c>
      <c r="Q94" s="24">
        <v>1.8356278681685581</v>
      </c>
      <c r="R94" s="24">
        <v>-1.943210062514126</v>
      </c>
      <c r="S94" s="24">
        <v>-2.8226512564573909</v>
      </c>
    </row>
    <row r="95" spans="1:19" x14ac:dyDescent="0.35">
      <c r="A95" s="15" t="s">
        <v>22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15" t="s">
        <v>22</v>
      </c>
      <c r="L95" s="24">
        <v>-1.7363382291728584</v>
      </c>
      <c r="M95" s="24">
        <v>-8.8219375789283703</v>
      </c>
      <c r="N95" s="24">
        <v>-17.129629629629633</v>
      </c>
      <c r="O95" s="24">
        <v>-20.168067226890756</v>
      </c>
      <c r="P95" s="24">
        <v>-6.45353524730956</v>
      </c>
      <c r="Q95" s="24">
        <v>-1.1438214888430593</v>
      </c>
      <c r="R95" s="24">
        <v>-5.6172474896633275</v>
      </c>
      <c r="S95" s="24">
        <v>-5.7278935828708626</v>
      </c>
    </row>
    <row r="96" spans="1:19" x14ac:dyDescent="0.35">
      <c r="A96" s="15" t="s">
        <v>23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15" t="s">
        <v>23</v>
      </c>
      <c r="L96" s="24">
        <v>13.961424332344222</v>
      </c>
      <c r="M96" s="24">
        <v>17.57129714811407</v>
      </c>
      <c r="N96" s="24">
        <v>8.6053412462908057</v>
      </c>
      <c r="O96" s="24">
        <v>-26.984126984126988</v>
      </c>
      <c r="P96" s="24">
        <v>13.077686419053023</v>
      </c>
      <c r="Q96" s="24">
        <v>30.789133247089268</v>
      </c>
      <c r="R96" s="24">
        <v>14.826881308291817</v>
      </c>
      <c r="S96" s="24">
        <v>21.033776867963155</v>
      </c>
    </row>
    <row r="97" spans="1:19" x14ac:dyDescent="0.35">
      <c r="A97" s="4" t="s">
        <v>24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4" t="s">
        <v>24</v>
      </c>
      <c r="L97" s="24">
        <v>-38.613569321533923</v>
      </c>
      <c r="M97" s="24">
        <v>-22.035928143712582</v>
      </c>
      <c r="N97" s="24">
        <v>-36.209773539928491</v>
      </c>
      <c r="O97" s="24">
        <v>-38.666666666666671</v>
      </c>
      <c r="P97" s="24">
        <v>-35.521965044874833</v>
      </c>
      <c r="Q97" s="24">
        <v>-39.026255416772884</v>
      </c>
      <c r="R97" s="24">
        <v>-36.069820268600807</v>
      </c>
      <c r="S97" s="24">
        <v>-35.227090032154337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</row>
    <row r="99" spans="1:19" x14ac:dyDescent="0.35">
      <c r="A99" s="16" t="s">
        <v>25</v>
      </c>
      <c r="B99" s="17">
        <v>36004</v>
      </c>
      <c r="C99" s="17">
        <v>12726</v>
      </c>
      <c r="D99" s="17">
        <v>13147</v>
      </c>
      <c r="E99" s="17">
        <v>250</v>
      </c>
      <c r="F99" s="17">
        <v>62127</v>
      </c>
      <c r="G99" s="17">
        <v>12815</v>
      </c>
      <c r="H99" s="17">
        <v>74942</v>
      </c>
      <c r="I99" s="17">
        <v>238891</v>
      </c>
    </row>
    <row r="100" spans="1:19" x14ac:dyDescent="0.35">
      <c r="A100" s="19" t="s">
        <v>34</v>
      </c>
      <c r="B100" s="17">
        <v>34739</v>
      </c>
      <c r="C100" s="17">
        <v>12138</v>
      </c>
      <c r="D100" s="17">
        <v>12477</v>
      </c>
      <c r="E100" s="17">
        <v>240</v>
      </c>
      <c r="F100" s="17">
        <v>59594</v>
      </c>
      <c r="G100" s="17">
        <v>11971</v>
      </c>
      <c r="H100" s="17">
        <v>71565</v>
      </c>
      <c r="I100" s="17">
        <v>224353</v>
      </c>
      <c r="J100" s="18"/>
    </row>
    <row r="101" spans="1:19" x14ac:dyDescent="0.35">
      <c r="A101" s="19" t="s">
        <v>35</v>
      </c>
      <c r="B101" s="17">
        <v>1265</v>
      </c>
      <c r="C101" s="17">
        <v>588</v>
      </c>
      <c r="D101" s="17">
        <v>670</v>
      </c>
      <c r="E101" s="17">
        <v>10</v>
      </c>
      <c r="F101" s="17">
        <v>2533</v>
      </c>
      <c r="G101" s="17">
        <v>844</v>
      </c>
      <c r="H101" s="17">
        <v>3377</v>
      </c>
      <c r="I101" s="17">
        <v>14538</v>
      </c>
    </row>
    <row r="102" spans="1:19" x14ac:dyDescent="0.35">
      <c r="A102" s="20" t="s">
        <v>36</v>
      </c>
      <c r="B102" s="20"/>
      <c r="C102" s="20"/>
      <c r="D102" s="20"/>
      <c r="E102" s="20"/>
      <c r="F102" s="20"/>
      <c r="G102" s="20"/>
      <c r="H102" s="20"/>
      <c r="I102" s="20"/>
    </row>
    <row r="103" spans="1:19" x14ac:dyDescent="0.35">
      <c r="A103" s="20" t="s">
        <v>27</v>
      </c>
      <c r="B103" s="21">
        <v>3.5134985001666479</v>
      </c>
      <c r="C103" s="21">
        <v>4.6204620462046204</v>
      </c>
      <c r="D103" s="21">
        <v>5.0962196698866657</v>
      </c>
      <c r="E103" s="21">
        <v>4</v>
      </c>
      <c r="F103" s="21">
        <v>4.0771323257198961</v>
      </c>
      <c r="G103" s="21">
        <v>6.5860319937573157</v>
      </c>
      <c r="H103" s="21">
        <v>4.5061514237677143</v>
      </c>
      <c r="I103" s="21">
        <v>6.0856206387013323</v>
      </c>
    </row>
    <row r="105" spans="1:19" x14ac:dyDescent="0.35">
      <c r="A105" s="2"/>
      <c r="B105" s="3"/>
      <c r="C105" s="4"/>
      <c r="D105" s="4"/>
      <c r="E105" s="4"/>
      <c r="F105" s="4"/>
      <c r="G105" s="4"/>
      <c r="H105" s="3"/>
      <c r="I105" s="4"/>
      <c r="J105" s="4"/>
      <c r="K105" s="5" t="s">
        <v>10</v>
      </c>
    </row>
    <row r="106" spans="1:19" x14ac:dyDescent="0.35">
      <c r="A106" s="26" t="s">
        <v>46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47</v>
      </c>
      <c r="L106" s="4" t="s">
        <v>2</v>
      </c>
      <c r="M106" s="4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39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9"/>
      <c r="K107" s="4" t="s">
        <v>13</v>
      </c>
      <c r="L107" s="23">
        <v>0.29999999999999893</v>
      </c>
      <c r="M107" s="23">
        <v>0.19999999999999929</v>
      </c>
      <c r="N107" s="23">
        <v>-0.30000000000000071</v>
      </c>
      <c r="O107" s="23">
        <v>-0.19999999999999929</v>
      </c>
      <c r="P107" s="23">
        <v>0.11076463447278684</v>
      </c>
      <c r="Q107" s="23">
        <v>0.26126029532520434</v>
      </c>
      <c r="R107" s="23">
        <v>0.14115345659019773</v>
      </c>
      <c r="S107" s="23">
        <v>9.9999999999999645E-2</v>
      </c>
    </row>
    <row r="108" spans="1:19" x14ac:dyDescent="0.35">
      <c r="A108" s="4" t="s">
        <v>12</v>
      </c>
      <c r="B108" s="23">
        <v>11.1</v>
      </c>
      <c r="C108" s="23">
        <v>9.1999999999999993</v>
      </c>
      <c r="D108" s="23">
        <v>11.1</v>
      </c>
      <c r="E108" s="23">
        <v>5.9</v>
      </c>
      <c r="F108" s="23">
        <v>10.601077185816896</v>
      </c>
      <c r="G108" s="23">
        <v>8.3771376923625809</v>
      </c>
      <c r="H108" s="23">
        <v>10.138299596744757</v>
      </c>
      <c r="I108" s="23">
        <v>10</v>
      </c>
      <c r="K108" s="5" t="s">
        <v>15</v>
      </c>
    </row>
    <row r="109" spans="1:19" x14ac:dyDescent="0.35">
      <c r="A109" s="4" t="s">
        <v>14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4" t="s">
        <v>14</v>
      </c>
      <c r="L109" s="24">
        <v>2.849577937398422</v>
      </c>
      <c r="M109" s="24">
        <v>3.8806408937233527</v>
      </c>
      <c r="N109" s="24">
        <v>-1.1348604052078315</v>
      </c>
      <c r="O109" s="24">
        <v>-2.4390243902439011</v>
      </c>
      <c r="P109" s="24">
        <v>2.1761392729134741</v>
      </c>
      <c r="Q109" s="24">
        <v>4.6112719982178731</v>
      </c>
      <c r="R109" s="24">
        <v>2.5867357798394721</v>
      </c>
      <c r="S109" s="24">
        <v>1.902313030959732</v>
      </c>
    </row>
    <row r="110" spans="1:19" x14ac:dyDescent="0.35">
      <c r="A110" s="11" t="s">
        <v>16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11" t="s">
        <v>16</v>
      </c>
      <c r="L110" s="24">
        <v>3.0653984525158933</v>
      </c>
      <c r="M110" s="24">
        <v>3.5587693180207083</v>
      </c>
      <c r="N110" s="24">
        <v>1.0384356035064002</v>
      </c>
      <c r="O110" s="24">
        <v>9.3333333333333286</v>
      </c>
      <c r="P110" s="24">
        <v>2.7614655246497932</v>
      </c>
      <c r="Q110" s="24">
        <v>6.7830282389669208</v>
      </c>
      <c r="R110" s="24">
        <v>3.4369339307846332</v>
      </c>
      <c r="S110" s="24">
        <v>3.490834420654096</v>
      </c>
    </row>
    <row r="111" spans="1:19" x14ac:dyDescent="0.35">
      <c r="A111" s="11" t="s">
        <v>17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11" t="s">
        <v>17</v>
      </c>
      <c r="L111" s="24">
        <v>2.6043125175021089</v>
      </c>
      <c r="M111" s="24">
        <v>4.2270715702731536</v>
      </c>
      <c r="N111" s="24">
        <v>-3.4542314335060524</v>
      </c>
      <c r="O111" s="24">
        <v>-15.328467153284677</v>
      </c>
      <c r="P111" s="24">
        <v>1.5273235322135008</v>
      </c>
      <c r="Q111" s="24">
        <v>2.2274143302180676</v>
      </c>
      <c r="R111" s="24">
        <v>1.6458734471025878</v>
      </c>
      <c r="S111" s="24">
        <v>3.8482130906174916E-2</v>
      </c>
    </row>
    <row r="112" spans="1:19" x14ac:dyDescent="0.35">
      <c r="A112" s="11" t="s">
        <v>18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11" t="s">
        <v>18</v>
      </c>
      <c r="L112" s="24">
        <v>-1.1122345803842251</v>
      </c>
      <c r="M112" s="24">
        <v>8.3542188805353135E-2</v>
      </c>
      <c r="N112" s="24">
        <v>-9.204758922980588</v>
      </c>
      <c r="O112" s="24">
        <v>5</v>
      </c>
      <c r="P112" s="24">
        <v>-3.0790520671164217</v>
      </c>
      <c r="Q112" s="24">
        <v>1.4457831325301242</v>
      </c>
      <c r="R112" s="24">
        <v>-2.0696142991533435</v>
      </c>
      <c r="S112" s="24">
        <v>0.37900385711890294</v>
      </c>
    </row>
    <row r="113" spans="1:19" x14ac:dyDescent="0.35">
      <c r="A113" s="13" t="s">
        <v>19</v>
      </c>
      <c r="B113" s="14">
        <v>4127</v>
      </c>
      <c r="C113" s="14">
        <v>1468</v>
      </c>
      <c r="D113" s="14">
        <v>1663</v>
      </c>
      <c r="E113" s="12">
        <v>24</v>
      </c>
      <c r="F113" s="3">
        <v>7282</v>
      </c>
      <c r="G113" s="3">
        <v>1359</v>
      </c>
      <c r="H113" s="3">
        <v>7287</v>
      </c>
      <c r="I113" s="14">
        <v>27747</v>
      </c>
      <c r="K113" s="13" t="s">
        <v>19</v>
      </c>
      <c r="L113" s="24">
        <v>2.91770573566086</v>
      </c>
      <c r="M113" s="24">
        <v>5.232974910394276</v>
      </c>
      <c r="N113" s="24">
        <v>-1.8879056047197622</v>
      </c>
      <c r="O113" s="24">
        <v>26.315789473684205</v>
      </c>
      <c r="P113" s="24">
        <v>2.2896474223908001</v>
      </c>
      <c r="Q113" s="24">
        <v>-0.7304601899196399</v>
      </c>
      <c r="R113" s="24">
        <v>-14.149387370405279</v>
      </c>
      <c r="S113" s="24">
        <v>-0.41274854640730041</v>
      </c>
    </row>
    <row r="114" spans="1:19" x14ac:dyDescent="0.35">
      <c r="A114" s="11" t="s">
        <v>20</v>
      </c>
      <c r="B114" s="3">
        <v>23085</v>
      </c>
      <c r="C114" s="3">
        <v>8437</v>
      </c>
      <c r="D114" s="3">
        <v>8479</v>
      </c>
      <c r="E114" s="1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14"/>
      <c r="K114" s="11" t="s">
        <v>20</v>
      </c>
      <c r="L114" s="24">
        <v>5.7247538355850622</v>
      </c>
      <c r="M114" s="24">
        <v>7.6972172581057094</v>
      </c>
      <c r="N114" s="24">
        <v>2.4528757854035916</v>
      </c>
      <c r="O114" s="24">
        <v>8.5714285714285694</v>
      </c>
      <c r="P114" s="24">
        <v>5.4299593015622918</v>
      </c>
      <c r="Q114" s="24">
        <v>8.2495875206239759</v>
      </c>
      <c r="R114" s="24">
        <v>5.8500178762960218</v>
      </c>
      <c r="S114" s="24">
        <v>5.0136898887742802</v>
      </c>
    </row>
    <row r="115" spans="1:19" x14ac:dyDescent="0.35">
      <c r="A115" s="11" t="s">
        <v>21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11" t="s">
        <v>21</v>
      </c>
      <c r="L115" s="24">
        <v>-0.97422062350119631</v>
      </c>
      <c r="M115" s="24">
        <v>-1.661202185792348</v>
      </c>
      <c r="N115" s="24">
        <v>-4.8775055679287362</v>
      </c>
      <c r="O115" s="24">
        <v>-15.748031496062993</v>
      </c>
      <c r="P115" s="24">
        <v>-1.9746183883564044</v>
      </c>
      <c r="Q115" s="24">
        <v>0.91439688715952627</v>
      </c>
      <c r="R115" s="24">
        <v>-1.438069085127907</v>
      </c>
      <c r="S115" s="24">
        <v>-2.0251462663991759</v>
      </c>
    </row>
    <row r="116" spans="1:19" x14ac:dyDescent="0.35">
      <c r="A116" s="15" t="s">
        <v>22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15" t="s">
        <v>22</v>
      </c>
      <c r="L116" s="24">
        <v>-0.33902337476952482</v>
      </c>
      <c r="M116" s="24">
        <v>-7.8136200716845963</v>
      </c>
      <c r="N116" s="24">
        <v>-16.537254254088879</v>
      </c>
      <c r="O116" s="24">
        <v>-17.948717948717956</v>
      </c>
      <c r="P116" s="24">
        <v>-5.3040646990862257</v>
      </c>
      <c r="Q116" s="24">
        <v>-0.77893175074183318</v>
      </c>
      <c r="R116" s="24">
        <v>-4.5854807833897837</v>
      </c>
      <c r="S116" s="24">
        <v>-4.7311445202898028</v>
      </c>
    </row>
    <row r="117" spans="1:19" x14ac:dyDescent="0.35">
      <c r="A117" s="15" t="s">
        <v>23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15" t="s">
        <v>23</v>
      </c>
      <c r="L117" s="24">
        <v>10.504034925254672</v>
      </c>
      <c r="M117" s="24">
        <v>17.83947223749314</v>
      </c>
      <c r="N117" s="24">
        <v>8.7259224878162058</v>
      </c>
      <c r="O117" s="24">
        <v>-25</v>
      </c>
      <c r="P117" s="24">
        <v>11.561176017460511</v>
      </c>
      <c r="Q117" s="24">
        <v>25.919637804187886</v>
      </c>
      <c r="R117" s="24">
        <v>13.023926203516865</v>
      </c>
      <c r="S117" s="24">
        <v>18.228233608025789</v>
      </c>
    </row>
    <row r="118" spans="1:19" x14ac:dyDescent="0.35">
      <c r="A118" s="4" t="s">
        <v>24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4" t="s">
        <v>24</v>
      </c>
      <c r="L118" s="24">
        <v>-48.426891869514819</v>
      </c>
      <c r="M118" s="24">
        <v>-24.915711395819287</v>
      </c>
      <c r="N118" s="24">
        <v>-46.48526077097506</v>
      </c>
      <c r="O118" s="24">
        <v>3.7735849056603712</v>
      </c>
      <c r="P118" s="24">
        <v>-44.166442953020137</v>
      </c>
      <c r="Q118" s="24">
        <v>-36.258226261360072</v>
      </c>
      <c r="R118" s="24">
        <v>-43.009717638430509</v>
      </c>
      <c r="S118" s="24">
        <v>-39.73122726706174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</row>
    <row r="120" spans="1:19" x14ac:dyDescent="0.35">
      <c r="A120" s="16" t="s">
        <v>25</v>
      </c>
      <c r="B120" s="17">
        <v>39233</v>
      </c>
      <c r="C120" s="17">
        <v>14134</v>
      </c>
      <c r="D120" s="17">
        <v>14200</v>
      </c>
      <c r="E120" s="17">
        <v>280</v>
      </c>
      <c r="F120" s="17">
        <v>67847</v>
      </c>
      <c r="G120" s="17">
        <v>14088</v>
      </c>
      <c r="H120" s="17">
        <v>81935</v>
      </c>
      <c r="I120" s="17">
        <v>264731</v>
      </c>
    </row>
    <row r="121" spans="1:19" x14ac:dyDescent="0.35">
      <c r="A121" s="19" t="s">
        <v>34</v>
      </c>
      <c r="B121" s="17">
        <v>37727</v>
      </c>
      <c r="C121" s="17">
        <v>13403</v>
      </c>
      <c r="D121" s="17">
        <v>13521</v>
      </c>
      <c r="E121" s="17">
        <v>262</v>
      </c>
      <c r="F121" s="17">
        <v>64913</v>
      </c>
      <c r="G121" s="17">
        <v>13229</v>
      </c>
      <c r="H121" s="17">
        <v>78142</v>
      </c>
      <c r="I121" s="17">
        <v>248952</v>
      </c>
      <c r="J121" s="18"/>
    </row>
    <row r="122" spans="1:19" x14ac:dyDescent="0.35">
      <c r="A122" s="19" t="s">
        <v>35</v>
      </c>
      <c r="B122" s="17">
        <v>1506</v>
      </c>
      <c r="C122" s="17">
        <v>731</v>
      </c>
      <c r="D122" s="17">
        <v>679</v>
      </c>
      <c r="E122" s="17">
        <v>18</v>
      </c>
      <c r="F122" s="17">
        <v>2934</v>
      </c>
      <c r="G122" s="17">
        <v>859</v>
      </c>
      <c r="H122" s="17">
        <v>3793</v>
      </c>
      <c r="I122" s="17">
        <v>15779</v>
      </c>
    </row>
    <row r="123" spans="1:19" x14ac:dyDescent="0.35">
      <c r="A123" s="20" t="s">
        <v>36</v>
      </c>
      <c r="B123" s="20"/>
      <c r="C123" s="20"/>
      <c r="D123" s="20"/>
      <c r="E123" s="20"/>
      <c r="F123" s="20"/>
      <c r="G123" s="20"/>
      <c r="H123" s="20"/>
      <c r="I123" s="20"/>
    </row>
    <row r="124" spans="1:19" x14ac:dyDescent="0.35">
      <c r="A124" s="20" t="s">
        <v>27</v>
      </c>
      <c r="B124" s="21">
        <v>3.8386052557795729</v>
      </c>
      <c r="C124" s="21">
        <v>5.171925852554125</v>
      </c>
      <c r="D124" s="21">
        <v>4.7816901408450709</v>
      </c>
      <c r="E124" s="21">
        <v>6.4285714285714279</v>
      </c>
      <c r="F124" s="21">
        <v>4.3244358630447923</v>
      </c>
      <c r="G124" s="21">
        <v>6.0973878478137422</v>
      </c>
      <c r="H124" s="21">
        <v>4.6292793067675593</v>
      </c>
      <c r="I124" s="21">
        <v>5.9603899807729359</v>
      </c>
    </row>
    <row r="126" spans="1:19" x14ac:dyDescent="0.35">
      <c r="A126" s="2"/>
      <c r="B126" s="3"/>
      <c r="C126" s="4"/>
      <c r="D126" s="4"/>
      <c r="E126" s="4"/>
      <c r="F126" s="4"/>
      <c r="G126" s="4"/>
      <c r="H126" s="3"/>
      <c r="I126" s="4"/>
      <c r="J126" s="4"/>
      <c r="K126" s="5" t="s">
        <v>10</v>
      </c>
    </row>
    <row r="127" spans="1:19" x14ac:dyDescent="0.35">
      <c r="A127" s="26" t="s">
        <v>48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  <c r="G127" s="7" t="s">
        <v>7</v>
      </c>
      <c r="H127" s="7" t="s">
        <v>8</v>
      </c>
      <c r="I127" s="8" t="s">
        <v>9</v>
      </c>
      <c r="J127" s="8"/>
      <c r="K127" s="6" t="s">
        <v>49</v>
      </c>
      <c r="L127" s="4" t="s">
        <v>2</v>
      </c>
      <c r="M127" s="4" t="s">
        <v>3</v>
      </c>
      <c r="N127" s="4" t="s">
        <v>4</v>
      </c>
      <c r="O127" s="4" t="s">
        <v>5</v>
      </c>
      <c r="P127" s="4" t="s">
        <v>6</v>
      </c>
      <c r="Q127" s="4" t="s">
        <v>7</v>
      </c>
      <c r="R127" s="4" t="s">
        <v>8</v>
      </c>
      <c r="S127" s="4" t="s">
        <v>9</v>
      </c>
    </row>
    <row r="128" spans="1:19" x14ac:dyDescent="0.35">
      <c r="A128" s="4" t="s">
        <v>39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9"/>
      <c r="K128" s="4" t="s">
        <v>13</v>
      </c>
      <c r="L128" s="23">
        <v>0.29999999999999893</v>
      </c>
      <c r="M128" s="23">
        <v>0.30000000000000071</v>
      </c>
      <c r="N128" s="23">
        <v>-0.20000000000000107</v>
      </c>
      <c r="O128" s="23">
        <v>-0.30000000000000071</v>
      </c>
      <c r="P128" s="23">
        <v>0.21445356748334632</v>
      </c>
      <c r="Q128" s="23">
        <v>0.27124073189124509</v>
      </c>
      <c r="R128" s="23">
        <v>0.2252827296071338</v>
      </c>
      <c r="S128" s="23">
        <v>0.19999999999999929</v>
      </c>
    </row>
    <row r="129" spans="1:19" x14ac:dyDescent="0.35">
      <c r="A129" s="4" t="s">
        <v>12</v>
      </c>
      <c r="B129" s="23">
        <v>11.7</v>
      </c>
      <c r="C129" s="23">
        <v>9.8000000000000007</v>
      </c>
      <c r="D129" s="23">
        <v>11.6</v>
      </c>
      <c r="E129" s="23">
        <v>6.1</v>
      </c>
      <c r="F129" s="23">
        <v>11.180607530300733</v>
      </c>
      <c r="G129" s="23">
        <v>8.70953547558452</v>
      </c>
      <c r="H129" s="23">
        <v>10.666404346594108</v>
      </c>
      <c r="I129" s="23">
        <v>10.5</v>
      </c>
      <c r="K129" s="5" t="s">
        <v>15</v>
      </c>
    </row>
    <row r="130" spans="1:19" x14ac:dyDescent="0.35">
      <c r="A130" s="4" t="s">
        <v>14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4" t="s">
        <v>14</v>
      </c>
      <c r="L130" s="24">
        <v>3.6252035575598143</v>
      </c>
      <c r="M130" s="24">
        <v>4.7509418166596902</v>
      </c>
      <c r="N130" s="24">
        <v>0.18841262364578881</v>
      </c>
      <c r="O130" s="24">
        <v>-4.6052631578947398</v>
      </c>
      <c r="P130" s="24">
        <v>3.0858328291122774</v>
      </c>
      <c r="Q130" s="24">
        <v>4.6064847878874531</v>
      </c>
      <c r="R130" s="24">
        <v>3.3410856430420921</v>
      </c>
      <c r="S130" s="24">
        <v>2.3852813375793858</v>
      </c>
    </row>
    <row r="131" spans="1:19" x14ac:dyDescent="0.35">
      <c r="A131" s="11" t="s">
        <v>16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11" t="s">
        <v>16</v>
      </c>
      <c r="L131" s="24">
        <v>4.5741929303573272</v>
      </c>
      <c r="M131" s="24">
        <v>5.547792062604799</v>
      </c>
      <c r="N131" s="24">
        <v>2.6063829787234027</v>
      </c>
      <c r="O131" s="24">
        <v>6.4935064935064872</v>
      </c>
      <c r="P131" s="24">
        <v>4.3631679175534828</v>
      </c>
      <c r="Q131" s="24">
        <v>6.8341285433623398</v>
      </c>
      <c r="R131" s="24">
        <v>4.7742447588364314</v>
      </c>
      <c r="S131" s="24">
        <v>4.5736277373789562</v>
      </c>
    </row>
    <row r="132" spans="1:19" x14ac:dyDescent="0.35">
      <c r="A132" s="11" t="s">
        <v>17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11" t="s">
        <v>17</v>
      </c>
      <c r="L132" s="24">
        <v>2.5844408257603675</v>
      </c>
      <c r="M132" s="24">
        <v>3.9565338534410728</v>
      </c>
      <c r="N132" s="24">
        <v>-2.2885165508786258</v>
      </c>
      <c r="O132" s="24">
        <v>-16</v>
      </c>
      <c r="P132" s="24">
        <v>1.7326292054826951</v>
      </c>
      <c r="Q132" s="24">
        <v>2.2978475858056839</v>
      </c>
      <c r="R132" s="24">
        <v>1.8283968261791017</v>
      </c>
      <c r="S132" s="24">
        <v>-5.1233484963759679E-2</v>
      </c>
    </row>
    <row r="133" spans="1:19" x14ac:dyDescent="0.35">
      <c r="A133" s="11" t="s">
        <v>18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11" t="s">
        <v>18</v>
      </c>
      <c r="L133" s="24">
        <v>2.9194738530638347</v>
      </c>
      <c r="M133" s="24">
        <v>-0.32284100080710232</v>
      </c>
      <c r="N133" s="24">
        <v>-7.9075425790754252</v>
      </c>
      <c r="O133" s="24">
        <v>-13.043478260869563</v>
      </c>
      <c r="P133" s="24">
        <v>-0.76373900049809151</v>
      </c>
      <c r="Q133" s="24">
        <v>2.1213906894519852</v>
      </c>
      <c r="R133" s="24">
        <v>-0.12953367875647359</v>
      </c>
      <c r="S133" s="24">
        <v>1.5526013458066643</v>
      </c>
    </row>
    <row r="134" spans="1:19" x14ac:dyDescent="0.35">
      <c r="A134" s="13" t="s">
        <v>19</v>
      </c>
      <c r="B134" s="3">
        <v>4550</v>
      </c>
      <c r="C134" s="12">
        <v>1631</v>
      </c>
      <c r="D134" s="14">
        <v>1752</v>
      </c>
      <c r="E134" s="12">
        <v>21</v>
      </c>
      <c r="F134" s="3">
        <v>7954</v>
      </c>
      <c r="G134" s="3">
        <v>1468</v>
      </c>
      <c r="H134" s="3">
        <v>9422</v>
      </c>
      <c r="I134" s="3">
        <v>29835</v>
      </c>
      <c r="K134" s="13" t="s">
        <v>19</v>
      </c>
      <c r="L134" s="24">
        <v>4.9838486386709917</v>
      </c>
      <c r="M134" s="24">
        <v>9.1700133868808535</v>
      </c>
      <c r="N134" s="24">
        <v>0.28620492272466436</v>
      </c>
      <c r="O134" s="24">
        <v>-16</v>
      </c>
      <c r="P134" s="24">
        <v>4.6578947368421098</v>
      </c>
      <c r="Q134" s="24">
        <v>0.34176349965824215</v>
      </c>
      <c r="R134" s="24">
        <v>3.961160763544072</v>
      </c>
      <c r="S134" s="24">
        <v>8.0507195330596915E-2</v>
      </c>
    </row>
    <row r="135" spans="1:19" x14ac:dyDescent="0.35">
      <c r="A135" s="11" t="s">
        <v>20</v>
      </c>
      <c r="B135" s="3">
        <v>24605</v>
      </c>
      <c r="C135" s="3">
        <v>9100</v>
      </c>
      <c r="D135" s="3">
        <v>8939</v>
      </c>
      <c r="E135" s="1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14"/>
      <c r="K135" s="11" t="s">
        <v>20</v>
      </c>
      <c r="L135" s="24">
        <v>6.1887704458158908</v>
      </c>
      <c r="M135" s="24">
        <v>8.8256397990911211</v>
      </c>
      <c r="N135" s="24">
        <v>3.5085687818434508</v>
      </c>
      <c r="O135" s="24">
        <v>4.5751633986928226</v>
      </c>
      <c r="P135" s="24">
        <v>6.155448638460399</v>
      </c>
      <c r="Q135" s="24">
        <v>7.5785582255083312</v>
      </c>
      <c r="R135" s="24">
        <v>6.3668039277795287</v>
      </c>
      <c r="S135" s="24">
        <v>4.8424433275635579</v>
      </c>
    </row>
    <row r="136" spans="1:19" x14ac:dyDescent="0.35">
      <c r="A136" s="11" t="s">
        <v>21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11" t="s">
        <v>21</v>
      </c>
      <c r="L136" s="24">
        <v>-0.57239304322301621</v>
      </c>
      <c r="M136" s="24">
        <v>-1.1197971688147135</v>
      </c>
      <c r="N136" s="24">
        <v>-3.1652477624972732</v>
      </c>
      <c r="O136" s="24">
        <v>-14.0625</v>
      </c>
      <c r="P136" s="24">
        <v>-1.2744375568945401</v>
      </c>
      <c r="Q136" s="24">
        <v>1.4415781487101782</v>
      </c>
      <c r="R136" s="24">
        <v>-0.76920362725380187</v>
      </c>
      <c r="S136" s="24">
        <v>-0.96492571603614863</v>
      </c>
    </row>
    <row r="137" spans="1:19" x14ac:dyDescent="0.35">
      <c r="A137" s="15" t="s">
        <v>22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15" t="s">
        <v>22</v>
      </c>
      <c r="L137" s="24">
        <v>1.5959980943306391</v>
      </c>
      <c r="M137" s="24">
        <v>-7.0430107526881756</v>
      </c>
      <c r="N137" s="24">
        <v>-15.902697335760379</v>
      </c>
      <c r="O137" s="24">
        <v>-15.044247787610615</v>
      </c>
      <c r="P137" s="24">
        <v>-3.8663768928771702</v>
      </c>
      <c r="Q137" s="24">
        <v>3.7057624606262607E-2</v>
      </c>
      <c r="R137" s="24">
        <v>-3.2453942520265286</v>
      </c>
      <c r="S137" s="24">
        <v>-3.3516800335482486</v>
      </c>
    </row>
    <row r="138" spans="1:19" x14ac:dyDescent="0.35">
      <c r="A138" s="15" t="s">
        <v>23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15" t="s">
        <v>23</v>
      </c>
      <c r="L138" s="24">
        <v>10.940618762475054</v>
      </c>
      <c r="M138" s="24">
        <v>16.402515723270454</v>
      </c>
      <c r="N138" s="24">
        <v>9.0507726269315754</v>
      </c>
      <c r="O138" s="24">
        <v>-17.333333333333329</v>
      </c>
      <c r="P138" s="24">
        <v>11.605206073752711</v>
      </c>
      <c r="Q138" s="24">
        <v>26.425146510388913</v>
      </c>
      <c r="R138" s="24">
        <v>13.111026904130355</v>
      </c>
      <c r="S138" s="24">
        <v>16.311959733012358</v>
      </c>
    </row>
    <row r="139" spans="1:19" x14ac:dyDescent="0.35">
      <c r="A139" s="4" t="s">
        <v>24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4" t="s">
        <v>24</v>
      </c>
      <c r="L139" s="24">
        <v>-41.30060292850991</v>
      </c>
      <c r="M139" s="24">
        <v>-32.17866909753873</v>
      </c>
      <c r="N139" s="24">
        <v>-37.243401759530791</v>
      </c>
      <c r="O139" s="24">
        <v>10.416666666666671</v>
      </c>
      <c r="P139" s="24">
        <v>-38.748663101604272</v>
      </c>
      <c r="Q139" s="24">
        <v>-41.188895594447793</v>
      </c>
      <c r="R139" s="24">
        <v>-39.116017080039981</v>
      </c>
      <c r="S139" s="24">
        <v>-37.067873727660775</v>
      </c>
    </row>
    <row r="140" spans="1:19" x14ac:dyDescent="0.35">
      <c r="B140" s="3"/>
      <c r="C140" s="3"/>
      <c r="D140" s="3"/>
      <c r="E140" s="3"/>
      <c r="F140" s="3"/>
      <c r="G140" s="3"/>
      <c r="H140" s="3"/>
      <c r="I140" s="3"/>
    </row>
    <row r="141" spans="1:19" x14ac:dyDescent="0.35">
      <c r="A141" s="16" t="s">
        <v>25</v>
      </c>
      <c r="B141" s="17">
        <v>41362</v>
      </c>
      <c r="C141" s="17">
        <v>15015</v>
      </c>
      <c r="D141" s="17">
        <v>14889</v>
      </c>
      <c r="E141" s="17">
        <v>290</v>
      </c>
      <c r="F141" s="17">
        <v>71556</v>
      </c>
      <c r="G141" s="17">
        <v>14647</v>
      </c>
      <c r="H141" s="17">
        <v>86203</v>
      </c>
      <c r="I141" s="17">
        <v>278747</v>
      </c>
    </row>
    <row r="142" spans="1:19" x14ac:dyDescent="0.35">
      <c r="A142" s="19" t="s">
        <v>34</v>
      </c>
      <c r="B142" s="17">
        <v>39766</v>
      </c>
      <c r="C142" s="17">
        <v>14262</v>
      </c>
      <c r="D142" s="17">
        <v>14210</v>
      </c>
      <c r="E142" s="17">
        <v>274</v>
      </c>
      <c r="F142" s="17">
        <v>68512</v>
      </c>
      <c r="G142" s="17">
        <v>13825</v>
      </c>
      <c r="H142" s="17">
        <v>82337</v>
      </c>
      <c r="I142" s="17">
        <v>260346</v>
      </c>
      <c r="J142" s="18"/>
    </row>
    <row r="143" spans="1:19" x14ac:dyDescent="0.35">
      <c r="A143" s="19" t="s">
        <v>35</v>
      </c>
      <c r="B143" s="17">
        <v>1596</v>
      </c>
      <c r="C143" s="17">
        <v>753</v>
      </c>
      <c r="D143" s="17">
        <v>679</v>
      </c>
      <c r="E143" s="17">
        <v>16</v>
      </c>
      <c r="F143" s="17">
        <v>3044</v>
      </c>
      <c r="G143" s="17">
        <v>822</v>
      </c>
      <c r="H143" s="17">
        <v>3866</v>
      </c>
      <c r="I143" s="17">
        <v>18401</v>
      </c>
    </row>
    <row r="144" spans="1:19" x14ac:dyDescent="0.35">
      <c r="A144" s="20" t="s">
        <v>36</v>
      </c>
      <c r="B144" s="20"/>
      <c r="C144" s="20"/>
      <c r="D144" s="20"/>
      <c r="E144" s="20"/>
      <c r="F144" s="20"/>
      <c r="G144" s="20"/>
      <c r="H144" s="20"/>
      <c r="I144" s="20"/>
    </row>
    <row r="145" spans="1:19" x14ac:dyDescent="0.35">
      <c r="A145" s="20" t="s">
        <v>27</v>
      </c>
      <c r="B145" s="21">
        <v>3.8586141869348682</v>
      </c>
      <c r="C145" s="21">
        <v>5.0149850149850153</v>
      </c>
      <c r="D145" s="21">
        <v>4.5604137282557593</v>
      </c>
      <c r="E145" s="21">
        <v>5.5172413793103452</v>
      </c>
      <c r="F145" s="21">
        <v>4.2540108446531386</v>
      </c>
      <c r="G145" s="21">
        <v>5.6120707312077558</v>
      </c>
      <c r="H145" s="21">
        <v>4.4847627112745494</v>
      </c>
      <c r="I145" s="21">
        <v>6.6013266510491597</v>
      </c>
    </row>
    <row r="146" spans="1:19" x14ac:dyDescent="0.35">
      <c r="A146" s="2"/>
      <c r="B146" s="3"/>
      <c r="C146" s="3"/>
      <c r="D146" s="4"/>
      <c r="E146" s="4"/>
      <c r="F146" s="4"/>
      <c r="G146" s="4"/>
      <c r="H146" s="3"/>
      <c r="I146" s="4"/>
      <c r="J146" s="4"/>
      <c r="K146" s="5" t="s">
        <v>10</v>
      </c>
    </row>
    <row r="147" spans="1:19" x14ac:dyDescent="0.35">
      <c r="A147" s="26" t="s">
        <v>50</v>
      </c>
      <c r="B147" s="7" t="s">
        <v>2</v>
      </c>
      <c r="C147" s="7" t="s">
        <v>3</v>
      </c>
      <c r="D147" s="7" t="s">
        <v>4</v>
      </c>
      <c r="E147" s="7" t="s">
        <v>5</v>
      </c>
      <c r="F147" s="7" t="s">
        <v>6</v>
      </c>
      <c r="G147" s="7" t="s">
        <v>7</v>
      </c>
      <c r="H147" s="7" t="s">
        <v>8</v>
      </c>
      <c r="I147" s="8" t="s">
        <v>9</v>
      </c>
      <c r="J147" s="8"/>
      <c r="K147" s="6" t="s">
        <v>51</v>
      </c>
      <c r="L147" s="4" t="s">
        <v>2</v>
      </c>
      <c r="M147" s="4" t="s">
        <v>3</v>
      </c>
      <c r="N147" s="4" t="s">
        <v>4</v>
      </c>
      <c r="O147" s="4" t="s">
        <v>5</v>
      </c>
      <c r="P147" s="4" t="s">
        <v>6</v>
      </c>
      <c r="Q147" s="4" t="s">
        <v>7</v>
      </c>
      <c r="R147" s="4" t="s">
        <v>8</v>
      </c>
      <c r="S147" s="4" t="s">
        <v>9</v>
      </c>
    </row>
    <row r="148" spans="1:19" x14ac:dyDescent="0.35">
      <c r="A148" s="4" t="s">
        <v>39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9"/>
      <c r="K148" s="4" t="s">
        <v>13</v>
      </c>
      <c r="L148" s="23">
        <v>0.5</v>
      </c>
      <c r="M148" s="23">
        <v>0.30000000000000071</v>
      </c>
      <c r="N148" s="23">
        <v>-0.10000000000000142</v>
      </c>
      <c r="O148" s="23">
        <v>-0.39999999999999947</v>
      </c>
      <c r="P148" s="23">
        <v>0.30889820371738175</v>
      </c>
      <c r="Q148" s="23">
        <v>0.40529681215583491</v>
      </c>
      <c r="R148" s="23">
        <v>0.32799351034706525</v>
      </c>
      <c r="S148" s="23">
        <v>0.30000000000000071</v>
      </c>
    </row>
    <row r="149" spans="1:19" x14ac:dyDescent="0.35">
      <c r="A149" s="4" t="s">
        <v>12</v>
      </c>
      <c r="B149" s="23">
        <v>10.8</v>
      </c>
      <c r="C149" s="23">
        <v>8.8000000000000007</v>
      </c>
      <c r="D149" s="23">
        <v>10.7</v>
      </c>
      <c r="E149" s="23">
        <v>5.4</v>
      </c>
      <c r="F149" s="23">
        <v>10.256858973657854</v>
      </c>
      <c r="G149" s="23">
        <v>7.8853792545726993</v>
      </c>
      <c r="H149" s="23">
        <v>9.7633798703990351</v>
      </c>
      <c r="I149" s="23">
        <v>9.4</v>
      </c>
      <c r="K149" s="5" t="s">
        <v>15</v>
      </c>
    </row>
    <row r="150" spans="1:19" x14ac:dyDescent="0.35">
      <c r="A150" s="4" t="s">
        <v>14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4" t="s">
        <v>14</v>
      </c>
      <c r="L150" s="24">
        <v>4.8700583636163399</v>
      </c>
      <c r="M150" s="24">
        <v>6.4833005893909785</v>
      </c>
      <c r="N150" s="24">
        <v>0.70339976553341899</v>
      </c>
      <c r="O150" s="24">
        <v>-5.514705882352942</v>
      </c>
      <c r="P150" s="24">
        <v>4.2481220918229639</v>
      </c>
      <c r="Q150" s="24">
        <v>6.8401546890106317</v>
      </c>
      <c r="R150" s="24">
        <v>4.674918082806002</v>
      </c>
      <c r="S150" s="24">
        <v>4.3451713812542749</v>
      </c>
    </row>
    <row r="151" spans="1:19" x14ac:dyDescent="0.35">
      <c r="A151" s="11" t="s">
        <v>16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11" t="s">
        <v>16</v>
      </c>
      <c r="L151" s="24">
        <v>5.9101534708811982</v>
      </c>
      <c r="M151" s="24">
        <v>7.193923145665778</v>
      </c>
      <c r="N151" s="24">
        <v>3.2764126058586669</v>
      </c>
      <c r="O151" s="24">
        <v>3.3557046979865817</v>
      </c>
      <c r="P151" s="24">
        <v>5.5921052631579045</v>
      </c>
      <c r="Q151" s="24">
        <v>9.4812164579606559</v>
      </c>
      <c r="R151" s="24">
        <v>6.2370216552951661</v>
      </c>
      <c r="S151" s="24">
        <v>6.4216608337892183</v>
      </c>
    </row>
    <row r="152" spans="1:19" x14ac:dyDescent="0.35">
      <c r="A152" s="11" t="s">
        <v>17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11" t="s">
        <v>17</v>
      </c>
      <c r="L152" s="24">
        <v>3.6405142376546991</v>
      </c>
      <c r="M152" s="24">
        <v>5.689569123274012</v>
      </c>
      <c r="N152" s="24">
        <v>-2.172226532195495</v>
      </c>
      <c r="O152" s="24">
        <v>-16.260162601626021</v>
      </c>
      <c r="P152" s="24">
        <v>2.6963216424294387</v>
      </c>
      <c r="Q152" s="24">
        <v>3.7342215988779799</v>
      </c>
      <c r="R152" s="24">
        <v>2.8658135074007163</v>
      </c>
      <c r="S152" s="24">
        <v>1.7231753361658662</v>
      </c>
    </row>
    <row r="153" spans="1:19" x14ac:dyDescent="0.35">
      <c r="A153" s="11" t="s">
        <v>18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11" t="s">
        <v>18</v>
      </c>
      <c r="L153" s="24">
        <v>3.9116963594113088</v>
      </c>
      <c r="M153" s="24">
        <v>-0.19286403085824588</v>
      </c>
      <c r="N153" s="24">
        <v>-10.46195652173914</v>
      </c>
      <c r="O153" s="24">
        <v>-20</v>
      </c>
      <c r="P153" s="24">
        <v>-1.1359185272228842</v>
      </c>
      <c r="Q153" s="24">
        <v>6.3063063063063112</v>
      </c>
      <c r="R153" s="24">
        <v>0.50389372423271084</v>
      </c>
      <c r="S153" s="24">
        <v>1.9844220908841805</v>
      </c>
    </row>
    <row r="154" spans="1:19" x14ac:dyDescent="0.35">
      <c r="A154" s="13" t="s">
        <v>19</v>
      </c>
      <c r="B154" s="14">
        <v>4037</v>
      </c>
      <c r="C154" s="14">
        <v>1461</v>
      </c>
      <c r="D154" s="14">
        <v>1571</v>
      </c>
      <c r="E154" s="12">
        <v>22</v>
      </c>
      <c r="F154" s="3">
        <v>7091</v>
      </c>
      <c r="G154" s="3">
        <v>1273</v>
      </c>
      <c r="H154" s="3">
        <v>8364</v>
      </c>
      <c r="I154" s="14">
        <v>25801</v>
      </c>
      <c r="K154" s="13" t="s">
        <v>19</v>
      </c>
      <c r="L154" s="24">
        <v>7.9700454667023299</v>
      </c>
      <c r="M154" s="24">
        <v>13.696498054474702</v>
      </c>
      <c r="N154" s="24">
        <v>-0.12714558169103896</v>
      </c>
      <c r="O154" s="24">
        <v>-12</v>
      </c>
      <c r="P154" s="24">
        <v>7.0824524312896386</v>
      </c>
      <c r="Q154" s="24">
        <v>4.0032679738562109</v>
      </c>
      <c r="R154" s="24">
        <v>6.6020902370634644</v>
      </c>
      <c r="S154" s="24">
        <v>3.4149665317247297</v>
      </c>
    </row>
    <row r="155" spans="1:19" x14ac:dyDescent="0.35">
      <c r="A155" s="11" t="s">
        <v>20</v>
      </c>
      <c r="B155" s="3">
        <v>22371</v>
      </c>
      <c r="C155" s="3">
        <v>8088</v>
      </c>
      <c r="D155" s="3">
        <v>8208</v>
      </c>
      <c r="E155" s="1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14"/>
      <c r="K155" s="11" t="s">
        <v>20</v>
      </c>
      <c r="L155" s="24">
        <v>7.6823104693140749</v>
      </c>
      <c r="M155" s="24">
        <v>10.567327409432664</v>
      </c>
      <c r="N155" s="24">
        <v>4.3876383059900661</v>
      </c>
      <c r="O155" s="24">
        <v>-0.72992700729926696</v>
      </c>
      <c r="P155" s="24">
        <v>7.5173178165696868</v>
      </c>
      <c r="Q155" s="24">
        <v>9.4781336368070299</v>
      </c>
      <c r="R155" s="24">
        <v>7.8028455765725084</v>
      </c>
      <c r="S155" s="24">
        <v>7.622470670323068</v>
      </c>
    </row>
    <row r="156" spans="1:19" x14ac:dyDescent="0.35">
      <c r="A156" s="11" t="s">
        <v>21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11" t="s">
        <v>21</v>
      </c>
      <c r="L156" s="24">
        <v>0.55525564895503976</v>
      </c>
      <c r="M156" s="24">
        <v>1.2348502172421689</v>
      </c>
      <c r="N156" s="24">
        <v>-2.2026431718061588</v>
      </c>
      <c r="O156" s="24">
        <v>-9.1666666666666714</v>
      </c>
      <c r="P156" s="24">
        <v>9.1856886970106189E-2</v>
      </c>
      <c r="Q156" s="24">
        <v>3.6322125363221289</v>
      </c>
      <c r="R156" s="24">
        <v>0.73333082621940093</v>
      </c>
      <c r="S156" s="24">
        <v>0.54034302924274868</v>
      </c>
    </row>
    <row r="157" spans="1:19" x14ac:dyDescent="0.35">
      <c r="A157" s="15" t="s">
        <v>22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15" t="s">
        <v>22</v>
      </c>
      <c r="L157" s="24">
        <v>3.4646153846153709</v>
      </c>
      <c r="M157" s="24">
        <v>-5.9914672602485552</v>
      </c>
      <c r="N157" s="24">
        <v>-14.6792130025663</v>
      </c>
      <c r="O157" s="24">
        <v>-11.111111111111114</v>
      </c>
      <c r="P157" s="24">
        <v>-2.2831050228310517</v>
      </c>
      <c r="Q157" s="24">
        <v>1.903674090995608</v>
      </c>
      <c r="R157" s="24">
        <v>-1.6135415715286001</v>
      </c>
      <c r="S157" s="24">
        <v>-1.6510660426417019</v>
      </c>
    </row>
    <row r="158" spans="1:19" x14ac:dyDescent="0.35">
      <c r="A158" s="15" t="s">
        <v>23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15" t="s">
        <v>23</v>
      </c>
      <c r="L158" s="24">
        <v>11.32101300479124</v>
      </c>
      <c r="M158" s="24">
        <v>13.60506747452493</v>
      </c>
      <c r="N158" s="24">
        <v>7.2050859430186023</v>
      </c>
      <c r="O158" s="24">
        <v>-7.9365079365079367</v>
      </c>
      <c r="P158" s="24">
        <v>10.638856093401543</v>
      </c>
      <c r="Q158" s="24">
        <v>19.687674288901277</v>
      </c>
      <c r="R158" s="24">
        <v>11.591055813134574</v>
      </c>
      <c r="S158" s="24">
        <v>14.20156074454195</v>
      </c>
    </row>
    <row r="159" spans="1:19" x14ac:dyDescent="0.35">
      <c r="A159" s="4" t="s">
        <v>24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4" t="s">
        <v>24</v>
      </c>
      <c r="L159" s="24">
        <v>-43.134524004587902</v>
      </c>
      <c r="M159" s="24">
        <v>-34.672489082969435</v>
      </c>
      <c r="N159" s="24">
        <v>-37.302423603793464</v>
      </c>
      <c r="O159" s="24">
        <v>-18.965517241379317</v>
      </c>
      <c r="P159" s="24">
        <v>-40.436009233136701</v>
      </c>
      <c r="Q159" s="24">
        <v>-41.6</v>
      </c>
      <c r="R159" s="24">
        <v>-40.613176777560348</v>
      </c>
      <c r="S159" s="24">
        <v>-36.965821794930761</v>
      </c>
    </row>
    <row r="160" spans="1:19" x14ac:dyDescent="0.35">
      <c r="B160" s="3"/>
      <c r="C160" s="3"/>
      <c r="D160" s="3"/>
      <c r="E160" s="3"/>
      <c r="F160" s="3"/>
      <c r="G160" s="3"/>
      <c r="H160" s="3"/>
      <c r="I160" s="3"/>
    </row>
    <row r="161" spans="1:19" x14ac:dyDescent="0.35">
      <c r="A161" s="16" t="s">
        <v>25</v>
      </c>
      <c r="B161" s="17">
        <v>38093</v>
      </c>
      <c r="C161" s="17">
        <v>13550</v>
      </c>
      <c r="D161" s="17">
        <v>13744</v>
      </c>
      <c r="E161" s="17">
        <v>257</v>
      </c>
      <c r="F161" s="17">
        <v>65644</v>
      </c>
      <c r="G161" s="17">
        <v>13261</v>
      </c>
      <c r="H161" s="17">
        <v>78905</v>
      </c>
      <c r="I161" s="17">
        <v>249506</v>
      </c>
    </row>
    <row r="162" spans="1:19" x14ac:dyDescent="0.35">
      <c r="A162" s="19" t="s">
        <v>34</v>
      </c>
      <c r="B162" s="17">
        <v>36792</v>
      </c>
      <c r="C162" s="17">
        <v>12955</v>
      </c>
      <c r="D162" s="17">
        <v>13110</v>
      </c>
      <c r="E162" s="17">
        <v>245</v>
      </c>
      <c r="F162" s="17">
        <v>63102</v>
      </c>
      <c r="G162" s="17">
        <v>12546</v>
      </c>
      <c r="H162" s="17">
        <v>75648</v>
      </c>
      <c r="I162" s="17">
        <v>234816</v>
      </c>
      <c r="J162" s="18"/>
    </row>
    <row r="163" spans="1:19" x14ac:dyDescent="0.35">
      <c r="A163" s="19" t="s">
        <v>35</v>
      </c>
      <c r="B163" s="17">
        <v>1301</v>
      </c>
      <c r="C163" s="17">
        <v>595</v>
      </c>
      <c r="D163" s="17">
        <v>634</v>
      </c>
      <c r="E163" s="17">
        <v>12</v>
      </c>
      <c r="F163" s="17">
        <v>2542</v>
      </c>
      <c r="G163" s="17">
        <v>715</v>
      </c>
      <c r="H163" s="17">
        <v>3257</v>
      </c>
      <c r="I163" s="17">
        <v>14690</v>
      </c>
    </row>
    <row r="164" spans="1:19" x14ac:dyDescent="0.35">
      <c r="A164" s="20" t="s">
        <v>36</v>
      </c>
      <c r="B164" s="20"/>
      <c r="C164" s="20"/>
      <c r="D164" s="20"/>
      <c r="E164" s="20"/>
      <c r="F164" s="20"/>
      <c r="G164" s="20"/>
      <c r="H164" s="20"/>
      <c r="I164" s="20"/>
    </row>
    <row r="165" spans="1:19" x14ac:dyDescent="0.35">
      <c r="A165" s="20" t="s">
        <v>27</v>
      </c>
      <c r="B165" s="21">
        <v>3.4153256503819596</v>
      </c>
      <c r="C165" s="21">
        <v>4.3911439114391149</v>
      </c>
      <c r="D165" s="21">
        <v>4.6129220023282889</v>
      </c>
      <c r="E165" s="21">
        <v>4.6692607003891053</v>
      </c>
      <c r="F165" s="21">
        <v>3.8724026567546157</v>
      </c>
      <c r="G165" s="21">
        <v>5.3917502450795567</v>
      </c>
      <c r="H165" s="21">
        <v>4.1277485583930043</v>
      </c>
      <c r="I165" s="21">
        <v>5.8876339647142757</v>
      </c>
    </row>
    <row r="166" spans="1:19" x14ac:dyDescent="0.35">
      <c r="A166" s="2"/>
      <c r="B166" s="3"/>
      <c r="C166" s="3"/>
      <c r="D166" s="4"/>
      <c r="E166" s="4"/>
      <c r="F166" s="4"/>
      <c r="G166" s="4"/>
      <c r="H166" s="3"/>
      <c r="I166" s="4"/>
      <c r="J166" s="4"/>
      <c r="K166" s="5" t="s">
        <v>10</v>
      </c>
    </row>
    <row r="167" spans="1:19" x14ac:dyDescent="0.35">
      <c r="A167" s="26" t="s">
        <v>52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8" t="s">
        <v>9</v>
      </c>
      <c r="J167" s="8"/>
      <c r="K167" s="6" t="s">
        <v>53</v>
      </c>
      <c r="L167" s="4" t="s">
        <v>2</v>
      </c>
      <c r="M167" s="4" t="s">
        <v>3</v>
      </c>
      <c r="N167" s="4" t="s">
        <v>4</v>
      </c>
      <c r="O167" s="4" t="s">
        <v>5</v>
      </c>
      <c r="P167" s="4" t="s">
        <v>6</v>
      </c>
      <c r="Q167" s="4" t="s">
        <v>7</v>
      </c>
      <c r="R167" s="4" t="s">
        <v>8</v>
      </c>
      <c r="S167" s="4" t="s">
        <v>9</v>
      </c>
    </row>
    <row r="168" spans="1:19" x14ac:dyDescent="0.35">
      <c r="A168" s="4" t="s">
        <v>39</v>
      </c>
      <c r="B168" s="3">
        <v>353085</v>
      </c>
      <c r="C168" s="3">
        <v>153753</v>
      </c>
      <c r="D168" s="3">
        <v>128380</v>
      </c>
      <c r="E168" s="3">
        <v>4783</v>
      </c>
      <c r="F168" s="3">
        <v>640001</v>
      </c>
      <c r="G168" s="3">
        <v>168172</v>
      </c>
      <c r="H168" s="3">
        <v>808173</v>
      </c>
      <c r="I168" s="3">
        <v>2648166</v>
      </c>
      <c r="J168" s="9"/>
      <c r="K168" s="4" t="s">
        <v>13</v>
      </c>
      <c r="L168" s="23">
        <v>0.59999999999999964</v>
      </c>
      <c r="M168" s="23">
        <v>0.5</v>
      </c>
      <c r="N168" s="23">
        <v>0.19999999999999929</v>
      </c>
      <c r="O168" s="23">
        <v>0</v>
      </c>
      <c r="P168" s="23">
        <v>0.51041402709252814</v>
      </c>
      <c r="Q168" s="23">
        <v>0.50300503550534703</v>
      </c>
      <c r="R168" s="23">
        <v>0.50797659004912177</v>
      </c>
      <c r="S168" s="23">
        <v>0.59999999999999964</v>
      </c>
    </row>
    <row r="169" spans="1:19" x14ac:dyDescent="0.35">
      <c r="A169" s="4" t="s">
        <v>12</v>
      </c>
      <c r="B169" s="23">
        <v>10.6</v>
      </c>
      <c r="C169" s="23">
        <v>8.6999999999999993</v>
      </c>
      <c r="D169" s="23">
        <v>10.7</v>
      </c>
      <c r="E169" s="23">
        <v>5.3</v>
      </c>
      <c r="F169" s="23">
        <v>10.134827914331384</v>
      </c>
      <c r="G169" s="23">
        <v>7.8348357633851062</v>
      </c>
      <c r="H169" s="23">
        <v>9.6562245954764627</v>
      </c>
      <c r="I169" s="23">
        <v>9.4</v>
      </c>
      <c r="K169" s="5" t="s">
        <v>15</v>
      </c>
    </row>
    <row r="170" spans="1:19" x14ac:dyDescent="0.35">
      <c r="A170" s="4" t="s">
        <v>14</v>
      </c>
      <c r="B170" s="3">
        <v>37420</v>
      </c>
      <c r="C170" s="3">
        <v>13391</v>
      </c>
      <c r="D170" s="3">
        <v>13798</v>
      </c>
      <c r="E170" s="3">
        <v>254</v>
      </c>
      <c r="F170" s="3">
        <v>64863</v>
      </c>
      <c r="G170" s="3">
        <v>13176</v>
      </c>
      <c r="H170" s="3">
        <v>78039</v>
      </c>
      <c r="I170" s="3">
        <v>249769</v>
      </c>
      <c r="K170" s="4" t="s">
        <v>14</v>
      </c>
      <c r="L170" s="24">
        <v>6.6005754493917834</v>
      </c>
      <c r="M170" s="24">
        <v>8.5962209066580186</v>
      </c>
      <c r="N170" s="24">
        <v>4.2538723082735146</v>
      </c>
      <c r="O170" s="24">
        <v>0.79365079365078373</v>
      </c>
      <c r="P170" s="24">
        <v>6.4706751366523747</v>
      </c>
      <c r="Q170" s="24">
        <v>8.3018247575209756</v>
      </c>
      <c r="R170" s="24">
        <v>6.7754867486693939</v>
      </c>
      <c r="S170" s="24">
        <v>7.2554568369884009</v>
      </c>
    </row>
    <row r="171" spans="1:19" x14ac:dyDescent="0.35">
      <c r="A171" s="11" t="s">
        <v>16</v>
      </c>
      <c r="B171" s="3">
        <v>20665</v>
      </c>
      <c r="C171" s="3">
        <v>7200</v>
      </c>
      <c r="D171" s="3">
        <v>7616</v>
      </c>
      <c r="E171" s="3">
        <v>149</v>
      </c>
      <c r="F171" s="3">
        <v>35630</v>
      </c>
      <c r="G171" s="3">
        <v>7402</v>
      </c>
      <c r="H171" s="3">
        <v>43032</v>
      </c>
      <c r="I171" s="3">
        <v>144846</v>
      </c>
      <c r="K171" s="11" t="s">
        <v>16</v>
      </c>
      <c r="L171" s="24">
        <v>7.2949117341640743</v>
      </c>
      <c r="M171" s="24">
        <v>10.633066994468351</v>
      </c>
      <c r="N171" s="24">
        <v>7.4492099322799135</v>
      </c>
      <c r="O171" s="24">
        <v>7.1942446043165518</v>
      </c>
      <c r="P171" s="24">
        <v>7.9860584937111696</v>
      </c>
      <c r="Q171" s="24">
        <v>10.626214317740249</v>
      </c>
      <c r="R171" s="24">
        <v>8.4311848006853864</v>
      </c>
      <c r="S171" s="24">
        <v>9.8266684864200897</v>
      </c>
    </row>
    <row r="172" spans="1:19" x14ac:dyDescent="0.35">
      <c r="A172" s="11" t="s">
        <v>17</v>
      </c>
      <c r="B172" s="3">
        <v>16755</v>
      </c>
      <c r="C172" s="3">
        <v>6191</v>
      </c>
      <c r="D172" s="3">
        <v>6182</v>
      </c>
      <c r="E172" s="3">
        <v>105</v>
      </c>
      <c r="F172" s="3">
        <v>29233</v>
      </c>
      <c r="G172" s="3">
        <v>5774</v>
      </c>
      <c r="H172" s="3">
        <v>35007</v>
      </c>
      <c r="I172" s="3">
        <v>104923</v>
      </c>
      <c r="K172" s="11" t="s">
        <v>17</v>
      </c>
      <c r="L172" s="24">
        <v>5.7564855141071689</v>
      </c>
      <c r="M172" s="24">
        <v>6.3197664434140535</v>
      </c>
      <c r="N172" s="24">
        <v>0.56938343907597755</v>
      </c>
      <c r="O172" s="24">
        <v>-7.0796460176991189</v>
      </c>
      <c r="P172" s="24">
        <v>4.6802263123970391</v>
      </c>
      <c r="Q172" s="24">
        <v>5.4611872146118685</v>
      </c>
      <c r="R172" s="24">
        <v>4.8082392742732338</v>
      </c>
      <c r="S172" s="24">
        <v>3.8975313654232764</v>
      </c>
    </row>
    <row r="173" spans="1:19" x14ac:dyDescent="0.35">
      <c r="A173" s="11" t="s">
        <v>18</v>
      </c>
      <c r="B173" s="3">
        <v>2552</v>
      </c>
      <c r="C173" s="3">
        <v>1041</v>
      </c>
      <c r="D173" s="3">
        <v>1309</v>
      </c>
      <c r="E173" s="3">
        <v>12</v>
      </c>
      <c r="F173" s="3">
        <v>4914</v>
      </c>
      <c r="G173" s="3">
        <v>1518</v>
      </c>
      <c r="H173" s="3">
        <v>6432</v>
      </c>
      <c r="I173" s="3">
        <v>25957</v>
      </c>
      <c r="K173" s="11" t="s">
        <v>18</v>
      </c>
      <c r="L173" s="24">
        <v>7.9069767441860535</v>
      </c>
      <c r="M173" s="24">
        <v>7.9875518672199064</v>
      </c>
      <c r="N173" s="24">
        <v>-0.8333333333333286</v>
      </c>
      <c r="O173" s="24">
        <v>20</v>
      </c>
      <c r="P173" s="24">
        <v>5.4732775273663918</v>
      </c>
      <c r="Q173" s="24">
        <v>8.3511777301927168</v>
      </c>
      <c r="R173" s="24">
        <v>6.1386138613861476</v>
      </c>
      <c r="S173" s="24">
        <v>7.7009252728102524</v>
      </c>
    </row>
    <row r="174" spans="1:19" x14ac:dyDescent="0.35">
      <c r="A174" s="13" t="s">
        <v>19</v>
      </c>
      <c r="B174" s="14">
        <v>3939</v>
      </c>
      <c r="C174" s="14">
        <v>1437</v>
      </c>
      <c r="D174" s="14">
        <v>1648</v>
      </c>
      <c r="E174" s="12">
        <v>18</v>
      </c>
      <c r="F174" s="3">
        <v>7042</v>
      </c>
      <c r="G174" s="3">
        <v>1280</v>
      </c>
      <c r="H174" s="3">
        <v>8322</v>
      </c>
      <c r="I174" s="14">
        <v>25908</v>
      </c>
      <c r="K174" s="13" t="s">
        <v>19</v>
      </c>
      <c r="L174" s="24">
        <v>10.739387123980876</v>
      </c>
      <c r="M174" s="24">
        <v>11.828793774319067</v>
      </c>
      <c r="N174" s="24">
        <v>6.3225806451612954</v>
      </c>
      <c r="O174" s="24">
        <v>-18.181818181818173</v>
      </c>
      <c r="P174" s="24">
        <v>9.7910820081072529</v>
      </c>
      <c r="Q174" s="24">
        <v>4.4897959183673493</v>
      </c>
      <c r="R174" s="24">
        <v>8.94096085875114</v>
      </c>
      <c r="S174" s="24">
        <v>6.2543575441906114</v>
      </c>
    </row>
    <row r="175" spans="1:19" x14ac:dyDescent="0.35">
      <c r="A175" s="11" t="s">
        <v>20</v>
      </c>
      <c r="B175" s="3">
        <v>21991</v>
      </c>
      <c r="C175" s="3">
        <v>7954</v>
      </c>
      <c r="D175" s="3">
        <v>8252</v>
      </c>
      <c r="E175" s="12">
        <v>132</v>
      </c>
      <c r="F175" s="3">
        <v>38329</v>
      </c>
      <c r="G175" s="3">
        <v>6674</v>
      </c>
      <c r="H175" s="3">
        <v>45003</v>
      </c>
      <c r="I175" s="3">
        <v>132493</v>
      </c>
      <c r="J175" s="14"/>
      <c r="K175" s="11" t="s">
        <v>20</v>
      </c>
      <c r="L175" s="24">
        <v>9.675327913819757</v>
      </c>
      <c r="M175" s="24">
        <v>12.328767123287676</v>
      </c>
      <c r="N175" s="24">
        <v>7.5459403101785512</v>
      </c>
      <c r="O175" s="24">
        <v>0</v>
      </c>
      <c r="P175" s="24">
        <v>9.7089045997080632</v>
      </c>
      <c r="Q175" s="24">
        <v>10.077519379844958</v>
      </c>
      <c r="R175" s="24">
        <v>9.7634146341463435</v>
      </c>
      <c r="S175" s="24">
        <v>10.504762381357494</v>
      </c>
    </row>
    <row r="176" spans="1:19" x14ac:dyDescent="0.35">
      <c r="A176" s="11" t="s">
        <v>21</v>
      </c>
      <c r="B176" s="3">
        <v>12877</v>
      </c>
      <c r="C176" s="3">
        <v>4396</v>
      </c>
      <c r="D176" s="3">
        <v>4237</v>
      </c>
      <c r="E176" s="3">
        <v>110</v>
      </c>
      <c r="F176" s="3">
        <v>21620</v>
      </c>
      <c r="G176" s="3">
        <v>4984</v>
      </c>
      <c r="H176" s="3">
        <v>26604</v>
      </c>
      <c r="I176" s="3">
        <v>91319</v>
      </c>
      <c r="K176" s="11" t="s">
        <v>21</v>
      </c>
      <c r="L176" s="24">
        <v>1.4975959643729766</v>
      </c>
      <c r="M176" s="24">
        <v>2.5664955669622032</v>
      </c>
      <c r="N176" s="24">
        <v>-0.11786892975011654</v>
      </c>
      <c r="O176" s="24">
        <v>0</v>
      </c>
      <c r="P176" s="24">
        <v>1.3833528722157098</v>
      </c>
      <c r="Q176" s="24">
        <v>5.9974478945129732</v>
      </c>
      <c r="R176" s="24">
        <v>2.2169285741729681</v>
      </c>
      <c r="S176" s="24">
        <v>2.7510858068726378</v>
      </c>
    </row>
    <row r="177" spans="1:19" x14ac:dyDescent="0.35">
      <c r="A177" s="15" t="s">
        <v>22</v>
      </c>
      <c r="B177" s="3">
        <v>16620</v>
      </c>
      <c r="C177" s="3">
        <v>4997</v>
      </c>
      <c r="D177" s="3">
        <v>4906</v>
      </c>
      <c r="E177" s="3">
        <v>97</v>
      </c>
      <c r="F177" s="3">
        <v>26620</v>
      </c>
      <c r="G177" s="3">
        <v>5334</v>
      </c>
      <c r="H177" s="3">
        <v>31954</v>
      </c>
      <c r="I177" s="3">
        <v>89919</v>
      </c>
      <c r="K177" s="15" t="s">
        <v>22</v>
      </c>
      <c r="L177" s="24">
        <v>4.7853224891242689</v>
      </c>
      <c r="M177" s="24">
        <v>-4.0514592933947711</v>
      </c>
      <c r="N177" s="24">
        <v>-13.352172377251861</v>
      </c>
      <c r="O177" s="24">
        <v>1.0416666666666714</v>
      </c>
      <c r="P177" s="24">
        <v>-0.77161069072204214</v>
      </c>
      <c r="Q177" s="24">
        <v>3.936087295401407</v>
      </c>
      <c r="R177" s="24">
        <v>-1.5645045214185416E-2</v>
      </c>
      <c r="S177" s="24">
        <v>4.6730531726694835E-2</v>
      </c>
    </row>
    <row r="178" spans="1:19" x14ac:dyDescent="0.35">
      <c r="A178" s="15" t="s">
        <v>23</v>
      </c>
      <c r="B178" s="3">
        <v>7932</v>
      </c>
      <c r="C178" s="3">
        <v>4028</v>
      </c>
      <c r="D178" s="3">
        <v>4559</v>
      </c>
      <c r="E178" s="3">
        <v>59</v>
      </c>
      <c r="F178" s="3">
        <v>16578</v>
      </c>
      <c r="G178" s="3">
        <v>2065</v>
      </c>
      <c r="H178" s="3">
        <v>18643</v>
      </c>
      <c r="I178" s="3">
        <v>36562</v>
      </c>
      <c r="K178" s="15" t="s">
        <v>23</v>
      </c>
      <c r="L178" s="24">
        <v>11.545492898326543</v>
      </c>
      <c r="M178" s="24">
        <v>11.702717692734325</v>
      </c>
      <c r="N178" s="24">
        <v>11.412512218963826</v>
      </c>
      <c r="O178" s="24">
        <v>0</v>
      </c>
      <c r="P178" s="24">
        <v>11.50121065375302</v>
      </c>
      <c r="Q178" s="24">
        <v>17.329545454545453</v>
      </c>
      <c r="R178" s="24">
        <v>12.118114024536936</v>
      </c>
      <c r="S178" s="24">
        <v>14.524667188723555</v>
      </c>
    </row>
    <row r="179" spans="1:19" x14ac:dyDescent="0.35">
      <c r="A179" s="4" t="s">
        <v>24</v>
      </c>
      <c r="B179" s="3">
        <v>6795</v>
      </c>
      <c r="C179" s="3">
        <v>2012</v>
      </c>
      <c r="D179" s="3">
        <v>2387</v>
      </c>
      <c r="E179" s="3">
        <v>36</v>
      </c>
      <c r="F179" s="3">
        <v>11230</v>
      </c>
      <c r="G179" s="3">
        <v>2098</v>
      </c>
      <c r="H179" s="3">
        <v>13328</v>
      </c>
      <c r="I179" s="3">
        <v>52147</v>
      </c>
      <c r="K179" s="4" t="s">
        <v>24</v>
      </c>
      <c r="L179" s="24">
        <v>-48.832831325301207</v>
      </c>
      <c r="M179" s="24">
        <v>-36.947665308680669</v>
      </c>
      <c r="N179" s="24">
        <v>-45.164254537100845</v>
      </c>
      <c r="O179" s="24">
        <v>-32.075471698113205</v>
      </c>
      <c r="P179" s="24">
        <v>-46.208746467404318</v>
      </c>
      <c r="Q179" s="24">
        <v>-38.239623196938474</v>
      </c>
      <c r="R179" s="24">
        <v>-45.093515695806211</v>
      </c>
      <c r="S179" s="24">
        <v>-38.04856606553092</v>
      </c>
    </row>
    <row r="180" spans="1:19" x14ac:dyDescent="0.35">
      <c r="B180" s="3"/>
      <c r="C180" s="3"/>
      <c r="D180" s="3"/>
      <c r="E180" s="3"/>
      <c r="F180" s="3"/>
      <c r="G180" s="3"/>
      <c r="H180" s="3"/>
      <c r="I180" s="3"/>
    </row>
    <row r="181" spans="1:19" x14ac:dyDescent="0.35">
      <c r="A181" s="16" t="s">
        <v>25</v>
      </c>
      <c r="B181" s="17">
        <v>37420</v>
      </c>
      <c r="C181" s="17">
        <v>13391</v>
      </c>
      <c r="D181" s="17">
        <v>13798</v>
      </c>
      <c r="E181" s="17">
        <v>254</v>
      </c>
      <c r="F181" s="17">
        <v>64863</v>
      </c>
      <c r="G181" s="17">
        <v>13176</v>
      </c>
      <c r="H181" s="17">
        <v>78039</v>
      </c>
      <c r="I181" s="17">
        <v>249769</v>
      </c>
    </row>
    <row r="182" spans="1:19" x14ac:dyDescent="0.35">
      <c r="A182" s="19" t="s">
        <v>34</v>
      </c>
      <c r="B182" s="17">
        <v>36057</v>
      </c>
      <c r="C182" s="17">
        <v>12744</v>
      </c>
      <c r="D182" s="17">
        <v>13037</v>
      </c>
      <c r="E182" s="17">
        <v>244</v>
      </c>
      <c r="F182" s="17">
        <v>62082</v>
      </c>
      <c r="G182" s="17">
        <v>12348</v>
      </c>
      <c r="H182" s="17">
        <v>74430</v>
      </c>
      <c r="I182" s="17">
        <v>232087</v>
      </c>
      <c r="J182" s="18"/>
    </row>
    <row r="183" spans="1:19" x14ac:dyDescent="0.35">
      <c r="A183" s="19" t="s">
        <v>35</v>
      </c>
      <c r="B183" s="17">
        <v>1363</v>
      </c>
      <c r="C183" s="17">
        <v>647</v>
      </c>
      <c r="D183" s="17">
        <v>761</v>
      </c>
      <c r="E183" s="17">
        <v>10</v>
      </c>
      <c r="F183" s="17">
        <v>2781</v>
      </c>
      <c r="G183" s="17">
        <v>828</v>
      </c>
      <c r="H183" s="17">
        <v>3609</v>
      </c>
      <c r="I183" s="17">
        <v>17682</v>
      </c>
    </row>
    <row r="184" spans="1:19" x14ac:dyDescent="0.35">
      <c r="A184" s="20" t="s">
        <v>36</v>
      </c>
      <c r="B184" s="20"/>
      <c r="C184" s="20"/>
      <c r="D184" s="20"/>
      <c r="E184" s="20"/>
      <c r="F184" s="20"/>
      <c r="G184" s="20"/>
      <c r="H184" s="20"/>
      <c r="I184" s="20"/>
    </row>
    <row r="185" spans="1:19" x14ac:dyDescent="0.35">
      <c r="A185" s="20" t="s">
        <v>27</v>
      </c>
      <c r="B185" s="21">
        <v>3.6424371993586315</v>
      </c>
      <c r="C185" s="21">
        <v>4.8316033156597715</v>
      </c>
      <c r="D185" s="21">
        <v>5.5152920713146836</v>
      </c>
      <c r="E185" s="21">
        <v>3.9370078740157481</v>
      </c>
      <c r="F185" s="21">
        <v>4.2874982655751355</v>
      </c>
      <c r="G185" s="21">
        <v>6.2841530054644812</v>
      </c>
      <c r="H185" s="21">
        <v>4.6246107715373084</v>
      </c>
      <c r="I185" s="21">
        <v>7.0793413113717074</v>
      </c>
    </row>
    <row r="187" spans="1:19" x14ac:dyDescent="0.35">
      <c r="A187" s="2"/>
      <c r="B187" s="3"/>
      <c r="C187" s="3"/>
      <c r="D187" s="4"/>
      <c r="E187" s="4"/>
      <c r="F187" s="4"/>
      <c r="G187" s="4"/>
      <c r="H187" s="3"/>
      <c r="I187" s="4"/>
      <c r="J187" s="4"/>
      <c r="K187" s="5" t="s">
        <v>10</v>
      </c>
    </row>
    <row r="188" spans="1:19" x14ac:dyDescent="0.35">
      <c r="A188" s="26" t="s">
        <v>54</v>
      </c>
      <c r="B188" s="7" t="s">
        <v>2</v>
      </c>
      <c r="C188" s="7" t="s">
        <v>3</v>
      </c>
      <c r="D188" s="7" t="s">
        <v>4</v>
      </c>
      <c r="E188" s="7" t="s">
        <v>5</v>
      </c>
      <c r="F188" s="7" t="s">
        <v>6</v>
      </c>
      <c r="G188" s="7" t="s">
        <v>7</v>
      </c>
      <c r="H188" s="7" t="s">
        <v>8</v>
      </c>
      <c r="I188" s="8" t="s">
        <v>9</v>
      </c>
      <c r="J188" s="8"/>
      <c r="K188" s="6" t="s">
        <v>55</v>
      </c>
      <c r="L188" s="4" t="s">
        <v>2</v>
      </c>
      <c r="M188" s="4" t="s">
        <v>3</v>
      </c>
      <c r="N188" s="4" t="s">
        <v>4</v>
      </c>
      <c r="O188" s="4" t="s">
        <v>5</v>
      </c>
      <c r="P188" s="4" t="s">
        <v>6</v>
      </c>
      <c r="Q188" s="4" t="s">
        <v>7</v>
      </c>
      <c r="R188" s="4" t="s">
        <v>8</v>
      </c>
      <c r="S188" s="4" t="s">
        <v>9</v>
      </c>
    </row>
    <row r="189" spans="1:19" x14ac:dyDescent="0.35">
      <c r="A189" s="4" t="s">
        <v>39</v>
      </c>
      <c r="B189" s="3">
        <v>353085</v>
      </c>
      <c r="C189" s="3">
        <v>153753</v>
      </c>
      <c r="D189" s="3">
        <v>128380</v>
      </c>
      <c r="E189" s="3">
        <v>4783</v>
      </c>
      <c r="F189" s="3">
        <v>640001</v>
      </c>
      <c r="G189" s="3">
        <v>168172</v>
      </c>
      <c r="H189" s="3">
        <v>808173</v>
      </c>
      <c r="I189" s="3">
        <v>2648166</v>
      </c>
      <c r="J189" s="9"/>
      <c r="K189" s="4" t="s">
        <v>13</v>
      </c>
      <c r="L189" s="23">
        <v>0.89999999999999858</v>
      </c>
      <c r="M189" s="23">
        <v>0.70000000000000107</v>
      </c>
      <c r="N189" s="23">
        <v>0.69999999999999929</v>
      </c>
      <c r="O189" s="23">
        <v>0.30000000000000071</v>
      </c>
      <c r="P189" s="23">
        <v>0.79698180617338998</v>
      </c>
      <c r="Q189" s="23">
        <v>0.75621972759909362</v>
      </c>
      <c r="R189" s="23">
        <v>0.78766194323358363</v>
      </c>
      <c r="S189" s="23">
        <v>0.89999999999999858</v>
      </c>
    </row>
    <row r="190" spans="1:19" x14ac:dyDescent="0.35">
      <c r="A190" s="4" t="s">
        <v>12</v>
      </c>
      <c r="B190" s="23">
        <v>10.7</v>
      </c>
      <c r="C190" s="23">
        <v>8.8000000000000007</v>
      </c>
      <c r="D190" s="23">
        <v>11</v>
      </c>
      <c r="E190" s="23">
        <v>5.4</v>
      </c>
      <c r="F190" s="23">
        <v>10.235609006860926</v>
      </c>
      <c r="G190" s="23">
        <v>8.0506862022215344</v>
      </c>
      <c r="H190" s="23">
        <v>9.7809503658251398</v>
      </c>
      <c r="I190" s="23">
        <v>9.6999999999999993</v>
      </c>
      <c r="K190" s="5" t="s">
        <v>15</v>
      </c>
    </row>
    <row r="191" spans="1:19" x14ac:dyDescent="0.35">
      <c r="A191" s="4" t="s">
        <v>14</v>
      </c>
      <c r="B191" s="3">
        <v>37666</v>
      </c>
      <c r="C191" s="3">
        <v>13498</v>
      </c>
      <c r="D191" s="3">
        <v>14088</v>
      </c>
      <c r="E191" s="3">
        <v>256</v>
      </c>
      <c r="F191" s="3">
        <v>65508</v>
      </c>
      <c r="G191" s="3">
        <v>13539</v>
      </c>
      <c r="H191" s="3">
        <v>79047</v>
      </c>
      <c r="I191" s="3">
        <v>256070</v>
      </c>
      <c r="K191" s="4" t="s">
        <v>14</v>
      </c>
      <c r="L191" s="24">
        <v>9.4401022750385124</v>
      </c>
      <c r="M191" s="24">
        <v>11.186161449752888</v>
      </c>
      <c r="N191" s="24">
        <v>8.7960460267202194</v>
      </c>
      <c r="O191" s="24">
        <v>7.1129707112970664</v>
      </c>
      <c r="P191" s="24">
        <v>9.6459954807933741</v>
      </c>
      <c r="Q191" s="24">
        <v>11.855584930601452</v>
      </c>
      <c r="R191" s="24">
        <v>10.018232682431204</v>
      </c>
      <c r="S191" s="24">
        <v>10.200199683261019</v>
      </c>
    </row>
    <row r="192" spans="1:19" x14ac:dyDescent="0.35">
      <c r="A192" s="11" t="s">
        <v>16</v>
      </c>
      <c r="B192" s="3">
        <v>21037</v>
      </c>
      <c r="C192" s="3">
        <v>7364</v>
      </c>
      <c r="D192" s="3">
        <v>7932</v>
      </c>
      <c r="E192" s="3">
        <v>154</v>
      </c>
      <c r="F192" s="3">
        <v>36487</v>
      </c>
      <c r="G192" s="3">
        <v>7682</v>
      </c>
      <c r="H192" s="3">
        <v>44169</v>
      </c>
      <c r="I192" s="3">
        <v>150592</v>
      </c>
      <c r="K192" s="11" t="s">
        <v>16</v>
      </c>
      <c r="L192" s="24">
        <v>10.785191426615398</v>
      </c>
      <c r="M192" s="24">
        <v>14.507852589021923</v>
      </c>
      <c r="N192" s="24">
        <v>13.460163066800177</v>
      </c>
      <c r="O192" s="24">
        <v>10.791366906474821</v>
      </c>
      <c r="P192" s="24">
        <v>12.095238095238088</v>
      </c>
      <c r="Q192" s="24">
        <v>14.896799282081957</v>
      </c>
      <c r="R192" s="24">
        <v>12.572637373840351</v>
      </c>
      <c r="S192" s="24">
        <v>13.222811172512323</v>
      </c>
    </row>
    <row r="193" spans="1:19" x14ac:dyDescent="0.35">
      <c r="A193" s="11" t="s">
        <v>17</v>
      </c>
      <c r="B193" s="3">
        <v>16629</v>
      </c>
      <c r="C193" s="3">
        <v>6134</v>
      </c>
      <c r="D193" s="3">
        <v>6156</v>
      </c>
      <c r="E193" s="3">
        <v>102</v>
      </c>
      <c r="F193" s="3">
        <v>29021</v>
      </c>
      <c r="G193" s="3">
        <v>5857</v>
      </c>
      <c r="H193" s="3">
        <v>34878</v>
      </c>
      <c r="I193" s="3">
        <v>105478</v>
      </c>
      <c r="K193" s="11" t="s">
        <v>17</v>
      </c>
      <c r="L193" s="24">
        <v>7.7845475758361289</v>
      </c>
      <c r="M193" s="24">
        <v>7.4443860571028324</v>
      </c>
      <c r="N193" s="24">
        <v>3.3232628398791633</v>
      </c>
      <c r="O193" s="24">
        <v>2</v>
      </c>
      <c r="P193" s="24">
        <v>6.7144695716124403</v>
      </c>
      <c r="Q193" s="24">
        <v>8.1026208933185728</v>
      </c>
      <c r="R193" s="24">
        <v>6.9450832490111338</v>
      </c>
      <c r="S193" s="24">
        <v>6.1542022684500211</v>
      </c>
    </row>
    <row r="194" spans="1:19" x14ac:dyDescent="0.35">
      <c r="A194" s="11" t="s">
        <v>18</v>
      </c>
      <c r="B194" s="3">
        <v>2599</v>
      </c>
      <c r="C194" s="3">
        <v>1053</v>
      </c>
      <c r="D194" s="3">
        <v>1352</v>
      </c>
      <c r="E194" s="3">
        <v>13</v>
      </c>
      <c r="F194" s="3">
        <v>5017</v>
      </c>
      <c r="G194" s="3">
        <v>1560</v>
      </c>
      <c r="H194" s="3">
        <v>6577</v>
      </c>
      <c r="I194" s="3">
        <v>26557</v>
      </c>
      <c r="K194" s="11" t="s">
        <v>18</v>
      </c>
      <c r="L194" s="24">
        <v>15.975011155734052</v>
      </c>
      <c r="M194" s="24">
        <v>15.334063526834612</v>
      </c>
      <c r="N194" s="24">
        <v>6.9620253164556942</v>
      </c>
      <c r="O194" s="24">
        <v>18.181818181818187</v>
      </c>
      <c r="P194" s="24">
        <v>13.276134567622492</v>
      </c>
      <c r="Q194" s="24">
        <v>16.853932584269657</v>
      </c>
      <c r="R194" s="24">
        <v>14.104788341429568</v>
      </c>
      <c r="S194" s="24">
        <v>12.720713073005086</v>
      </c>
    </row>
    <row r="195" spans="1:19" x14ac:dyDescent="0.35">
      <c r="A195" s="13" t="s">
        <v>19</v>
      </c>
      <c r="B195" s="14">
        <v>3951</v>
      </c>
      <c r="C195" s="14">
        <v>1439</v>
      </c>
      <c r="D195" s="14">
        <v>1681</v>
      </c>
      <c r="E195" s="12">
        <v>22</v>
      </c>
      <c r="F195" s="3">
        <v>7093</v>
      </c>
      <c r="G195" s="3">
        <v>1322</v>
      </c>
      <c r="H195" s="3">
        <v>8415</v>
      </c>
      <c r="I195" s="14">
        <v>26541</v>
      </c>
      <c r="K195" s="13" t="s">
        <v>19</v>
      </c>
      <c r="L195" s="24">
        <v>15.526315789473671</v>
      </c>
      <c r="M195" s="24">
        <v>15.582329317269085</v>
      </c>
      <c r="N195" s="24">
        <v>10.883905013192603</v>
      </c>
      <c r="O195" s="24">
        <v>4.7619047619047734</v>
      </c>
      <c r="P195" s="24">
        <v>14.366333440825542</v>
      </c>
      <c r="Q195" s="24">
        <v>4.2586750788643428</v>
      </c>
      <c r="R195" s="24">
        <v>12.650602409638552</v>
      </c>
      <c r="S195" s="24">
        <v>10.665888337572454</v>
      </c>
    </row>
    <row r="196" spans="1:19" x14ac:dyDescent="0.35">
      <c r="A196" s="11" t="s">
        <v>20</v>
      </c>
      <c r="B196" s="3">
        <v>22161</v>
      </c>
      <c r="C196" s="3">
        <v>8004</v>
      </c>
      <c r="D196" s="3">
        <v>8406</v>
      </c>
      <c r="E196" s="12">
        <v>133</v>
      </c>
      <c r="F196" s="3">
        <v>38704</v>
      </c>
      <c r="G196" s="3">
        <v>6887</v>
      </c>
      <c r="H196" s="3">
        <v>45591</v>
      </c>
      <c r="I196" s="3">
        <v>135960</v>
      </c>
      <c r="J196" s="14"/>
      <c r="K196" s="11" t="s">
        <v>20</v>
      </c>
      <c r="L196" s="24">
        <v>12.606707317073159</v>
      </c>
      <c r="M196" s="24">
        <v>15.148899438929647</v>
      </c>
      <c r="N196" s="24">
        <v>11.426299045599151</v>
      </c>
      <c r="O196" s="24">
        <v>9.0163934426229559</v>
      </c>
      <c r="P196" s="24">
        <v>12.849520366212786</v>
      </c>
      <c r="Q196" s="24">
        <v>13.142763265976669</v>
      </c>
      <c r="R196" s="24">
        <v>12.893720285261494</v>
      </c>
      <c r="S196" s="24">
        <v>13.752164855299824</v>
      </c>
    </row>
    <row r="197" spans="1:19" x14ac:dyDescent="0.35">
      <c r="A197" s="11" t="s">
        <v>21</v>
      </c>
      <c r="B197" s="3">
        <v>12906</v>
      </c>
      <c r="C197" s="3">
        <v>4441</v>
      </c>
      <c r="D197" s="3">
        <v>4330</v>
      </c>
      <c r="E197" s="3">
        <v>110</v>
      </c>
      <c r="F197" s="3">
        <v>21787</v>
      </c>
      <c r="G197" s="3">
        <v>5092</v>
      </c>
      <c r="H197" s="3">
        <v>26879</v>
      </c>
      <c r="I197" s="3">
        <v>93553</v>
      </c>
      <c r="K197" s="11" t="s">
        <v>21</v>
      </c>
      <c r="L197" s="24">
        <v>3.2810499359795102</v>
      </c>
      <c r="M197" s="24">
        <v>3.8587464920486525</v>
      </c>
      <c r="N197" s="24">
        <v>4.5641149480801744</v>
      </c>
      <c r="O197" s="24">
        <v>3.7735849056603712</v>
      </c>
      <c r="P197" s="24">
        <v>3.6538370046148856</v>
      </c>
      <c r="Q197" s="24">
        <v>8.7569414780008543</v>
      </c>
      <c r="R197" s="24">
        <v>4.5834792420528458</v>
      </c>
      <c r="S197" s="24">
        <v>4.7801982415859356</v>
      </c>
    </row>
    <row r="198" spans="1:19" x14ac:dyDescent="0.35">
      <c r="A198" s="15" t="s">
        <v>22</v>
      </c>
      <c r="B198" s="3">
        <v>16460</v>
      </c>
      <c r="C198" s="3">
        <v>4877</v>
      </c>
      <c r="D198" s="3">
        <v>4919</v>
      </c>
      <c r="E198" s="3">
        <v>93</v>
      </c>
      <c r="F198" s="3">
        <v>26349</v>
      </c>
      <c r="G198" s="3">
        <v>5388</v>
      </c>
      <c r="H198" s="3">
        <v>31737</v>
      </c>
      <c r="I198" s="3">
        <v>89433</v>
      </c>
      <c r="K198" s="15" t="s">
        <v>22</v>
      </c>
      <c r="L198" s="24">
        <v>6.0772056454211594</v>
      </c>
      <c r="M198" s="24">
        <v>-4.2411152562340533</v>
      </c>
      <c r="N198" s="24">
        <v>-9.6104373392135329</v>
      </c>
      <c r="O198" s="24">
        <v>-4.1237113402061851</v>
      </c>
      <c r="P198" s="24">
        <v>0.76484760411487684</v>
      </c>
      <c r="Q198" s="24">
        <v>6.9896743447180256</v>
      </c>
      <c r="R198" s="24">
        <v>1.7700817700817737</v>
      </c>
      <c r="S198" s="24">
        <v>1.9411831756525686</v>
      </c>
    </row>
    <row r="199" spans="1:19" x14ac:dyDescent="0.35">
      <c r="A199" s="15" t="s">
        <v>23</v>
      </c>
      <c r="B199" s="3">
        <v>8031</v>
      </c>
      <c r="C199" s="3">
        <v>4046</v>
      </c>
      <c r="D199" s="3">
        <v>4691</v>
      </c>
      <c r="E199" s="3">
        <v>58</v>
      </c>
      <c r="F199" s="3">
        <v>16826</v>
      </c>
      <c r="G199" s="3">
        <v>2114</v>
      </c>
      <c r="H199" s="3">
        <v>18940</v>
      </c>
      <c r="I199" s="3">
        <v>36895</v>
      </c>
      <c r="K199" s="15" t="s">
        <v>23</v>
      </c>
      <c r="L199" s="24">
        <v>15.520713463751434</v>
      </c>
      <c r="M199" s="24">
        <v>12.827663134411594</v>
      </c>
      <c r="N199" s="24">
        <v>15.541871921182263</v>
      </c>
      <c r="O199" s="24">
        <v>1.7543859649122879</v>
      </c>
      <c r="P199" s="24">
        <v>14.814056635960426</v>
      </c>
      <c r="Q199" s="24">
        <v>15.835616438356155</v>
      </c>
      <c r="R199" s="24">
        <v>14.927184466019412</v>
      </c>
      <c r="S199" s="24">
        <v>16.288965234658164</v>
      </c>
    </row>
    <row r="200" spans="1:19" x14ac:dyDescent="0.35">
      <c r="A200" s="4" t="s">
        <v>24</v>
      </c>
      <c r="B200" s="3">
        <v>6680</v>
      </c>
      <c r="C200" s="3">
        <v>1730</v>
      </c>
      <c r="D200" s="3">
        <v>1827</v>
      </c>
      <c r="E200" s="3">
        <v>33</v>
      </c>
      <c r="F200" s="3">
        <v>10270</v>
      </c>
      <c r="G200" s="3">
        <v>1715</v>
      </c>
      <c r="H200" s="3">
        <v>11985</v>
      </c>
      <c r="I200" s="3">
        <v>45031</v>
      </c>
      <c r="K200" s="4" t="s">
        <v>24</v>
      </c>
      <c r="L200" s="24">
        <v>-44.030163385002098</v>
      </c>
      <c r="M200" s="24">
        <v>-41.829186281102892</v>
      </c>
      <c r="N200" s="24">
        <v>-57.263157894736842</v>
      </c>
      <c r="O200" s="24">
        <v>-23.255813953488371</v>
      </c>
      <c r="P200" s="24">
        <v>-46.585530764029748</v>
      </c>
      <c r="Q200" s="24">
        <v>-44.444444444444443</v>
      </c>
      <c r="R200" s="24">
        <v>-46.289325087389088</v>
      </c>
      <c r="S200" s="24">
        <v>-41.660620821889417</v>
      </c>
    </row>
    <row r="201" spans="1:19" x14ac:dyDescent="0.35">
      <c r="B201" s="3"/>
      <c r="C201" s="3"/>
      <c r="D201" s="3"/>
      <c r="E201" s="3"/>
      <c r="F201" s="3"/>
      <c r="G201" s="3"/>
      <c r="H201" s="3"/>
      <c r="I201" s="3"/>
    </row>
    <row r="202" spans="1:19" x14ac:dyDescent="0.35">
      <c r="A202" s="16" t="s">
        <v>25</v>
      </c>
      <c r="B202" s="17">
        <v>37666</v>
      </c>
      <c r="C202" s="17">
        <v>13498</v>
      </c>
      <c r="D202" s="17">
        <v>14088</v>
      </c>
      <c r="E202" s="17">
        <v>256</v>
      </c>
      <c r="F202" s="17">
        <v>65508</v>
      </c>
      <c r="G202" s="17">
        <v>13539</v>
      </c>
      <c r="H202" s="17">
        <v>79047</v>
      </c>
      <c r="I202" s="17">
        <v>256070</v>
      </c>
    </row>
    <row r="203" spans="1:19" x14ac:dyDescent="0.35">
      <c r="A203" s="19" t="s">
        <v>34</v>
      </c>
      <c r="B203" s="17">
        <v>36178</v>
      </c>
      <c r="C203" s="17">
        <v>12766</v>
      </c>
      <c r="D203" s="17">
        <v>13172</v>
      </c>
      <c r="E203" s="17">
        <v>240</v>
      </c>
      <c r="F203" s="17">
        <v>62356</v>
      </c>
      <c r="G203" s="17">
        <v>12545</v>
      </c>
      <c r="H203" s="17">
        <v>74901</v>
      </c>
      <c r="I203" s="17">
        <v>234878</v>
      </c>
      <c r="J203" s="18"/>
    </row>
    <row r="204" spans="1:19" x14ac:dyDescent="0.35">
      <c r="A204" s="19" t="s">
        <v>35</v>
      </c>
      <c r="B204" s="17">
        <v>1488</v>
      </c>
      <c r="C204" s="17">
        <v>732</v>
      </c>
      <c r="D204" s="17">
        <v>916</v>
      </c>
      <c r="E204" s="17">
        <v>16</v>
      </c>
      <c r="F204" s="17">
        <v>3152</v>
      </c>
      <c r="G204" s="17">
        <v>994</v>
      </c>
      <c r="H204" s="17">
        <v>4146</v>
      </c>
      <c r="I204" s="17">
        <v>21192</v>
      </c>
    </row>
    <row r="205" spans="1:19" x14ac:dyDescent="0.35">
      <c r="A205" s="20" t="s">
        <v>36</v>
      </c>
      <c r="B205" s="20"/>
      <c r="C205" s="20"/>
      <c r="D205" s="20"/>
      <c r="E205" s="20"/>
      <c r="F205" s="20"/>
      <c r="G205" s="20"/>
      <c r="H205" s="20"/>
      <c r="I205" s="20"/>
    </row>
    <row r="206" spans="1:19" x14ac:dyDescent="0.35">
      <c r="A206" s="20" t="s">
        <v>27</v>
      </c>
      <c r="B206" s="21">
        <v>3.9505123984495301</v>
      </c>
      <c r="C206" s="21">
        <v>5.4230256334271747</v>
      </c>
      <c r="D206" s="21">
        <v>6.5019875070982387</v>
      </c>
      <c r="E206" s="21">
        <v>6.25</v>
      </c>
      <c r="F206" s="21">
        <v>4.8116260609391217</v>
      </c>
      <c r="G206" s="21">
        <v>7.3417534529876649</v>
      </c>
      <c r="H206" s="21">
        <v>5.2449808341872561</v>
      </c>
      <c r="I206" s="21">
        <v>8.2758620689655178</v>
      </c>
    </row>
    <row r="207" spans="1:19" x14ac:dyDescent="0.35">
      <c r="A207" s="27" t="s">
        <v>28</v>
      </c>
      <c r="B207" s="27"/>
      <c r="C207" s="27"/>
      <c r="D207" s="27"/>
      <c r="E207" s="27"/>
      <c r="F207" s="27"/>
      <c r="G207" s="27"/>
      <c r="H207" s="27"/>
      <c r="I207" s="27"/>
    </row>
    <row r="208" spans="1:19" x14ac:dyDescent="0.35">
      <c r="A208" s="27" t="s">
        <v>29</v>
      </c>
      <c r="B208" s="28">
        <v>52.772073921971241</v>
      </c>
      <c r="C208" s="28">
        <v>70.629370629370612</v>
      </c>
      <c r="D208" s="28">
        <v>69.003690036900366</v>
      </c>
      <c r="E208" s="28">
        <v>100</v>
      </c>
      <c r="F208" s="28">
        <v>61.39272913466462</v>
      </c>
      <c r="G208" s="28">
        <v>85.447761194029852</v>
      </c>
      <c r="H208" s="28">
        <v>66.572920851747682</v>
      </c>
      <c r="I208" s="28">
        <v>95.245992260917632</v>
      </c>
    </row>
    <row r="210" spans="1:19" x14ac:dyDescent="0.35">
      <c r="A210" s="2"/>
      <c r="B210" s="3"/>
      <c r="C210" s="3"/>
      <c r="D210" s="4"/>
      <c r="E210" s="4"/>
      <c r="F210" s="4"/>
      <c r="G210" s="4"/>
      <c r="H210" s="3"/>
      <c r="I210" s="4"/>
      <c r="J210" s="4"/>
      <c r="K210" s="5" t="s">
        <v>10</v>
      </c>
    </row>
    <row r="211" spans="1:19" x14ac:dyDescent="0.35">
      <c r="A211" s="26" t="s">
        <v>56</v>
      </c>
      <c r="B211" s="7" t="s">
        <v>2</v>
      </c>
      <c r="C211" s="7" t="s">
        <v>3</v>
      </c>
      <c r="D211" s="7" t="s">
        <v>4</v>
      </c>
      <c r="E211" s="7" t="s">
        <v>5</v>
      </c>
      <c r="F211" s="7" t="s">
        <v>6</v>
      </c>
      <c r="G211" s="7" t="s">
        <v>7</v>
      </c>
      <c r="H211" s="7" t="s">
        <v>8</v>
      </c>
      <c r="I211" s="8" t="s">
        <v>9</v>
      </c>
      <c r="J211" s="8"/>
      <c r="K211" s="6" t="s">
        <v>57</v>
      </c>
      <c r="L211" s="4" t="s">
        <v>2</v>
      </c>
      <c r="M211" s="4" t="s">
        <v>3</v>
      </c>
      <c r="N211" s="4" t="s">
        <v>4</v>
      </c>
      <c r="O211" s="4" t="s">
        <v>5</v>
      </c>
      <c r="P211" s="4" t="s">
        <v>6</v>
      </c>
      <c r="Q211" s="4" t="s">
        <v>7</v>
      </c>
      <c r="R211" s="4" t="s">
        <v>8</v>
      </c>
      <c r="S211" s="4" t="s">
        <v>9</v>
      </c>
    </row>
    <row r="212" spans="1:19" x14ac:dyDescent="0.35">
      <c r="A212" s="4" t="s">
        <v>39</v>
      </c>
      <c r="B212" s="3">
        <v>353085</v>
      </c>
      <c r="C212" s="3">
        <v>153753</v>
      </c>
      <c r="D212" s="3">
        <v>128380</v>
      </c>
      <c r="E212" s="3">
        <v>4783</v>
      </c>
      <c r="F212" s="3">
        <v>640001</v>
      </c>
      <c r="G212" s="3">
        <v>168172</v>
      </c>
      <c r="H212" s="3">
        <v>808173</v>
      </c>
      <c r="I212" s="3">
        <v>2648166</v>
      </c>
      <c r="J212" s="9"/>
      <c r="K212" s="4" t="s">
        <v>13</v>
      </c>
      <c r="L212" s="23">
        <v>1</v>
      </c>
      <c r="M212" s="23">
        <v>0.90000000000000036</v>
      </c>
      <c r="N212" s="23">
        <v>1.0999999999999996</v>
      </c>
      <c r="O212" s="23">
        <v>0.20000000000000018</v>
      </c>
      <c r="P212" s="23">
        <v>1.0143750891531198</v>
      </c>
      <c r="Q212" s="23">
        <v>0.97103790222668351</v>
      </c>
      <c r="R212" s="23">
        <v>1.0045919399011058</v>
      </c>
      <c r="S212" s="23">
        <v>1.0999999999999996</v>
      </c>
    </row>
    <row r="213" spans="1:19" x14ac:dyDescent="0.35">
      <c r="A213" s="4" t="s">
        <v>12</v>
      </c>
      <c r="B213" s="23">
        <v>10.8</v>
      </c>
      <c r="C213" s="23">
        <v>9</v>
      </c>
      <c r="D213" s="23">
        <v>11.4</v>
      </c>
      <c r="E213" s="23">
        <v>5.3</v>
      </c>
      <c r="F213" s="23">
        <v>10.434202446558677</v>
      </c>
      <c r="G213" s="23">
        <v>8.4324382180148891</v>
      </c>
      <c r="H213" s="23">
        <v>10.0176571105444</v>
      </c>
      <c r="I213" s="23">
        <v>10</v>
      </c>
      <c r="K213" s="5" t="s">
        <v>15</v>
      </c>
    </row>
    <row r="214" spans="1:19" x14ac:dyDescent="0.35">
      <c r="A214" s="4" t="s">
        <v>14</v>
      </c>
      <c r="B214" s="3">
        <v>38046</v>
      </c>
      <c r="C214" s="3">
        <v>13886</v>
      </c>
      <c r="D214" s="3">
        <v>14592</v>
      </c>
      <c r="E214" s="3">
        <v>255</v>
      </c>
      <c r="F214" s="3">
        <v>66779</v>
      </c>
      <c r="G214" s="3">
        <v>14181</v>
      </c>
      <c r="H214" s="3">
        <v>80960</v>
      </c>
      <c r="I214" s="3">
        <v>264297</v>
      </c>
      <c r="K214" s="4" t="s">
        <v>14</v>
      </c>
      <c r="L214" s="24">
        <v>10.9633388747922</v>
      </c>
      <c r="M214" s="24">
        <v>14.448199126349621</v>
      </c>
      <c r="N214" s="24">
        <v>12.540490513651093</v>
      </c>
      <c r="O214" s="24">
        <v>6.25</v>
      </c>
      <c r="P214" s="24">
        <v>11.996444504075399</v>
      </c>
      <c r="Q214" s="24">
        <v>14.538405621516844</v>
      </c>
      <c r="R214" s="24">
        <v>12.433513408418634</v>
      </c>
      <c r="S214" s="24">
        <v>12.544871549202213</v>
      </c>
    </row>
    <row r="215" spans="1:19" x14ac:dyDescent="0.35">
      <c r="A215" s="11" t="s">
        <v>16</v>
      </c>
      <c r="B215" s="3">
        <v>21413</v>
      </c>
      <c r="C215" s="3">
        <v>7592</v>
      </c>
      <c r="D215" s="3">
        <v>8392</v>
      </c>
      <c r="E215" s="3">
        <v>149</v>
      </c>
      <c r="F215" s="3">
        <v>37546</v>
      </c>
      <c r="G215" s="3">
        <v>8217</v>
      </c>
      <c r="H215" s="3">
        <v>45763</v>
      </c>
      <c r="I215" s="3">
        <v>158055</v>
      </c>
      <c r="K215" s="11" t="s">
        <v>16</v>
      </c>
      <c r="L215" s="24">
        <v>12.700000000000003</v>
      </c>
      <c r="M215" s="24">
        <v>17.269076305220878</v>
      </c>
      <c r="N215" s="24">
        <v>18.531073446327667</v>
      </c>
      <c r="O215" s="24">
        <v>7.9710144927536106</v>
      </c>
      <c r="P215" s="24">
        <v>14.847669154533222</v>
      </c>
      <c r="Q215" s="24">
        <v>18.759936406995223</v>
      </c>
      <c r="R215" s="24">
        <v>15.531039357754153</v>
      </c>
      <c r="S215" s="24">
        <v>15.955160043137909</v>
      </c>
    </row>
    <row r="216" spans="1:19" x14ac:dyDescent="0.35">
      <c r="A216" s="11" t="s">
        <v>17</v>
      </c>
      <c r="B216" s="3">
        <v>16633</v>
      </c>
      <c r="C216" s="3">
        <v>6294</v>
      </c>
      <c r="D216" s="3">
        <v>6200</v>
      </c>
      <c r="E216" s="3">
        <v>106</v>
      </c>
      <c r="F216" s="3">
        <v>29233</v>
      </c>
      <c r="G216" s="3">
        <v>5964</v>
      </c>
      <c r="H216" s="3">
        <v>35197</v>
      </c>
      <c r="I216" s="3">
        <v>106242</v>
      </c>
      <c r="K216" s="11" t="s">
        <v>17</v>
      </c>
      <c r="L216" s="24">
        <v>8.8048668803558598</v>
      </c>
      <c r="M216" s="24">
        <v>11.22106379218944</v>
      </c>
      <c r="N216" s="24">
        <v>5.3346924906557831</v>
      </c>
      <c r="O216" s="24">
        <v>3.9215686274509949</v>
      </c>
      <c r="P216" s="24">
        <v>8.5356798099057016</v>
      </c>
      <c r="Q216" s="24">
        <v>9.1907726107652792</v>
      </c>
      <c r="R216" s="24">
        <v>8.6461291517471466</v>
      </c>
      <c r="S216" s="24">
        <v>7.8270577489089703</v>
      </c>
    </row>
    <row r="217" spans="1:19" x14ac:dyDescent="0.35">
      <c r="A217" s="11" t="s">
        <v>18</v>
      </c>
      <c r="B217" s="3">
        <v>2511</v>
      </c>
      <c r="C217" s="3">
        <v>1089</v>
      </c>
      <c r="D217" s="3">
        <v>1410</v>
      </c>
      <c r="E217" s="3">
        <v>11</v>
      </c>
      <c r="F217" s="3">
        <v>5021</v>
      </c>
      <c r="G217" s="3">
        <v>1631</v>
      </c>
      <c r="H217" s="3">
        <v>6652</v>
      </c>
      <c r="I217" s="3">
        <v>27329</v>
      </c>
      <c r="K217" s="11" t="s">
        <v>18</v>
      </c>
      <c r="L217" s="24">
        <v>15.342214056040419</v>
      </c>
      <c r="M217" s="24">
        <v>24.173318129988601</v>
      </c>
      <c r="N217" s="24">
        <v>22.183708838821474</v>
      </c>
      <c r="O217" s="24">
        <v>22.222222222222229</v>
      </c>
      <c r="P217" s="24">
        <v>19.06568650699549</v>
      </c>
      <c r="Q217" s="24">
        <v>21.71641791044776</v>
      </c>
      <c r="R217" s="24">
        <v>19.704876732049655</v>
      </c>
      <c r="S217" s="24">
        <v>17.635158402203871</v>
      </c>
    </row>
    <row r="218" spans="1:19" x14ac:dyDescent="0.35">
      <c r="A218" s="13" t="s">
        <v>19</v>
      </c>
      <c r="B218" s="14">
        <v>4008</v>
      </c>
      <c r="C218" s="14">
        <v>1471</v>
      </c>
      <c r="D218" s="14">
        <v>1740</v>
      </c>
      <c r="E218" s="12">
        <v>22</v>
      </c>
      <c r="F218" s="3">
        <v>7241</v>
      </c>
      <c r="G218" s="3">
        <v>1369</v>
      </c>
      <c r="H218" s="3">
        <v>8610</v>
      </c>
      <c r="I218" s="14">
        <v>27441</v>
      </c>
      <c r="K218" s="13" t="s">
        <v>19</v>
      </c>
      <c r="L218" s="24">
        <v>18.021201413427562</v>
      </c>
      <c r="M218" s="24">
        <v>22.379367720465893</v>
      </c>
      <c r="N218" s="24">
        <v>17.250673854447427</v>
      </c>
      <c r="O218" s="24">
        <v>-4.3478260869565162</v>
      </c>
      <c r="P218" s="24">
        <v>18.607698607698595</v>
      </c>
      <c r="Q218" s="24">
        <v>7.4568288854003129</v>
      </c>
      <c r="R218" s="24">
        <v>16.682477300447204</v>
      </c>
      <c r="S218" s="24">
        <v>14.404235804219127</v>
      </c>
    </row>
    <row r="219" spans="1:19" x14ac:dyDescent="0.35">
      <c r="A219" s="11" t="s">
        <v>20</v>
      </c>
      <c r="B219" s="3">
        <v>22516</v>
      </c>
      <c r="C219" s="3">
        <v>8247</v>
      </c>
      <c r="D219" s="3">
        <v>8729</v>
      </c>
      <c r="E219" s="12">
        <v>134</v>
      </c>
      <c r="F219" s="3">
        <v>39626</v>
      </c>
      <c r="G219" s="3">
        <v>7266</v>
      </c>
      <c r="H219" s="3">
        <v>46892</v>
      </c>
      <c r="I219" s="3">
        <v>140870</v>
      </c>
      <c r="J219" s="14"/>
      <c r="K219" s="11" t="s">
        <v>20</v>
      </c>
      <c r="L219" s="24">
        <v>14.398943196829592</v>
      </c>
      <c r="M219" s="24">
        <v>17.847956559016851</v>
      </c>
      <c r="N219" s="24">
        <v>14.224025124313002</v>
      </c>
      <c r="O219" s="24">
        <v>3.8759689922480618</v>
      </c>
      <c r="P219" s="24">
        <v>15.021334649211909</v>
      </c>
      <c r="Q219" s="24">
        <v>15.959144589849998</v>
      </c>
      <c r="R219" s="24">
        <v>15.165655622958468</v>
      </c>
      <c r="S219" s="24">
        <v>16.099096723148932</v>
      </c>
    </row>
    <row r="220" spans="1:19" x14ac:dyDescent="0.35">
      <c r="A220" s="11" t="s">
        <v>21</v>
      </c>
      <c r="B220" s="3">
        <v>13019</v>
      </c>
      <c r="C220" s="3">
        <v>4550</v>
      </c>
      <c r="D220" s="3">
        <v>4453</v>
      </c>
      <c r="E220" s="3">
        <v>110</v>
      </c>
      <c r="F220" s="3">
        <v>22132</v>
      </c>
      <c r="G220" s="3">
        <v>5284</v>
      </c>
      <c r="H220" s="3">
        <v>27416</v>
      </c>
      <c r="I220" s="3">
        <v>96098</v>
      </c>
      <c r="K220" s="11" t="s">
        <v>21</v>
      </c>
      <c r="L220" s="24">
        <v>4.755391052462187</v>
      </c>
      <c r="M220" s="24">
        <v>6.8576796618130516</v>
      </c>
      <c r="N220" s="24">
        <v>6.786570743405278</v>
      </c>
      <c r="O220" s="24">
        <v>7.8431372549019613</v>
      </c>
      <c r="P220" s="24">
        <v>5.6016795495753371</v>
      </c>
      <c r="Q220" s="24">
        <v>10.65968586387433</v>
      </c>
      <c r="R220" s="24">
        <v>6.5402401585512848</v>
      </c>
      <c r="S220" s="24">
        <v>6.4573663162325943</v>
      </c>
    </row>
    <row r="221" spans="1:19" x14ac:dyDescent="0.35">
      <c r="A221" s="15" t="s">
        <v>22</v>
      </c>
      <c r="B221" s="3">
        <v>16320</v>
      </c>
      <c r="C221" s="3">
        <v>4881</v>
      </c>
      <c r="D221" s="3">
        <v>4945</v>
      </c>
      <c r="E221" s="3">
        <v>94</v>
      </c>
      <c r="F221" s="3">
        <v>26240</v>
      </c>
      <c r="G221" s="3">
        <v>5417</v>
      </c>
      <c r="H221" s="3">
        <v>31657</v>
      </c>
      <c r="I221" s="3">
        <v>89167</v>
      </c>
      <c r="K221" s="15" t="s">
        <v>22</v>
      </c>
      <c r="L221" s="24">
        <v>6.897229318137164</v>
      </c>
      <c r="M221" s="24">
        <v>-3.4039184642786466</v>
      </c>
      <c r="N221" s="24">
        <v>-6.1135371179039311</v>
      </c>
      <c r="O221" s="24">
        <v>1.0752688172043037</v>
      </c>
      <c r="P221" s="24">
        <v>2.1806853582554453</v>
      </c>
      <c r="Q221" s="24">
        <v>9.0158985711410651</v>
      </c>
      <c r="R221" s="24">
        <v>3.2888511860093246</v>
      </c>
      <c r="S221" s="24">
        <v>3.5886056832175512</v>
      </c>
    </row>
    <row r="222" spans="1:19" x14ac:dyDescent="0.35">
      <c r="A222" s="15" t="s">
        <v>23</v>
      </c>
      <c r="B222" s="3">
        <v>8234</v>
      </c>
      <c r="C222" s="3">
        <v>4173</v>
      </c>
      <c r="D222" s="3">
        <v>4949</v>
      </c>
      <c r="E222" s="3">
        <v>63</v>
      </c>
      <c r="F222" s="3">
        <v>17419</v>
      </c>
      <c r="G222" s="3">
        <v>2246</v>
      </c>
      <c r="H222" s="3">
        <v>19665</v>
      </c>
      <c r="I222" s="3">
        <v>38381</v>
      </c>
      <c r="K222" s="15" t="s">
        <v>23</v>
      </c>
      <c r="L222" s="24">
        <v>17.159931701764378</v>
      </c>
      <c r="M222" s="24">
        <v>15.788013318534965</v>
      </c>
      <c r="N222" s="24">
        <v>21.926582902192649</v>
      </c>
      <c r="O222" s="24">
        <v>5</v>
      </c>
      <c r="P222" s="24">
        <v>18.086909362077151</v>
      </c>
      <c r="Q222" s="24">
        <v>20.364415862808144</v>
      </c>
      <c r="R222" s="24">
        <v>18.342661130167897</v>
      </c>
      <c r="S222" s="24">
        <v>18.573326330748557</v>
      </c>
    </row>
    <row r="223" spans="1:19" x14ac:dyDescent="0.35">
      <c r="A223" s="4" t="s">
        <v>24</v>
      </c>
      <c r="B223" s="3">
        <v>5264</v>
      </c>
      <c r="C223" s="3">
        <v>1485</v>
      </c>
      <c r="D223" s="3">
        <v>1563</v>
      </c>
      <c r="E223" s="3">
        <v>24</v>
      </c>
      <c r="F223" s="3">
        <v>8336</v>
      </c>
      <c r="G223" s="3">
        <v>1628</v>
      </c>
      <c r="H223" s="3">
        <v>9964</v>
      </c>
      <c r="I223" s="3">
        <v>38874</v>
      </c>
      <c r="K223" s="4" t="s">
        <v>24</v>
      </c>
      <c r="L223" s="24">
        <v>-46.082146881081634</v>
      </c>
      <c r="M223" s="24">
        <v>-42.553191489361694</v>
      </c>
      <c r="N223" s="24">
        <v>-54.695652173913047</v>
      </c>
      <c r="O223" s="24">
        <v>-54.716981132075468</v>
      </c>
      <c r="P223" s="24">
        <v>-47.41025802788468</v>
      </c>
      <c r="Q223" s="24">
        <v>-37.263969171483623</v>
      </c>
      <c r="R223" s="24">
        <v>-45.982868914669851</v>
      </c>
      <c r="S223" s="24">
        <v>-33.337906199091137</v>
      </c>
    </row>
    <row r="224" spans="1:19" x14ac:dyDescent="0.35">
      <c r="B224" s="3"/>
      <c r="C224" s="3"/>
      <c r="D224" s="3"/>
      <c r="E224" s="3"/>
      <c r="F224" s="3"/>
      <c r="G224" s="3"/>
      <c r="H224" s="3"/>
      <c r="I224" s="3"/>
    </row>
    <row r="225" spans="1:19" x14ac:dyDescent="0.35">
      <c r="A225" s="16" t="s">
        <v>25</v>
      </c>
      <c r="B225" s="17">
        <v>38046</v>
      </c>
      <c r="C225" s="17">
        <v>13886</v>
      </c>
      <c r="D225" s="17">
        <v>14592</v>
      </c>
      <c r="E225" s="17">
        <v>255</v>
      </c>
      <c r="F225" s="17">
        <v>66779</v>
      </c>
      <c r="G225" s="17">
        <v>14181</v>
      </c>
      <c r="H225" s="17">
        <v>80960</v>
      </c>
      <c r="I225" s="17">
        <v>264297</v>
      </c>
    </row>
    <row r="226" spans="1:19" x14ac:dyDescent="0.35">
      <c r="A226" s="19" t="s">
        <v>34</v>
      </c>
      <c r="B226" s="17">
        <v>36201</v>
      </c>
      <c r="C226" s="17">
        <v>12997</v>
      </c>
      <c r="D226" s="17">
        <v>13367</v>
      </c>
      <c r="E226" s="17">
        <v>238</v>
      </c>
      <c r="F226" s="17">
        <v>62803</v>
      </c>
      <c r="G226" s="17">
        <v>12822</v>
      </c>
      <c r="H226" s="17">
        <v>75625</v>
      </c>
      <c r="I226" s="17">
        <v>238275</v>
      </c>
      <c r="J226" s="18"/>
    </row>
    <row r="227" spans="1:19" x14ac:dyDescent="0.35">
      <c r="A227" s="19" t="s">
        <v>35</v>
      </c>
      <c r="B227" s="17">
        <v>1845</v>
      </c>
      <c r="C227" s="17">
        <v>889</v>
      </c>
      <c r="D227" s="17">
        <v>1225</v>
      </c>
      <c r="E227" s="17">
        <v>17</v>
      </c>
      <c r="F227" s="17">
        <v>3976</v>
      </c>
      <c r="G227" s="17">
        <v>1359</v>
      </c>
      <c r="H227" s="17">
        <v>5335</v>
      </c>
      <c r="I227" s="17">
        <v>26022</v>
      </c>
      <c r="J227" s="29"/>
    </row>
    <row r="228" spans="1:19" x14ac:dyDescent="0.35">
      <c r="A228" s="20" t="s">
        <v>36</v>
      </c>
      <c r="B228" s="20"/>
      <c r="C228" s="20"/>
      <c r="D228" s="20"/>
      <c r="E228" s="20"/>
      <c r="F228" s="20"/>
      <c r="G228" s="20"/>
      <c r="H228" s="20"/>
      <c r="I228" s="20"/>
    </row>
    <row r="229" spans="1:19" x14ac:dyDescent="0.35">
      <c r="A229" s="20" t="s">
        <v>27</v>
      </c>
      <c r="B229" s="21">
        <v>4.8493928402460185</v>
      </c>
      <c r="C229" s="21">
        <v>6.4021316433818241</v>
      </c>
      <c r="D229" s="21">
        <v>8.3950109649122808</v>
      </c>
      <c r="E229" s="21">
        <v>6.666666666666667</v>
      </c>
      <c r="F229" s="21">
        <v>5.953967564653559</v>
      </c>
      <c r="G229" s="21">
        <v>9.5832451872223405</v>
      </c>
      <c r="H229" s="21">
        <v>6.5896739130434785</v>
      </c>
      <c r="I229" s="21">
        <v>9.8457417223805042</v>
      </c>
    </row>
    <row r="230" spans="1:19" x14ac:dyDescent="0.35">
      <c r="A230" s="27" t="s">
        <v>28</v>
      </c>
      <c r="B230" s="27"/>
      <c r="C230" s="27"/>
      <c r="D230" s="27"/>
      <c r="E230" s="27"/>
      <c r="F230" s="27"/>
      <c r="G230" s="27"/>
      <c r="H230" s="27"/>
      <c r="I230" s="27"/>
    </row>
    <row r="231" spans="1:19" x14ac:dyDescent="0.35">
      <c r="A231" s="27" t="s">
        <v>29</v>
      </c>
      <c r="B231" s="28">
        <v>62.126537785588738</v>
      </c>
      <c r="C231" s="28">
        <v>73.6328125</v>
      </c>
      <c r="D231" s="28">
        <v>69.198895027624303</v>
      </c>
      <c r="E231" s="28">
        <v>183.33333333333337</v>
      </c>
      <c r="F231" s="28">
        <v>67.058823529411768</v>
      </c>
      <c r="G231" s="28">
        <v>75.354838709677438</v>
      </c>
      <c r="H231" s="28">
        <v>69.096671949286844</v>
      </c>
      <c r="I231" s="28">
        <v>87.803117782909936</v>
      </c>
    </row>
    <row r="233" spans="1:19" x14ac:dyDescent="0.35">
      <c r="A233" s="2"/>
      <c r="B233" s="23"/>
      <c r="C233" s="3"/>
      <c r="D233" s="4"/>
      <c r="E233" s="4"/>
      <c r="F233" s="4"/>
      <c r="G233" s="4"/>
      <c r="H233" s="3"/>
      <c r="I233" s="4"/>
      <c r="J233" s="4"/>
      <c r="K233" s="5" t="s">
        <v>10</v>
      </c>
    </row>
    <row r="234" spans="1:19" x14ac:dyDescent="0.35">
      <c r="A234" s="26" t="s">
        <v>58</v>
      </c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7" t="s">
        <v>7</v>
      </c>
      <c r="H234" s="7" t="s">
        <v>8</v>
      </c>
      <c r="I234" s="8" t="s">
        <v>9</v>
      </c>
      <c r="J234" s="8"/>
      <c r="K234" s="6" t="s">
        <v>59</v>
      </c>
      <c r="L234" s="4" t="s">
        <v>2</v>
      </c>
      <c r="M234" s="4" t="s">
        <v>3</v>
      </c>
      <c r="N234" s="4" t="s">
        <v>4</v>
      </c>
      <c r="O234" s="4" t="s">
        <v>5</v>
      </c>
      <c r="P234" s="4" t="s">
        <v>6</v>
      </c>
      <c r="Q234" s="4" t="s">
        <v>7</v>
      </c>
      <c r="R234" s="4" t="s">
        <v>8</v>
      </c>
      <c r="S234" s="4" t="s">
        <v>9</v>
      </c>
    </row>
    <row r="235" spans="1:19" x14ac:dyDescent="0.35">
      <c r="A235" s="4" t="s">
        <v>39</v>
      </c>
      <c r="B235" s="3">
        <v>353085</v>
      </c>
      <c r="C235" s="3">
        <v>153753</v>
      </c>
      <c r="D235" s="3">
        <v>128380</v>
      </c>
      <c r="E235" s="3">
        <v>4783</v>
      </c>
      <c r="F235" s="3">
        <v>640001</v>
      </c>
      <c r="G235" s="3">
        <v>168172</v>
      </c>
      <c r="H235" s="3">
        <v>808173</v>
      </c>
      <c r="I235" s="3">
        <v>2648166</v>
      </c>
      <c r="J235" s="9"/>
      <c r="K235" s="4" t="s">
        <v>13</v>
      </c>
      <c r="L235" s="23">
        <v>1.1999999999999993</v>
      </c>
      <c r="M235" s="23">
        <v>1.1000000000000014</v>
      </c>
      <c r="N235" s="23">
        <v>1.4000000000000004</v>
      </c>
      <c r="O235" s="23">
        <v>0.40000000000000036</v>
      </c>
      <c r="P235" s="23">
        <v>1.1955928166452381</v>
      </c>
      <c r="Q235" s="23">
        <v>1.2880567913875467</v>
      </c>
      <c r="R235" s="23">
        <v>1.2140706180472396</v>
      </c>
      <c r="S235" s="23">
        <v>1.2999999999999989</v>
      </c>
    </row>
    <row r="236" spans="1:19" x14ac:dyDescent="0.35">
      <c r="A236" s="4" t="s">
        <v>12</v>
      </c>
      <c r="B236" s="23">
        <v>11.6</v>
      </c>
      <c r="C236" s="23">
        <v>9.8000000000000007</v>
      </c>
      <c r="D236" s="23">
        <v>12.4</v>
      </c>
      <c r="E236" s="23">
        <v>5.9</v>
      </c>
      <c r="F236" s="23">
        <v>11.273888634549008</v>
      </c>
      <c r="G236" s="23">
        <v>9.4135765763622956</v>
      </c>
      <c r="H236" s="23">
        <v>10.88677795472009</v>
      </c>
      <c r="I236" s="23">
        <v>11.2</v>
      </c>
      <c r="K236" s="5" t="s">
        <v>15</v>
      </c>
    </row>
    <row r="237" spans="1:19" x14ac:dyDescent="0.35">
      <c r="A237" s="4" t="s">
        <v>14</v>
      </c>
      <c r="B237" s="3">
        <v>40812</v>
      </c>
      <c r="C237" s="3">
        <v>15141</v>
      </c>
      <c r="D237" s="3">
        <v>15920</v>
      </c>
      <c r="E237" s="3">
        <v>280</v>
      </c>
      <c r="F237" s="3">
        <v>72153</v>
      </c>
      <c r="G237" s="3">
        <v>15831</v>
      </c>
      <c r="H237" s="3">
        <v>87984</v>
      </c>
      <c r="I237" s="3">
        <v>297648</v>
      </c>
      <c r="K237" s="4" t="s">
        <v>14</v>
      </c>
      <c r="L237" s="24">
        <v>11.541720189127886</v>
      </c>
      <c r="M237" s="24">
        <v>16.031879837535442</v>
      </c>
      <c r="N237" s="24">
        <v>14.55709865438584</v>
      </c>
      <c r="O237" s="24">
        <v>8.1081081081081123</v>
      </c>
      <c r="P237" s="24">
        <v>13.103113145436879</v>
      </c>
      <c r="Q237" s="24">
        <v>17.41452199065489</v>
      </c>
      <c r="R237" s="24">
        <v>13.855351527621409</v>
      </c>
      <c r="S237" s="24">
        <v>14.284836663543786</v>
      </c>
    </row>
    <row r="238" spans="1:19" x14ac:dyDescent="0.35">
      <c r="A238" s="11" t="s">
        <v>16</v>
      </c>
      <c r="B238" s="3">
        <v>22812</v>
      </c>
      <c r="C238" s="3">
        <v>8303</v>
      </c>
      <c r="D238" s="3">
        <v>9187</v>
      </c>
      <c r="E238" s="3">
        <v>157</v>
      </c>
      <c r="F238" s="3">
        <v>40459</v>
      </c>
      <c r="G238" s="3">
        <v>9318</v>
      </c>
      <c r="H238" s="3">
        <v>49777</v>
      </c>
      <c r="I238" s="3">
        <v>178973</v>
      </c>
      <c r="K238" s="11" t="s">
        <v>16</v>
      </c>
      <c r="L238" s="24">
        <v>13.560334528076453</v>
      </c>
      <c r="M238" s="24">
        <v>20.228786562409496</v>
      </c>
      <c r="N238" s="24">
        <v>21.489024067706964</v>
      </c>
      <c r="O238" s="24">
        <v>7.534246575342479</v>
      </c>
      <c r="P238" s="24">
        <v>16.589821912281707</v>
      </c>
      <c r="Q238" s="24">
        <v>23.139949781947934</v>
      </c>
      <c r="R238" s="24">
        <v>17.762426364475132</v>
      </c>
      <c r="S238" s="24">
        <v>18.274517578641294</v>
      </c>
    </row>
    <row r="239" spans="1:19" x14ac:dyDescent="0.35">
      <c r="A239" s="11" t="s">
        <v>17</v>
      </c>
      <c r="B239" s="3">
        <v>18000</v>
      </c>
      <c r="C239" s="3">
        <v>6838</v>
      </c>
      <c r="D239" s="3">
        <v>6733</v>
      </c>
      <c r="E239" s="3">
        <v>123</v>
      </c>
      <c r="F239" s="3">
        <v>31694</v>
      </c>
      <c r="G239" s="3">
        <v>6513</v>
      </c>
      <c r="H239" s="3">
        <v>38207</v>
      </c>
      <c r="I239" s="3">
        <v>118675</v>
      </c>
      <c r="K239" s="11" t="s">
        <v>17</v>
      </c>
      <c r="L239" s="24">
        <v>9.0842979213380914</v>
      </c>
      <c r="M239" s="24">
        <v>11.313690379293504</v>
      </c>
      <c r="N239" s="24">
        <v>6.2825572217837475</v>
      </c>
      <c r="O239" s="24">
        <v>8.849557522123888</v>
      </c>
      <c r="P239" s="24">
        <v>8.9440395985150616</v>
      </c>
      <c r="Q239" s="24">
        <v>10.091277890466529</v>
      </c>
      <c r="R239" s="24">
        <v>9.1379113345521006</v>
      </c>
      <c r="S239" s="24">
        <v>8.7524284300428974</v>
      </c>
    </row>
    <row r="240" spans="1:19" x14ac:dyDescent="0.35">
      <c r="A240" s="11" t="s">
        <v>18</v>
      </c>
      <c r="B240" s="3">
        <v>2847</v>
      </c>
      <c r="C240" s="3">
        <v>1255</v>
      </c>
      <c r="D240" s="3">
        <v>1637</v>
      </c>
      <c r="E240" s="3">
        <v>14</v>
      </c>
      <c r="F240" s="3">
        <v>5753</v>
      </c>
      <c r="G240" s="3">
        <v>1909</v>
      </c>
      <c r="H240" s="3">
        <v>7662</v>
      </c>
      <c r="I240" s="3">
        <v>33384</v>
      </c>
      <c r="K240" s="11" t="s">
        <v>18</v>
      </c>
      <c r="L240" s="24">
        <v>20.07591733445804</v>
      </c>
      <c r="M240" s="24">
        <v>24.380574826560945</v>
      </c>
      <c r="N240" s="24">
        <v>29.509493670886059</v>
      </c>
      <c r="O240" s="24">
        <v>-6.6666666666666714</v>
      </c>
      <c r="P240" s="24">
        <v>23.481433784073829</v>
      </c>
      <c r="Q240" s="24">
        <v>21.36045772409409</v>
      </c>
      <c r="R240" s="24">
        <v>22.946084724005146</v>
      </c>
      <c r="S240" s="24">
        <v>18.694446419682848</v>
      </c>
    </row>
    <row r="241" spans="1:19" x14ac:dyDescent="0.35">
      <c r="A241" s="13" t="s">
        <v>19</v>
      </c>
      <c r="B241" s="14">
        <v>4406</v>
      </c>
      <c r="C241" s="14">
        <v>1647</v>
      </c>
      <c r="D241" s="14">
        <v>1943</v>
      </c>
      <c r="E241" s="12">
        <v>20</v>
      </c>
      <c r="F241" s="3">
        <v>8016</v>
      </c>
      <c r="G241" s="3">
        <v>1528</v>
      </c>
      <c r="H241" s="3">
        <v>9544</v>
      </c>
      <c r="I241" s="14">
        <v>31334</v>
      </c>
      <c r="K241" s="13" t="s">
        <v>19</v>
      </c>
      <c r="L241" s="24">
        <v>19.145484045429967</v>
      </c>
      <c r="M241" s="24">
        <v>26.110260336906578</v>
      </c>
      <c r="N241" s="24">
        <v>22.355163727959692</v>
      </c>
      <c r="O241" s="24">
        <v>0</v>
      </c>
      <c r="P241" s="24">
        <v>21.234119782214165</v>
      </c>
      <c r="Q241" s="24">
        <v>12.767527675276753</v>
      </c>
      <c r="R241" s="24">
        <v>19.794150872348439</v>
      </c>
      <c r="S241" s="24">
        <v>17.184636673024414</v>
      </c>
    </row>
    <row r="242" spans="1:19" x14ac:dyDescent="0.35">
      <c r="A242" s="11" t="s">
        <v>20</v>
      </c>
      <c r="B242" s="3">
        <v>24446</v>
      </c>
      <c r="C242" s="3">
        <v>9064</v>
      </c>
      <c r="D242" s="3">
        <v>9603</v>
      </c>
      <c r="E242" s="12">
        <v>146</v>
      </c>
      <c r="F242" s="3">
        <v>43259</v>
      </c>
      <c r="G242" s="3">
        <v>8197</v>
      </c>
      <c r="H242" s="3">
        <v>51456</v>
      </c>
      <c r="I242" s="3">
        <v>159916</v>
      </c>
      <c r="J242" s="14"/>
      <c r="K242" s="11" t="s">
        <v>20</v>
      </c>
      <c r="L242" s="24">
        <v>14.111002193903758</v>
      </c>
      <c r="M242" s="24">
        <v>18.530142539558</v>
      </c>
      <c r="N242" s="24">
        <v>16.796399902700074</v>
      </c>
      <c r="O242" s="24">
        <v>8.9552238805970177</v>
      </c>
      <c r="P242" s="24">
        <v>15.585421899214452</v>
      </c>
      <c r="Q242" s="24">
        <v>19.786643285108866</v>
      </c>
      <c r="R242" s="24">
        <v>16.234837019133025</v>
      </c>
      <c r="S242" s="24">
        <v>17.307551238978292</v>
      </c>
    </row>
    <row r="243" spans="1:19" x14ac:dyDescent="0.35">
      <c r="A243" s="11" t="s">
        <v>21</v>
      </c>
      <c r="B243" s="3">
        <v>13519</v>
      </c>
      <c r="C243" s="3">
        <v>4822</v>
      </c>
      <c r="D243" s="3">
        <v>4680</v>
      </c>
      <c r="E243" s="3">
        <v>120</v>
      </c>
      <c r="F243" s="3">
        <v>23141</v>
      </c>
      <c r="G243" s="3">
        <v>5725</v>
      </c>
      <c r="H243" s="3">
        <v>28866</v>
      </c>
      <c r="I243" s="3">
        <v>104348</v>
      </c>
      <c r="K243" s="11" t="s">
        <v>21</v>
      </c>
      <c r="L243" s="24">
        <v>5.6584603360687851</v>
      </c>
      <c r="M243" s="24">
        <v>9.7655360801274753</v>
      </c>
      <c r="N243" s="24">
        <v>6.0983903876671945</v>
      </c>
      <c r="O243" s="24">
        <v>9.0909090909090793</v>
      </c>
      <c r="P243" s="24">
        <v>6.5963425307476058</v>
      </c>
      <c r="Q243" s="24">
        <v>12.985987763962896</v>
      </c>
      <c r="R243" s="24">
        <v>7.8054974604122975</v>
      </c>
      <c r="S243" s="24">
        <v>8.7003625151047999</v>
      </c>
    </row>
    <row r="244" spans="1:19" x14ac:dyDescent="0.35">
      <c r="A244" s="15" t="s">
        <v>22</v>
      </c>
      <c r="B244" s="3">
        <v>16422</v>
      </c>
      <c r="C244" s="3">
        <v>4921</v>
      </c>
      <c r="D244" s="3">
        <v>5049</v>
      </c>
      <c r="E244" s="3">
        <v>99</v>
      </c>
      <c r="F244" s="3">
        <v>26491</v>
      </c>
      <c r="G244" s="3">
        <v>5478</v>
      </c>
      <c r="H244" s="3">
        <v>31969</v>
      </c>
      <c r="I244" s="3">
        <v>90608</v>
      </c>
      <c r="K244" s="15" t="s">
        <v>22</v>
      </c>
      <c r="L244" s="24">
        <v>6.6917879417879504</v>
      </c>
      <c r="M244" s="24">
        <v>-2.5737477727182778</v>
      </c>
      <c r="N244" s="24">
        <v>-3.5898415123162124</v>
      </c>
      <c r="O244" s="24">
        <v>6.4516129032257936</v>
      </c>
      <c r="P244" s="24">
        <v>2.7858611725449123</v>
      </c>
      <c r="Q244" s="24">
        <v>9.2976855546687887</v>
      </c>
      <c r="R244" s="24">
        <v>3.8460289101835343</v>
      </c>
      <c r="S244" s="24">
        <v>5.1624883936861607</v>
      </c>
    </row>
    <row r="245" spans="1:19" x14ac:dyDescent="0.35">
      <c r="A245" s="15" t="s">
        <v>23</v>
      </c>
      <c r="B245" s="3">
        <v>9088</v>
      </c>
      <c r="C245" s="3">
        <v>4700</v>
      </c>
      <c r="D245" s="3">
        <v>5491</v>
      </c>
      <c r="E245" s="3">
        <v>64</v>
      </c>
      <c r="F245" s="3">
        <v>19343</v>
      </c>
      <c r="G245" s="3">
        <v>2610</v>
      </c>
      <c r="H245" s="3">
        <v>21953</v>
      </c>
      <c r="I245" s="3">
        <v>44055</v>
      </c>
      <c r="K245" s="15" t="s">
        <v>23</v>
      </c>
      <c r="L245" s="24">
        <v>14.617227897591121</v>
      </c>
      <c r="M245" s="24">
        <v>18.686868686868678</v>
      </c>
      <c r="N245" s="24">
        <v>24.090395480225979</v>
      </c>
      <c r="O245" s="24">
        <v>1.5873015873015817</v>
      </c>
      <c r="P245" s="24">
        <v>18.110765097392687</v>
      </c>
      <c r="Q245" s="24">
        <v>27.815866797257584</v>
      </c>
      <c r="R245" s="24">
        <v>19.186709376187622</v>
      </c>
      <c r="S245" s="24">
        <v>18.775444177832895</v>
      </c>
    </row>
    <row r="246" spans="1:19" x14ac:dyDescent="0.35">
      <c r="A246" s="4" t="s">
        <v>24</v>
      </c>
      <c r="B246" s="3">
        <v>5305</v>
      </c>
      <c r="C246" s="3">
        <v>1284</v>
      </c>
      <c r="D246" s="3">
        <v>2176</v>
      </c>
      <c r="E246" s="3">
        <v>26</v>
      </c>
      <c r="F246" s="3">
        <v>8791</v>
      </c>
      <c r="G246" s="3">
        <v>1691</v>
      </c>
      <c r="H246" s="3">
        <v>10482</v>
      </c>
      <c r="I246" s="3">
        <v>44894</v>
      </c>
      <c r="K246" s="4" t="s">
        <v>24</v>
      </c>
      <c r="L246" s="24">
        <v>-40.359752670039349</v>
      </c>
      <c r="M246" s="24">
        <v>-45.639288738357322</v>
      </c>
      <c r="N246" s="24">
        <v>-30.189284568495339</v>
      </c>
      <c r="O246" s="24">
        <v>-29.729729729729726</v>
      </c>
      <c r="P246" s="24">
        <v>-38.997987648324198</v>
      </c>
      <c r="Q246" s="24">
        <v>-35.531833778116663</v>
      </c>
      <c r="R246" s="24">
        <v>-38.464247974638951</v>
      </c>
      <c r="S246" s="24">
        <v>-30.517550919333871</v>
      </c>
    </row>
    <row r="247" spans="1:19" x14ac:dyDescent="0.35">
      <c r="B247" s="3"/>
      <c r="C247" s="3"/>
      <c r="D247" s="3"/>
      <c r="E247" s="3"/>
      <c r="F247" s="3"/>
      <c r="G247" s="3"/>
      <c r="H247" s="3"/>
      <c r="I247" s="3"/>
    </row>
    <row r="248" spans="1:19" x14ac:dyDescent="0.35">
      <c r="A248" s="16" t="s">
        <v>25</v>
      </c>
      <c r="B248" s="17">
        <v>40812</v>
      </c>
      <c r="C248" s="17">
        <v>15141</v>
      </c>
      <c r="D248" s="17">
        <v>15920</v>
      </c>
      <c r="E248" s="17">
        <v>280</v>
      </c>
      <c r="F248" s="17">
        <v>72153</v>
      </c>
      <c r="G248" s="17">
        <v>15831</v>
      </c>
      <c r="H248" s="17">
        <v>87984</v>
      </c>
      <c r="I248" s="17">
        <v>297648</v>
      </c>
    </row>
    <row r="249" spans="1:19" x14ac:dyDescent="0.35">
      <c r="A249" s="19" t="s">
        <v>34</v>
      </c>
      <c r="B249" s="17">
        <v>38163</v>
      </c>
      <c r="C249" s="17">
        <v>13862</v>
      </c>
      <c r="D249" s="17">
        <v>14217</v>
      </c>
      <c r="E249" s="17">
        <v>253</v>
      </c>
      <c r="F249" s="17">
        <v>66495</v>
      </c>
      <c r="G249" s="17">
        <v>13703</v>
      </c>
      <c r="H249" s="17">
        <v>80198</v>
      </c>
      <c r="I249" s="17">
        <v>258068</v>
      </c>
      <c r="J249" s="18"/>
    </row>
    <row r="250" spans="1:19" x14ac:dyDescent="0.35">
      <c r="A250" s="19" t="s">
        <v>35</v>
      </c>
      <c r="B250" s="17">
        <v>2649</v>
      </c>
      <c r="C250" s="17">
        <v>1279</v>
      </c>
      <c r="D250" s="17">
        <v>1703</v>
      </c>
      <c r="E250" s="17">
        <v>27</v>
      </c>
      <c r="F250" s="17">
        <v>5658</v>
      </c>
      <c r="G250" s="17">
        <v>2128</v>
      </c>
      <c r="H250" s="17">
        <v>7786</v>
      </c>
      <c r="I250" s="17">
        <v>39580</v>
      </c>
      <c r="J250" s="29"/>
    </row>
    <row r="251" spans="1:19" x14ac:dyDescent="0.35">
      <c r="A251" s="20" t="s">
        <v>36</v>
      </c>
      <c r="B251" s="20"/>
      <c r="C251" s="20"/>
      <c r="D251" s="20"/>
      <c r="E251" s="20"/>
      <c r="F251" s="20"/>
      <c r="G251" s="20"/>
      <c r="H251" s="20"/>
      <c r="I251" s="20"/>
    </row>
    <row r="252" spans="1:19" x14ac:dyDescent="0.35">
      <c r="A252" s="20" t="s">
        <v>27</v>
      </c>
      <c r="B252" s="21">
        <v>6.4907380182299326</v>
      </c>
      <c r="C252" s="21">
        <v>8.4472624001056733</v>
      </c>
      <c r="D252" s="21">
        <v>10.697236180904522</v>
      </c>
      <c r="E252" s="21">
        <v>9.6428571428571441</v>
      </c>
      <c r="F252" s="21">
        <v>7.8416697850401231</v>
      </c>
      <c r="G252" s="21">
        <v>13.441980923504515</v>
      </c>
      <c r="H252" s="21">
        <v>8.8493362429532638</v>
      </c>
      <c r="I252" s="21">
        <v>13.297586410793958</v>
      </c>
    </row>
    <row r="253" spans="1:19" x14ac:dyDescent="0.35">
      <c r="A253" s="27" t="s">
        <v>28</v>
      </c>
      <c r="B253" s="27"/>
      <c r="C253" s="27"/>
      <c r="D253" s="27"/>
      <c r="E253" s="27"/>
      <c r="F253" s="27"/>
      <c r="G253" s="27"/>
      <c r="H253" s="27"/>
      <c r="I253" s="27"/>
    </row>
    <row r="254" spans="1:19" x14ac:dyDescent="0.35">
      <c r="A254" s="27" t="s">
        <v>29</v>
      </c>
      <c r="B254" s="28">
        <v>49.155405405405389</v>
      </c>
      <c r="C254" s="28">
        <v>61.08312342569269</v>
      </c>
      <c r="D254" s="28">
        <v>57.248384118190216</v>
      </c>
      <c r="E254" s="28">
        <v>145.45454545454547</v>
      </c>
      <c r="F254" s="28">
        <v>54.421397379912662</v>
      </c>
      <c r="G254" s="28">
        <v>68.088467614533982</v>
      </c>
      <c r="H254" s="28">
        <v>57.931034482758633</v>
      </c>
      <c r="I254" s="28">
        <v>67.839877872953963</v>
      </c>
    </row>
    <row r="256" spans="1:19" x14ac:dyDescent="0.35">
      <c r="C256" s="23"/>
      <c r="D256" s="3"/>
      <c r="E256" s="3"/>
      <c r="F256" s="3"/>
      <c r="G256" s="3"/>
      <c r="H256" s="3"/>
      <c r="I256" s="3"/>
    </row>
    <row r="257" spans="1:19" x14ac:dyDescent="0.35">
      <c r="A257" s="30" t="s">
        <v>60</v>
      </c>
      <c r="B257" t="s">
        <v>2</v>
      </c>
      <c r="C257" t="s">
        <v>3</v>
      </c>
      <c r="D257" t="s">
        <v>4</v>
      </c>
      <c r="E257" t="s">
        <v>5</v>
      </c>
      <c r="F257" t="s">
        <v>6</v>
      </c>
      <c r="G257" t="s">
        <v>7</v>
      </c>
      <c r="H257" t="s">
        <v>8</v>
      </c>
      <c r="I257" t="s">
        <v>9</v>
      </c>
      <c r="K257" s="31" t="s">
        <v>10</v>
      </c>
    </row>
    <row r="258" spans="1:19" x14ac:dyDescent="0.35">
      <c r="A258" s="4" t="s">
        <v>61</v>
      </c>
      <c r="B258" s="3">
        <v>353085</v>
      </c>
      <c r="C258" s="3">
        <v>153753</v>
      </c>
      <c r="D258" s="3">
        <v>128380</v>
      </c>
      <c r="E258" s="3">
        <v>4783</v>
      </c>
      <c r="F258" s="3">
        <v>640001</v>
      </c>
      <c r="G258" s="3">
        <v>168172</v>
      </c>
      <c r="H258" s="3">
        <v>808173</v>
      </c>
      <c r="I258" s="3">
        <v>2648166</v>
      </c>
      <c r="K258" s="30" t="s">
        <v>62</v>
      </c>
      <c r="L258" t="s">
        <v>2</v>
      </c>
      <c r="M258" t="s">
        <v>3</v>
      </c>
      <c r="N258" t="s">
        <v>4</v>
      </c>
      <c r="O258" t="s">
        <v>5</v>
      </c>
      <c r="P258" t="s">
        <v>6</v>
      </c>
      <c r="Q258" t="s">
        <v>7</v>
      </c>
      <c r="R258" t="s">
        <v>8</v>
      </c>
      <c r="S258" t="s">
        <v>9</v>
      </c>
    </row>
    <row r="259" spans="1:19" x14ac:dyDescent="0.35">
      <c r="A259" t="s">
        <v>12</v>
      </c>
      <c r="B259" s="32">
        <v>10.692137398454575</v>
      </c>
      <c r="C259" s="32">
        <v>8.8070910269501503</v>
      </c>
      <c r="D259" s="32">
        <v>10.961793114192242</v>
      </c>
      <c r="E259" s="32">
        <v>5.495156456895951</v>
      </c>
      <c r="F259" s="32">
        <v>10.254528248132946</v>
      </c>
      <c r="G259" s="32">
        <v>8.1539039396173774</v>
      </c>
      <c r="H259" s="32">
        <v>9.817411206099024</v>
      </c>
      <c r="I259" s="32">
        <v>9.8047919453186339</v>
      </c>
      <c r="K259" t="s">
        <v>13</v>
      </c>
      <c r="L259" s="32">
        <v>0.26841975237724292</v>
      </c>
      <c r="M259" s="32">
        <v>0.24474668027905544</v>
      </c>
      <c r="N259" s="32">
        <v>-0.15134480006869744</v>
      </c>
      <c r="O259" s="32">
        <v>-0.11813445862189997</v>
      </c>
      <c r="P259" s="32">
        <v>0.17209857113215854</v>
      </c>
      <c r="Q259" s="32">
        <v>0.39258518236047646</v>
      </c>
      <c r="R259" s="32">
        <v>0.21707258144251007</v>
      </c>
      <c r="S259" s="32">
        <v>0.33464754356099036</v>
      </c>
    </row>
    <row r="260" spans="1:19" x14ac:dyDescent="0.35">
      <c r="A260" t="s">
        <v>14</v>
      </c>
      <c r="B260" s="14">
        <v>37752.333333333336</v>
      </c>
      <c r="C260" s="14">
        <v>13541.166666666666</v>
      </c>
      <c r="D260" s="14">
        <v>14072.75</v>
      </c>
      <c r="E260" s="14">
        <v>262.83333333333331</v>
      </c>
      <c r="F260" s="14">
        <v>65629.083333333328</v>
      </c>
      <c r="G260" s="14">
        <v>13712.583333333334</v>
      </c>
      <c r="H260" s="14">
        <v>79341.666666666672</v>
      </c>
      <c r="I260" s="14">
        <v>259647.16666666666</v>
      </c>
      <c r="K260" s="31" t="s">
        <v>15</v>
      </c>
    </row>
    <row r="261" spans="1:19" x14ac:dyDescent="0.35">
      <c r="A261" s="4" t="s">
        <v>63</v>
      </c>
      <c r="B261" s="14">
        <v>20837.166666666668</v>
      </c>
      <c r="C261" s="14">
        <v>7267.833333333333</v>
      </c>
      <c r="D261" s="14">
        <v>7781.833333333333</v>
      </c>
      <c r="E261" s="14">
        <v>153.66666666666666</v>
      </c>
      <c r="F261" s="14">
        <v>36040.5</v>
      </c>
      <c r="G261" s="14">
        <v>7750.083333333333</v>
      </c>
      <c r="H261" s="14">
        <v>43790.583333333336</v>
      </c>
      <c r="I261" s="14">
        <v>150967.83333333334</v>
      </c>
      <c r="K261" t="s">
        <v>14</v>
      </c>
      <c r="L261" s="29">
        <v>3.0065597253328349</v>
      </c>
      <c r="M261" s="29">
        <v>5.0293123396223791</v>
      </c>
      <c r="N261" s="29">
        <v>0.43116778076455375</v>
      </c>
      <c r="O261" s="29">
        <v>-0.69269521410581092</v>
      </c>
      <c r="P261" s="29">
        <v>2.8343966510063296</v>
      </c>
      <c r="Q261" s="29">
        <v>6.4751785899161547</v>
      </c>
      <c r="R261" s="29">
        <v>3.4457282053399467</v>
      </c>
      <c r="S261" s="29">
        <v>4.0014526582611296</v>
      </c>
    </row>
    <row r="262" spans="1:19" x14ac:dyDescent="0.35">
      <c r="A262" t="s">
        <v>17</v>
      </c>
      <c r="B262" s="14">
        <v>16915.166666666668</v>
      </c>
      <c r="C262" s="14">
        <v>6273.333333333333</v>
      </c>
      <c r="D262" s="14">
        <v>6290.916666666667</v>
      </c>
      <c r="E262" s="14">
        <v>109.16666666666667</v>
      </c>
      <c r="F262" s="14">
        <v>29588.583333333332</v>
      </c>
      <c r="G262" s="14">
        <v>5962.5</v>
      </c>
      <c r="H262" s="14">
        <v>35551.083333333336</v>
      </c>
      <c r="I262" s="14">
        <v>108679.33333333333</v>
      </c>
      <c r="K262" t="s">
        <v>63</v>
      </c>
      <c r="L262" s="29">
        <v>3.6395664518268376</v>
      </c>
      <c r="M262" s="29">
        <v>6.0429940178006802</v>
      </c>
      <c r="N262" s="29">
        <v>3.3112436247773473</v>
      </c>
      <c r="O262" s="29">
        <v>7.0226349390597704</v>
      </c>
      <c r="P262" s="29">
        <v>4.0577834132538868</v>
      </c>
      <c r="Q262" s="29">
        <v>9.3614769520225565</v>
      </c>
      <c r="R262" s="29">
        <v>4.9586446717439685</v>
      </c>
      <c r="S262" s="29">
        <v>6.0715479733500075</v>
      </c>
    </row>
    <row r="263" spans="1:19" x14ac:dyDescent="0.35">
      <c r="A263" t="s">
        <v>18</v>
      </c>
      <c r="B263" s="14">
        <v>2604</v>
      </c>
      <c r="C263" s="14">
        <v>1078.6666666666667</v>
      </c>
      <c r="D263" s="14">
        <v>1365.9166666666667</v>
      </c>
      <c r="E263" s="14">
        <v>14.333333333333334</v>
      </c>
      <c r="F263" s="14">
        <v>5062.916666666667</v>
      </c>
      <c r="G263" s="14">
        <v>1595.5833333333333</v>
      </c>
      <c r="H263" s="14">
        <v>6658.5</v>
      </c>
      <c r="I263" s="14">
        <v>27528.333333333332</v>
      </c>
      <c r="K263" t="s">
        <v>17</v>
      </c>
      <c r="L263" s="29">
        <v>2.2373325274503912</v>
      </c>
      <c r="M263" s="29">
        <v>3.8788999434240736</v>
      </c>
      <c r="N263" s="29">
        <v>-2.9167041757224297</v>
      </c>
      <c r="O263" s="29">
        <v>-9.8417068134893242</v>
      </c>
      <c r="P263" s="29">
        <v>1.3825555863297865</v>
      </c>
      <c r="Q263" s="29">
        <v>2.9437154696132524</v>
      </c>
      <c r="R263" s="29">
        <v>1.641074513074031</v>
      </c>
      <c r="S263" s="29">
        <v>1.2563957235028624</v>
      </c>
    </row>
    <row r="264" spans="1:19" x14ac:dyDescent="0.35">
      <c r="A264" t="s">
        <v>19</v>
      </c>
      <c r="B264" s="14">
        <v>3946.6666666666665</v>
      </c>
      <c r="C264" s="14">
        <v>1418.0833333333333</v>
      </c>
      <c r="D264" s="14">
        <v>1644</v>
      </c>
      <c r="E264" s="14">
        <v>21.333333333333332</v>
      </c>
      <c r="F264" s="14">
        <v>7030.083333333333</v>
      </c>
      <c r="G264" s="14">
        <v>1336</v>
      </c>
      <c r="H264" s="14">
        <v>8253.25</v>
      </c>
      <c r="I264" s="14">
        <v>26966.666666666668</v>
      </c>
      <c r="K264" t="s">
        <v>18</v>
      </c>
      <c r="L264" s="29">
        <v>-3.8387715930895183E-2</v>
      </c>
      <c r="M264" s="29">
        <v>3.3123154282065741</v>
      </c>
      <c r="N264" s="29">
        <v>-6.1709313641307375</v>
      </c>
      <c r="O264" s="29">
        <v>5.5214723926380316</v>
      </c>
      <c r="P264" s="29">
        <v>-1.0843196952182552</v>
      </c>
      <c r="Q264" s="29">
        <v>7.2841373900375288</v>
      </c>
      <c r="R264" s="29">
        <v>0.79981833779079636</v>
      </c>
      <c r="S264" s="29">
        <v>3.5688196214536845</v>
      </c>
    </row>
    <row r="265" spans="1:19" x14ac:dyDescent="0.35">
      <c r="A265" t="s">
        <v>20</v>
      </c>
      <c r="B265" s="14">
        <v>22157.75</v>
      </c>
      <c r="C265" s="14">
        <v>8020.083333333333</v>
      </c>
      <c r="D265" s="14">
        <v>8418.75</v>
      </c>
      <c r="E265" s="14">
        <v>138.58333333333334</v>
      </c>
      <c r="F265" s="14">
        <v>38735.166666666664</v>
      </c>
      <c r="G265" s="14">
        <v>6988.583333333333</v>
      </c>
      <c r="H265" s="14">
        <v>45723.75</v>
      </c>
      <c r="I265" s="14">
        <v>137653.75</v>
      </c>
      <c r="K265" t="s">
        <v>19</v>
      </c>
      <c r="L265" s="29">
        <v>5.150976909413842</v>
      </c>
      <c r="M265" s="29">
        <v>9.7870967741935431</v>
      </c>
      <c r="N265" s="29">
        <v>-0.85435722183134999</v>
      </c>
      <c r="O265" s="29">
        <v>7.1129707112970664</v>
      </c>
      <c r="P265" s="29">
        <v>4.5663572021765759</v>
      </c>
      <c r="Q265" s="29">
        <v>2.7692307692307736</v>
      </c>
      <c r="R265" s="29">
        <v>2.8688056337443015</v>
      </c>
      <c r="S265" s="29">
        <v>3.5000015991965654</v>
      </c>
    </row>
    <row r="266" spans="1:19" x14ac:dyDescent="0.35">
      <c r="A266" t="s">
        <v>21</v>
      </c>
      <c r="B266" s="14">
        <v>12990.583333333334</v>
      </c>
      <c r="C266" s="14">
        <v>4442.416666666667</v>
      </c>
      <c r="D266" s="14">
        <v>4288.083333333333</v>
      </c>
      <c r="E266" s="14">
        <v>109.91666666666667</v>
      </c>
      <c r="F266" s="14">
        <v>21831</v>
      </c>
      <c r="G266" s="14">
        <v>5128.416666666667</v>
      </c>
      <c r="H266" s="14">
        <v>26959.416666666668</v>
      </c>
      <c r="I266" s="14">
        <v>94465.083333333328</v>
      </c>
      <c r="K266" t="s">
        <v>20</v>
      </c>
      <c r="L266" s="29">
        <v>5.8436466265678888</v>
      </c>
      <c r="M266" s="29">
        <v>8.7481214476999583</v>
      </c>
      <c r="N266" s="29">
        <v>3.7718406212443369</v>
      </c>
      <c r="O266" s="29">
        <v>4.0025015634771961</v>
      </c>
      <c r="P266" s="29">
        <v>5.9631061587000431</v>
      </c>
      <c r="Q266" s="29">
        <v>9.616239249209201</v>
      </c>
      <c r="R266" s="29">
        <v>6.5056195042413094</v>
      </c>
      <c r="S266" s="29">
        <v>7.5633507955681409</v>
      </c>
    </row>
    <row r="267" spans="1:19" x14ac:dyDescent="0.35">
      <c r="A267" t="s">
        <v>22</v>
      </c>
      <c r="B267" s="14">
        <v>16222.916666666666</v>
      </c>
      <c r="C267" s="14">
        <v>4971.75</v>
      </c>
      <c r="D267" s="14">
        <v>4965.083333333333</v>
      </c>
      <c r="E267" s="14">
        <v>93.166666666666671</v>
      </c>
      <c r="F267" s="14">
        <v>26252.916666666668</v>
      </c>
      <c r="G267" s="14">
        <v>5274.916666666667</v>
      </c>
      <c r="H267" s="14">
        <v>31527.833333333332</v>
      </c>
      <c r="I267" s="14">
        <v>88609.916666666672</v>
      </c>
      <c r="K267" t="s">
        <v>21</v>
      </c>
      <c r="L267" s="29">
        <v>-0.9184399867795463</v>
      </c>
      <c r="M267" s="29">
        <v>-0.70038185712955681</v>
      </c>
      <c r="N267" s="29">
        <v>-3.5048569178262028</v>
      </c>
      <c r="O267" s="29">
        <v>-6.7185289957567136</v>
      </c>
      <c r="P267" s="29">
        <v>-1.4242334162411652</v>
      </c>
      <c r="Q267" s="29">
        <v>2.2428602282733294</v>
      </c>
      <c r="R267" s="29">
        <v>-0.74705167695459807</v>
      </c>
      <c r="S267" s="29">
        <v>-0.67067694208468254</v>
      </c>
    </row>
    <row r="268" spans="1:19" x14ac:dyDescent="0.35">
      <c r="A268" t="s">
        <v>64</v>
      </c>
      <c r="B268" s="14">
        <v>8072.583333333333</v>
      </c>
      <c r="C268" s="14">
        <v>4119.25</v>
      </c>
      <c r="D268" s="14">
        <v>4684.916666666667</v>
      </c>
      <c r="E268" s="14">
        <v>58.583333333333336</v>
      </c>
      <c r="F268" s="14">
        <v>16935.333333333332</v>
      </c>
      <c r="G268" s="14">
        <v>2151.3333333333335</v>
      </c>
      <c r="H268" s="14">
        <v>19086.666666666668</v>
      </c>
      <c r="I268" s="14">
        <v>37774.75</v>
      </c>
      <c r="K268" t="s">
        <v>22</v>
      </c>
      <c r="L268" s="29">
        <v>-3.5096849659985452</v>
      </c>
      <c r="M268" s="29">
        <v>-9.7917958177722113</v>
      </c>
      <c r="N268" s="29">
        <v>-16.912800345842228</v>
      </c>
      <c r="O268" s="29">
        <v>-17.000742390497393</v>
      </c>
      <c r="P268" s="29">
        <v>-7.6005502289198716</v>
      </c>
      <c r="Q268" s="29">
        <v>-1.2834908455756135</v>
      </c>
      <c r="R268" s="29">
        <v>-6.6005712578782436</v>
      </c>
      <c r="S268" s="29">
        <v>-6.3629438830548395</v>
      </c>
    </row>
    <row r="269" spans="1:19" x14ac:dyDescent="0.35">
      <c r="A269" t="s">
        <v>24</v>
      </c>
      <c r="B269" s="14">
        <v>8515.75</v>
      </c>
      <c r="C269" s="14">
        <v>2490.75</v>
      </c>
      <c r="D269" s="14">
        <v>2742.9166666666665</v>
      </c>
      <c r="E269" s="14">
        <v>59.666666666666664</v>
      </c>
      <c r="F269" s="14">
        <v>13809.083333333334</v>
      </c>
      <c r="G269" s="14">
        <v>2603.6666666666665</v>
      </c>
      <c r="H269" s="14">
        <v>16412.75</v>
      </c>
      <c r="I269" s="14">
        <v>67505.416666666672</v>
      </c>
      <c r="K269" t="s">
        <v>23</v>
      </c>
      <c r="L269" s="29">
        <v>11.521591471627744</v>
      </c>
      <c r="M269" s="29">
        <v>15.617252186929861</v>
      </c>
      <c r="N269" s="29">
        <v>9.6464025900571642</v>
      </c>
      <c r="O269" s="29">
        <v>-6.5159574468084998</v>
      </c>
      <c r="P269" s="29">
        <v>11.881613283271491</v>
      </c>
      <c r="Q269" s="29">
        <v>25.490958584483778</v>
      </c>
      <c r="R269" s="29">
        <v>13.266143788263918</v>
      </c>
      <c r="S269" s="29">
        <v>18.51614606891394</v>
      </c>
    </row>
    <row r="270" spans="1:19" x14ac:dyDescent="0.35">
      <c r="K270" t="s">
        <v>24</v>
      </c>
      <c r="L270" s="29">
        <v>-36.733304028578331</v>
      </c>
      <c r="M270" s="29">
        <v>-28.149715137383112</v>
      </c>
      <c r="N270" s="29">
        <v>-35.859461776799122</v>
      </c>
      <c r="O270" s="29">
        <v>-13.942307692307693</v>
      </c>
      <c r="P270" s="29">
        <v>-35.084557858572722</v>
      </c>
      <c r="Q270" s="29">
        <v>-30.538016896398403</v>
      </c>
      <c r="R270" s="29">
        <v>-34.403445140533364</v>
      </c>
      <c r="S270" s="29">
        <v>-30.186129527949589</v>
      </c>
    </row>
    <row r="272" spans="1:19" x14ac:dyDescent="0.35">
      <c r="A272" s="33" t="s">
        <v>65</v>
      </c>
    </row>
    <row r="273" spans="1:2" x14ac:dyDescent="0.35">
      <c r="A273" s="11" t="s">
        <v>66</v>
      </c>
    </row>
    <row r="277" spans="1:2" x14ac:dyDescent="0.35">
      <c r="B27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8794-77C7-447B-BBC1-2C1292A92A52}">
  <dimension ref="A1:W276"/>
  <sheetViews>
    <sheetView topLeftCell="A43" zoomScaleNormal="100" workbookViewId="0">
      <selection activeCell="A275" sqref="A275:A276"/>
    </sheetView>
  </sheetViews>
  <sheetFormatPr defaultRowHeight="14.5" x14ac:dyDescent="0.35"/>
  <cols>
    <col min="1" max="1" width="30.453125" customWidth="1"/>
    <col min="2" max="4" width="9.7265625" bestFit="1" customWidth="1"/>
    <col min="5" max="5" width="9.26953125" bestFit="1" customWidth="1"/>
    <col min="6" max="6" width="9.54296875" customWidth="1"/>
    <col min="7" max="7" width="10.453125" customWidth="1"/>
    <col min="8" max="8" width="12.7265625" bestFit="1" customWidth="1"/>
    <col min="9" max="9" width="10.1796875" customWidth="1"/>
    <col min="10" max="10" width="4.453125" customWidth="1"/>
    <col min="11" max="11" width="26.453125" customWidth="1"/>
    <col min="17" max="17" width="10.453125" customWidth="1"/>
    <col min="18" max="18" width="12.453125" customWidth="1"/>
    <col min="19" max="19" width="10.26953125" customWidth="1"/>
  </cols>
  <sheetData>
    <row r="1" spans="1:19" x14ac:dyDescent="0.35">
      <c r="A1" s="1" t="s">
        <v>0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87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11</v>
      </c>
      <c r="B4" s="3">
        <v>359047</v>
      </c>
      <c r="C4" s="3">
        <v>159621</v>
      </c>
      <c r="D4" s="3">
        <v>131401</v>
      </c>
      <c r="E4" s="3">
        <v>4740</v>
      </c>
      <c r="F4" s="3">
        <v>654809</v>
      </c>
      <c r="G4" s="3">
        <v>170572</v>
      </c>
      <c r="H4" s="3">
        <v>825381</v>
      </c>
      <c r="I4" s="3">
        <v>2681104</v>
      </c>
      <c r="J4" s="9"/>
      <c r="K4" s="4" t="s">
        <v>13</v>
      </c>
      <c r="L4" s="10">
        <v>0.89999999999999858</v>
      </c>
      <c r="M4" s="10">
        <v>0.70000000000000107</v>
      </c>
      <c r="N4" s="10">
        <v>1.2999999999999989</v>
      </c>
      <c r="O4" s="10">
        <v>0.40000000000000036</v>
      </c>
      <c r="P4" s="10">
        <v>0.94378081948605619</v>
      </c>
      <c r="Q4" s="10">
        <v>1.1865967709276379</v>
      </c>
      <c r="R4" s="10">
        <v>0.99600264492263513</v>
      </c>
      <c r="S4" s="10">
        <v>1.0999999999999996</v>
      </c>
    </row>
    <row r="5" spans="1:19" x14ac:dyDescent="0.35">
      <c r="A5" s="4" t="s">
        <v>12</v>
      </c>
      <c r="B5" s="10">
        <v>11.2</v>
      </c>
      <c r="C5" s="10">
        <v>9.3000000000000007</v>
      </c>
      <c r="D5" s="10">
        <v>12.2</v>
      </c>
      <c r="E5" s="10">
        <v>6</v>
      </c>
      <c r="F5" s="10">
        <v>10.927919439103615</v>
      </c>
      <c r="G5" s="10">
        <v>9.2072555870834591</v>
      </c>
      <c r="H5" s="10">
        <v>10.57232962716612</v>
      </c>
      <c r="I5" s="10">
        <v>10.9</v>
      </c>
      <c r="K5" s="5" t="s">
        <v>15</v>
      </c>
      <c r="L5" s="3"/>
      <c r="M5" s="3"/>
    </row>
    <row r="6" spans="1:19" x14ac:dyDescent="0.35">
      <c r="A6" s="4" t="s">
        <v>14</v>
      </c>
      <c r="B6" s="3">
        <v>40377</v>
      </c>
      <c r="C6" s="3">
        <v>14918</v>
      </c>
      <c r="D6" s="3">
        <v>15978</v>
      </c>
      <c r="E6" s="3">
        <v>284</v>
      </c>
      <c r="F6" s="3">
        <v>71557</v>
      </c>
      <c r="G6" s="3">
        <v>15705</v>
      </c>
      <c r="H6" s="3">
        <v>87262</v>
      </c>
      <c r="I6" s="3">
        <v>291144</v>
      </c>
      <c r="K6" s="4" t="s">
        <v>14</v>
      </c>
      <c r="L6" s="3">
        <v>11.280454194686399</v>
      </c>
      <c r="M6" s="3">
        <v>15.401872050746505</v>
      </c>
      <c r="N6" s="3">
        <v>16.42378315359953</v>
      </c>
      <c r="O6" s="3">
        <v>7.9847908745247054</v>
      </c>
      <c r="P6" s="3">
        <v>13.226684388746477</v>
      </c>
      <c r="Q6" s="3">
        <v>18.002855210759634</v>
      </c>
      <c r="R6" s="3">
        <v>14.057537218816577</v>
      </c>
      <c r="S6" s="3">
        <v>12.834266048645887</v>
      </c>
    </row>
    <row r="7" spans="1:19" x14ac:dyDescent="0.35">
      <c r="A7" s="11" t="s">
        <v>16</v>
      </c>
      <c r="B7" s="3">
        <v>22849</v>
      </c>
      <c r="C7" s="3">
        <v>8342</v>
      </c>
      <c r="D7" s="3">
        <v>9357</v>
      </c>
      <c r="E7" s="3">
        <v>160</v>
      </c>
      <c r="F7" s="3">
        <v>40708</v>
      </c>
      <c r="G7" s="3">
        <v>9318</v>
      </c>
      <c r="H7" s="3">
        <v>50026</v>
      </c>
      <c r="I7" s="3">
        <v>176699</v>
      </c>
      <c r="K7" s="11" t="s">
        <v>16</v>
      </c>
      <c r="L7" s="3">
        <v>13.276486044321061</v>
      </c>
      <c r="M7" s="3">
        <v>19.188455493641939</v>
      </c>
      <c r="N7" s="3">
        <v>23.704389212057109</v>
      </c>
      <c r="O7" s="3">
        <v>5.2631578947368354</v>
      </c>
      <c r="P7" s="3">
        <v>16.688643008656783</v>
      </c>
      <c r="Q7" s="3">
        <v>22.589133008814628</v>
      </c>
      <c r="R7" s="3">
        <v>17.74425118271472</v>
      </c>
      <c r="S7" s="3">
        <v>16.164511442302</v>
      </c>
    </row>
    <row r="8" spans="1:19" x14ac:dyDescent="0.35">
      <c r="A8" s="11" t="s">
        <v>17</v>
      </c>
      <c r="B8" s="3">
        <v>17528</v>
      </c>
      <c r="C8" s="3">
        <v>6576</v>
      </c>
      <c r="D8" s="3">
        <v>6621</v>
      </c>
      <c r="E8" s="3">
        <v>124</v>
      </c>
      <c r="F8" s="3">
        <v>30849</v>
      </c>
      <c r="G8" s="3">
        <v>6387</v>
      </c>
      <c r="H8" s="3">
        <v>37236</v>
      </c>
      <c r="I8" s="3">
        <v>114445</v>
      </c>
      <c r="K8" s="11" t="s">
        <v>17</v>
      </c>
      <c r="L8" s="3">
        <v>8.7817290386644373</v>
      </c>
      <c r="M8" s="3">
        <v>10.931174089068833</v>
      </c>
      <c r="N8" s="3">
        <v>7.4837662337662323</v>
      </c>
      <c r="O8" s="3">
        <v>11.7117117117117</v>
      </c>
      <c r="P8" s="3">
        <v>8.9608646510313577</v>
      </c>
      <c r="Q8" s="3">
        <v>11.895585143658025</v>
      </c>
      <c r="R8" s="3">
        <v>9.4532627865961274</v>
      </c>
      <c r="S8" s="3">
        <v>8.0515875638471641</v>
      </c>
    </row>
    <row r="9" spans="1:19" x14ac:dyDescent="0.35">
      <c r="A9" s="11" t="s">
        <v>18</v>
      </c>
      <c r="B9" s="3">
        <v>2800</v>
      </c>
      <c r="C9" s="3">
        <v>1210</v>
      </c>
      <c r="D9" s="3">
        <v>1662</v>
      </c>
      <c r="E9" s="12">
        <v>13</v>
      </c>
      <c r="F9" s="3">
        <v>5685</v>
      </c>
      <c r="G9" s="3">
        <v>1882</v>
      </c>
      <c r="H9" s="3">
        <v>7567</v>
      </c>
      <c r="I9" s="3">
        <v>32225</v>
      </c>
      <c r="K9" s="11" t="s">
        <v>18</v>
      </c>
      <c r="L9" s="3">
        <v>15.750310045473341</v>
      </c>
      <c r="M9" s="3">
        <v>19.447186574531102</v>
      </c>
      <c r="N9" s="3">
        <v>29.84375</v>
      </c>
      <c r="O9" s="3">
        <v>8.3333333333333286</v>
      </c>
      <c r="P9" s="3">
        <v>20.342929720575782</v>
      </c>
      <c r="Q9" s="3">
        <v>19.796308084022911</v>
      </c>
      <c r="R9" s="3">
        <v>20.206513105639388</v>
      </c>
      <c r="S9" s="3">
        <v>17.583740786689049</v>
      </c>
    </row>
    <row r="10" spans="1:19" x14ac:dyDescent="0.35">
      <c r="A10" s="13" t="s">
        <v>19</v>
      </c>
      <c r="B10" s="3">
        <v>4319</v>
      </c>
      <c r="C10" s="3">
        <v>1617</v>
      </c>
      <c r="D10" s="3">
        <v>1939</v>
      </c>
      <c r="E10" s="12">
        <v>23</v>
      </c>
      <c r="F10" s="3">
        <v>7898</v>
      </c>
      <c r="G10" s="3">
        <v>1527</v>
      </c>
      <c r="H10" s="3">
        <v>9425</v>
      </c>
      <c r="I10" s="3">
        <v>30992</v>
      </c>
      <c r="K10" s="13" t="s">
        <v>19</v>
      </c>
      <c r="L10" s="3">
        <v>16.792861005949163</v>
      </c>
      <c r="M10" s="3">
        <v>25.738724727838274</v>
      </c>
      <c r="N10" s="3">
        <v>26.072821846553978</v>
      </c>
      <c r="O10" s="3">
        <v>9.5238095238095326</v>
      </c>
      <c r="P10" s="3">
        <v>20.709154821947124</v>
      </c>
      <c r="Q10" s="3">
        <v>15.332326283987911</v>
      </c>
      <c r="R10" s="3">
        <v>19.804245582814289</v>
      </c>
      <c r="S10" s="3">
        <v>16.083601767922701</v>
      </c>
    </row>
    <row r="11" spans="1:19" x14ac:dyDescent="0.35">
      <c r="A11" s="11" t="s">
        <v>20</v>
      </c>
      <c r="B11" s="3">
        <v>24074</v>
      </c>
      <c r="C11" s="3">
        <v>8993</v>
      </c>
      <c r="D11" s="3">
        <v>9600</v>
      </c>
      <c r="E11" s="3">
        <v>157</v>
      </c>
      <c r="F11" s="3">
        <v>42824</v>
      </c>
      <c r="G11" s="3">
        <v>8154</v>
      </c>
      <c r="H11" s="3">
        <v>50978</v>
      </c>
      <c r="I11" s="3">
        <v>156122</v>
      </c>
      <c r="J11" s="14"/>
      <c r="K11" s="11" t="s">
        <v>20</v>
      </c>
      <c r="L11" s="3">
        <v>14.175954470002367</v>
      </c>
      <c r="M11" s="3">
        <v>18.939293744213728</v>
      </c>
      <c r="N11" s="3">
        <v>17.575015309246794</v>
      </c>
      <c r="O11" s="3">
        <v>12.949640287769796</v>
      </c>
      <c r="P11" s="3">
        <v>15.897158322056825</v>
      </c>
      <c r="Q11" s="3">
        <v>20.692717584369461</v>
      </c>
      <c r="R11" s="3">
        <v>16.6384478103693</v>
      </c>
      <c r="S11" s="3">
        <v>15.55177262970912</v>
      </c>
    </row>
    <row r="12" spans="1:19" x14ac:dyDescent="0.35">
      <c r="A12" s="11" t="s">
        <v>21</v>
      </c>
      <c r="B12" s="3">
        <v>13503</v>
      </c>
      <c r="C12" s="3">
        <v>4715</v>
      </c>
      <c r="D12" s="3">
        <v>4716</v>
      </c>
      <c r="E12" s="3">
        <v>114</v>
      </c>
      <c r="F12" s="3">
        <v>23048</v>
      </c>
      <c r="G12" s="3">
        <v>5669</v>
      </c>
      <c r="H12" s="3">
        <v>28717</v>
      </c>
      <c r="I12" s="3">
        <v>102797</v>
      </c>
      <c r="K12" s="11" t="s">
        <v>21</v>
      </c>
      <c r="L12" s="3">
        <v>5.6572769953051534</v>
      </c>
      <c r="M12" s="3">
        <v>8.3161038364346354</v>
      </c>
      <c r="N12" s="3">
        <v>10.212666510867024</v>
      </c>
      <c r="O12" s="3">
        <v>1.7857142857142776</v>
      </c>
      <c r="P12" s="3">
        <v>7.0804683144396847</v>
      </c>
      <c r="Q12" s="3">
        <v>13.789642713769567</v>
      </c>
      <c r="R12" s="3">
        <v>8.3415075831887009</v>
      </c>
      <c r="S12" s="3">
        <v>7.6273138453806837</v>
      </c>
    </row>
    <row r="13" spans="1:19" x14ac:dyDescent="0.35">
      <c r="A13" s="15" t="s">
        <v>22</v>
      </c>
      <c r="B13" s="3">
        <v>16441</v>
      </c>
      <c r="C13" s="3">
        <v>4984</v>
      </c>
      <c r="D13" s="3">
        <v>5122</v>
      </c>
      <c r="E13" s="3">
        <v>102</v>
      </c>
      <c r="F13" s="3">
        <v>26649</v>
      </c>
      <c r="G13" s="3">
        <v>5533</v>
      </c>
      <c r="H13" s="3">
        <v>32182</v>
      </c>
      <c r="I13" s="3">
        <v>91655</v>
      </c>
      <c r="K13" s="15" t="s">
        <v>22</v>
      </c>
      <c r="L13" s="3">
        <v>6.8082894822321833</v>
      </c>
      <c r="M13" s="3">
        <v>0.14064697609002508</v>
      </c>
      <c r="N13" s="3">
        <v>-5.8536585365857263E-2</v>
      </c>
      <c r="O13" s="3">
        <v>17.241379310344811</v>
      </c>
      <c r="P13" s="3">
        <v>4.1709014150574717</v>
      </c>
      <c r="Q13" s="3">
        <v>9.3046226787830904</v>
      </c>
      <c r="R13" s="3">
        <v>5.0189270330243971</v>
      </c>
      <c r="S13" s="3">
        <v>6.7269847923798949</v>
      </c>
    </row>
    <row r="14" spans="1:19" x14ac:dyDescent="0.35">
      <c r="A14" s="15" t="s">
        <v>23</v>
      </c>
      <c r="B14" s="3">
        <v>8839</v>
      </c>
      <c r="C14" s="3">
        <v>4659</v>
      </c>
      <c r="D14" s="3">
        <v>5512</v>
      </c>
      <c r="E14" s="3">
        <v>67</v>
      </c>
      <c r="F14" s="3">
        <v>19077</v>
      </c>
      <c r="G14" s="3">
        <v>2666</v>
      </c>
      <c r="H14" s="3">
        <v>21743</v>
      </c>
      <c r="I14" s="3">
        <v>42429</v>
      </c>
      <c r="K14" s="15" t="s">
        <v>23</v>
      </c>
      <c r="L14" s="3">
        <v>16.856160761501854</v>
      </c>
      <c r="M14" s="3">
        <v>18.158762363682484</v>
      </c>
      <c r="N14" s="3">
        <v>24.564971751412429</v>
      </c>
      <c r="O14" s="3">
        <v>3.076923076923066</v>
      </c>
      <c r="P14" s="3">
        <v>19.253610051884735</v>
      </c>
      <c r="Q14" s="3">
        <v>32.439145553899664</v>
      </c>
      <c r="R14" s="3">
        <v>20.727373681288157</v>
      </c>
      <c r="S14" s="3">
        <v>18.543249888243182</v>
      </c>
    </row>
    <row r="15" spans="1:19" x14ac:dyDescent="0.35">
      <c r="A15" s="4" t="s">
        <v>24</v>
      </c>
      <c r="B15" s="3">
        <v>7925</v>
      </c>
      <c r="C15" s="3">
        <v>2406</v>
      </c>
      <c r="D15" s="3">
        <v>3285</v>
      </c>
      <c r="E15" s="3">
        <v>36</v>
      </c>
      <c r="F15" s="3">
        <v>13652</v>
      </c>
      <c r="G15" s="3">
        <v>3173</v>
      </c>
      <c r="H15" s="3">
        <v>16825</v>
      </c>
      <c r="I15" s="3">
        <v>87149</v>
      </c>
      <c r="K15" s="4" t="s">
        <v>24</v>
      </c>
      <c r="L15" s="3">
        <v>-42.246028275761546</v>
      </c>
      <c r="M15" s="3">
        <v>-37.55515182974306</v>
      </c>
      <c r="N15" s="3">
        <v>-26.559356136820924</v>
      </c>
      <c r="O15" s="3">
        <v>-44.615384615384613</v>
      </c>
      <c r="P15" s="3">
        <v>-38.262560484782703</v>
      </c>
      <c r="Q15" s="3">
        <v>-23.264812575574368</v>
      </c>
      <c r="R15" s="3">
        <v>-35.89987808594941</v>
      </c>
      <c r="S15" s="3">
        <v>-20.412598971698898</v>
      </c>
    </row>
    <row r="17" spans="1:19" x14ac:dyDescent="0.35">
      <c r="A17" s="20" t="s">
        <v>25</v>
      </c>
      <c r="B17" s="17">
        <v>40377</v>
      </c>
      <c r="C17" s="17">
        <v>14918</v>
      </c>
      <c r="D17" s="17">
        <v>15978</v>
      </c>
      <c r="E17" s="17">
        <v>284</v>
      </c>
      <c r="F17" s="17">
        <v>71557</v>
      </c>
      <c r="G17" s="17">
        <v>15705</v>
      </c>
      <c r="H17" s="17">
        <v>87262</v>
      </c>
      <c r="I17" s="17">
        <v>291144</v>
      </c>
      <c r="J17" s="18"/>
      <c r="K17" s="35" t="s">
        <v>25</v>
      </c>
      <c r="L17" s="17">
        <v>11.280454194686371</v>
      </c>
      <c r="M17" s="17">
        <v>15.401872050746505</v>
      </c>
      <c r="N17" s="17">
        <v>16.42378315359953</v>
      </c>
      <c r="O17" s="17">
        <v>7.9847908745247054</v>
      </c>
      <c r="P17" s="17">
        <v>13.226684388746477</v>
      </c>
      <c r="Q17" s="17">
        <v>18.002855210759634</v>
      </c>
      <c r="R17" s="17">
        <v>14.057537218816577</v>
      </c>
      <c r="S17" s="17">
        <v>12.834266048645887</v>
      </c>
    </row>
    <row r="18" spans="1:19" x14ac:dyDescent="0.35">
      <c r="A18" s="34" t="s">
        <v>68</v>
      </c>
      <c r="B18" s="17">
        <v>38010</v>
      </c>
      <c r="C18" s="17">
        <v>13765</v>
      </c>
      <c r="D18" s="17">
        <v>14300</v>
      </c>
      <c r="E18" s="17">
        <v>264</v>
      </c>
      <c r="F18" s="17">
        <v>66339</v>
      </c>
      <c r="G18" s="17">
        <v>13751</v>
      </c>
      <c r="H18" s="17">
        <v>80090</v>
      </c>
      <c r="I18" s="17">
        <v>256126</v>
      </c>
      <c r="K18" s="36" t="s">
        <v>67</v>
      </c>
      <c r="L18" s="17">
        <v>9.3435360451067169</v>
      </c>
      <c r="M18" s="17">
        <v>12.643207855973813</v>
      </c>
      <c r="N18" s="17">
        <v>11.954904877475926</v>
      </c>
      <c r="O18" s="17">
        <v>4.3478260869565162</v>
      </c>
      <c r="P18" s="17">
        <v>10.550259965337958</v>
      </c>
      <c r="Q18" s="17">
        <v>13.372907906669965</v>
      </c>
      <c r="R18" s="17">
        <v>11.024855483316458</v>
      </c>
      <c r="S18" s="17">
        <v>8.683623155196841</v>
      </c>
    </row>
    <row r="19" spans="1:19" x14ac:dyDescent="0.35">
      <c r="A19" s="19" t="s">
        <v>26</v>
      </c>
      <c r="B19" s="17">
        <v>2367</v>
      </c>
      <c r="C19" s="17">
        <v>1153</v>
      </c>
      <c r="D19" s="17">
        <v>1678</v>
      </c>
      <c r="E19" s="17">
        <v>20</v>
      </c>
      <c r="F19" s="17">
        <v>5218</v>
      </c>
      <c r="G19" s="17">
        <v>1954</v>
      </c>
      <c r="H19" s="17">
        <v>7172</v>
      </c>
      <c r="I19" s="17">
        <v>35018</v>
      </c>
      <c r="K19" s="37" t="s">
        <v>69</v>
      </c>
      <c r="L19" s="22">
        <v>55.519053876478296</v>
      </c>
      <c r="M19" s="22">
        <v>63.083451202263092</v>
      </c>
      <c r="N19" s="22">
        <v>76.445846477392223</v>
      </c>
      <c r="O19" s="22">
        <v>100</v>
      </c>
      <c r="P19" s="22">
        <v>63.573667711598745</v>
      </c>
      <c r="Q19" s="22">
        <v>65.593220338983059</v>
      </c>
      <c r="R19" s="22">
        <v>64.118993135011436</v>
      </c>
      <c r="S19" s="22">
        <v>56.568005007600817</v>
      </c>
    </row>
    <row r="20" spans="1:19" x14ac:dyDescent="0.35">
      <c r="A20" s="20" t="s">
        <v>71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5.8622483096812541</v>
      </c>
      <c r="C21" s="21">
        <v>7.7289180855342545</v>
      </c>
      <c r="D21" s="21">
        <v>10.501940167730629</v>
      </c>
      <c r="E21" s="21">
        <v>7.042253521126761</v>
      </c>
      <c r="F21" s="21">
        <v>7.2920888242939199</v>
      </c>
      <c r="G21" s="21">
        <v>12.441897484877428</v>
      </c>
      <c r="H21" s="21">
        <v>8.2189269097659921</v>
      </c>
      <c r="I21" s="21">
        <v>12.027725111972083</v>
      </c>
    </row>
    <row r="22" spans="1:19" x14ac:dyDescent="0.35">
      <c r="B22" s="14"/>
      <c r="K22" s="5" t="s">
        <v>10</v>
      </c>
      <c r="L22" s="7"/>
      <c r="M22" s="7"/>
    </row>
    <row r="23" spans="1:19" x14ac:dyDescent="0.35">
      <c r="A23" s="26" t="s">
        <v>70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88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11</v>
      </c>
      <c r="B24" s="3">
        <v>359047</v>
      </c>
      <c r="C24" s="3">
        <v>159621</v>
      </c>
      <c r="D24" s="3">
        <v>131401</v>
      </c>
      <c r="E24" s="3">
        <v>4740</v>
      </c>
      <c r="F24" s="3">
        <v>654809</v>
      </c>
      <c r="G24" s="3">
        <v>170572</v>
      </c>
      <c r="H24" s="3">
        <v>825381</v>
      </c>
      <c r="I24" s="3">
        <v>2681104</v>
      </c>
      <c r="J24" s="9"/>
      <c r="K24" s="4" t="s">
        <v>13</v>
      </c>
      <c r="L24" s="10">
        <v>0.89999999999999858</v>
      </c>
      <c r="M24" s="10">
        <v>0.90000000000000036</v>
      </c>
      <c r="N24" s="10">
        <v>1.5</v>
      </c>
      <c r="O24" s="10">
        <v>0.59999999999999964</v>
      </c>
      <c r="P24" s="10">
        <v>1.0186286850267816</v>
      </c>
      <c r="Q24" s="10">
        <v>1.3060394728028468</v>
      </c>
      <c r="R24" s="10">
        <v>1.0807877158693913</v>
      </c>
      <c r="S24" s="10">
        <v>1.1000000000000014</v>
      </c>
    </row>
    <row r="25" spans="1:19" x14ac:dyDescent="0.35">
      <c r="A25" s="4" t="s">
        <v>12</v>
      </c>
      <c r="B25" s="10">
        <v>11.2</v>
      </c>
      <c r="C25" s="10">
        <v>9.3000000000000007</v>
      </c>
      <c r="D25" s="10">
        <v>12.2</v>
      </c>
      <c r="E25" s="10">
        <v>6</v>
      </c>
      <c r="F25" s="10">
        <v>10.877675780265696</v>
      </c>
      <c r="G25" s="10">
        <v>9.2336374082498889</v>
      </c>
      <c r="H25" s="10">
        <v>10.537921275144448</v>
      </c>
      <c r="I25" s="10">
        <v>10.8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40163</v>
      </c>
      <c r="C26" s="3">
        <v>14799</v>
      </c>
      <c r="D26" s="3">
        <v>15983</v>
      </c>
      <c r="E26" s="3">
        <v>283</v>
      </c>
      <c r="F26" s="3">
        <v>71228</v>
      </c>
      <c r="G26" s="3">
        <v>15750</v>
      </c>
      <c r="H26" s="3">
        <v>86978</v>
      </c>
      <c r="I26" s="3">
        <v>289673</v>
      </c>
      <c r="K26" s="4" t="s">
        <v>14</v>
      </c>
      <c r="L26" s="3">
        <v>10.831171698217346</v>
      </c>
      <c r="M26" s="3">
        <v>14.543343653250787</v>
      </c>
      <c r="N26" s="3">
        <v>16.809179273551123</v>
      </c>
      <c r="O26" s="3">
        <v>10.116731517509734</v>
      </c>
      <c r="P26" s="3">
        <v>12.884719008526417</v>
      </c>
      <c r="Q26" s="3">
        <v>18.136813681368153</v>
      </c>
      <c r="R26" s="3">
        <v>13.800863535261016</v>
      </c>
      <c r="S26" s="3">
        <v>12.248511997023996</v>
      </c>
    </row>
    <row r="27" spans="1:19" x14ac:dyDescent="0.35">
      <c r="A27" s="11" t="s">
        <v>16</v>
      </c>
      <c r="B27" s="3">
        <v>22819</v>
      </c>
      <c r="C27" s="3">
        <v>8343</v>
      </c>
      <c r="D27" s="3">
        <v>9443</v>
      </c>
      <c r="E27" s="3">
        <v>167</v>
      </c>
      <c r="F27" s="3">
        <v>40772</v>
      </c>
      <c r="G27" s="3">
        <v>9395</v>
      </c>
      <c r="H27" s="3">
        <v>50167</v>
      </c>
      <c r="I27" s="3">
        <v>176427</v>
      </c>
      <c r="K27" s="11" t="s">
        <v>16</v>
      </c>
      <c r="L27" s="3">
        <v>12.541921483527332</v>
      </c>
      <c r="M27" s="3">
        <v>19.733065442020674</v>
      </c>
      <c r="N27" s="3">
        <v>24.26635083563626</v>
      </c>
      <c r="O27" s="3">
        <v>10.596026490066237</v>
      </c>
      <c r="P27" s="3">
        <v>16.511401954620794</v>
      </c>
      <c r="Q27" s="3">
        <v>21.791547835104993</v>
      </c>
      <c r="R27" s="3">
        <v>17.465111922824761</v>
      </c>
      <c r="S27" s="3">
        <v>15.080850841774989</v>
      </c>
    </row>
    <row r="28" spans="1:19" x14ac:dyDescent="0.35">
      <c r="A28" s="11" t="s">
        <v>17</v>
      </c>
      <c r="B28" s="3">
        <v>17344</v>
      </c>
      <c r="C28" s="3">
        <v>6456</v>
      </c>
      <c r="D28" s="3">
        <v>6540</v>
      </c>
      <c r="E28" s="3">
        <v>116</v>
      </c>
      <c r="F28" s="3">
        <v>30456</v>
      </c>
      <c r="G28" s="3">
        <v>6355</v>
      </c>
      <c r="H28" s="3">
        <v>36811</v>
      </c>
      <c r="I28" s="3">
        <v>113246</v>
      </c>
      <c r="K28" s="11" t="s">
        <v>17</v>
      </c>
      <c r="L28" s="3">
        <v>8.6580628993860387</v>
      </c>
      <c r="M28" s="3">
        <v>8.4677419354838719</v>
      </c>
      <c r="N28" s="3">
        <v>7.4950690335305694</v>
      </c>
      <c r="O28" s="3">
        <v>9.4339622641509351</v>
      </c>
      <c r="P28" s="3">
        <v>8.3689154568744613</v>
      </c>
      <c r="Q28" s="3">
        <v>13.118547525809902</v>
      </c>
      <c r="R28" s="3">
        <v>9.1601921594211433</v>
      </c>
      <c r="S28" s="3">
        <v>8.1035157555103865</v>
      </c>
    </row>
    <row r="29" spans="1:19" x14ac:dyDescent="0.35">
      <c r="A29" s="11" t="s">
        <v>18</v>
      </c>
      <c r="B29" s="3">
        <v>2845</v>
      </c>
      <c r="C29" s="3">
        <v>1201</v>
      </c>
      <c r="D29" s="3">
        <v>1677</v>
      </c>
      <c r="E29" s="12">
        <v>16</v>
      </c>
      <c r="F29" s="3">
        <v>5739</v>
      </c>
      <c r="G29" s="3">
        <v>1908</v>
      </c>
      <c r="H29" s="3">
        <v>7647</v>
      </c>
      <c r="I29" s="3">
        <v>31964</v>
      </c>
      <c r="K29" s="11" t="s">
        <v>18</v>
      </c>
      <c r="L29" s="3">
        <v>16.933826551582399</v>
      </c>
      <c r="M29" s="3">
        <v>22.301425661914465</v>
      </c>
      <c r="N29" s="3">
        <v>28.801843317972356</v>
      </c>
      <c r="O29" s="3">
        <v>33.333333333333314</v>
      </c>
      <c r="P29" s="3">
        <v>21.357580883907801</v>
      </c>
      <c r="Q29" s="3">
        <v>20.835972134262178</v>
      </c>
      <c r="R29" s="3">
        <v>21.22701331642358</v>
      </c>
      <c r="S29" s="3">
        <v>18.494902687673772</v>
      </c>
    </row>
    <row r="30" spans="1:19" x14ac:dyDescent="0.35">
      <c r="A30" s="13" t="s">
        <v>19</v>
      </c>
      <c r="B30" s="3">
        <v>4277</v>
      </c>
      <c r="C30" s="3">
        <v>1601</v>
      </c>
      <c r="D30" s="3">
        <v>1957</v>
      </c>
      <c r="E30" s="12">
        <v>20</v>
      </c>
      <c r="F30" s="3">
        <v>7855</v>
      </c>
      <c r="G30" s="3">
        <v>1513</v>
      </c>
      <c r="H30" s="3">
        <v>9368</v>
      </c>
      <c r="I30" s="3">
        <v>30751</v>
      </c>
      <c r="K30" s="13" t="s">
        <v>19</v>
      </c>
      <c r="L30" s="3">
        <v>16.254416961130744</v>
      </c>
      <c r="M30" s="3">
        <v>22.120518688024404</v>
      </c>
      <c r="N30" s="3">
        <v>24.888321633694972</v>
      </c>
      <c r="O30" s="3">
        <v>-4.7619047619047734</v>
      </c>
      <c r="P30" s="3">
        <v>19.413195500152014</v>
      </c>
      <c r="Q30" s="3">
        <v>15.05703422053233</v>
      </c>
      <c r="R30" s="3">
        <v>18.687444571138982</v>
      </c>
      <c r="S30" s="3">
        <v>15.440348374502591</v>
      </c>
    </row>
    <row r="31" spans="1:19" x14ac:dyDescent="0.35">
      <c r="A31" s="11" t="s">
        <v>20</v>
      </c>
      <c r="B31" s="3">
        <v>23866</v>
      </c>
      <c r="C31" s="3">
        <v>8908</v>
      </c>
      <c r="D31" s="3">
        <v>9619</v>
      </c>
      <c r="E31" s="3">
        <v>152</v>
      </c>
      <c r="F31" s="3">
        <v>42545</v>
      </c>
      <c r="G31" s="3">
        <v>8152</v>
      </c>
      <c r="H31" s="3">
        <v>50697</v>
      </c>
      <c r="I31" s="3">
        <v>155496</v>
      </c>
      <c r="J31" s="14"/>
      <c r="K31" s="11" t="s">
        <v>20</v>
      </c>
      <c r="L31" s="3">
        <v>13.420777492633775</v>
      </c>
      <c r="M31" s="3">
        <v>17.148869016307216</v>
      </c>
      <c r="N31" s="3">
        <v>17.678003425495476</v>
      </c>
      <c r="O31" s="3">
        <v>12.592592592592595</v>
      </c>
      <c r="P31" s="3">
        <v>15.126505209038015</v>
      </c>
      <c r="Q31" s="3">
        <v>21.165279429250887</v>
      </c>
      <c r="R31" s="3">
        <v>16.056589519950549</v>
      </c>
      <c r="S31" s="3">
        <v>14.903050366516908</v>
      </c>
    </row>
    <row r="32" spans="1:19" x14ac:dyDescent="0.35">
      <c r="A32" s="11" t="s">
        <v>21</v>
      </c>
      <c r="B32" s="3">
        <v>13452</v>
      </c>
      <c r="C32" s="3">
        <v>4690</v>
      </c>
      <c r="D32" s="3">
        <v>4687</v>
      </c>
      <c r="E32" s="3">
        <v>115</v>
      </c>
      <c r="F32" s="3">
        <v>22944</v>
      </c>
      <c r="G32" s="3">
        <v>5690</v>
      </c>
      <c r="H32" s="3">
        <v>28634</v>
      </c>
      <c r="I32" s="3">
        <v>102213</v>
      </c>
      <c r="K32" s="11" t="s">
        <v>21</v>
      </c>
      <c r="L32" s="3">
        <v>5.3984173000078357</v>
      </c>
      <c r="M32" s="3">
        <v>8.2141209044762462</v>
      </c>
      <c r="N32" s="3">
        <v>11.409555502733554</v>
      </c>
      <c r="O32" s="3">
        <v>4.5454545454545467</v>
      </c>
      <c r="P32" s="3">
        <v>7.1448585037825723</v>
      </c>
      <c r="Q32" s="3">
        <v>13.233830845771138</v>
      </c>
      <c r="R32" s="3">
        <v>8.302129430008705</v>
      </c>
      <c r="S32" s="3">
        <v>6.7376071678449563</v>
      </c>
    </row>
    <row r="33" spans="1:19" x14ac:dyDescent="0.35">
      <c r="A33" s="15" t="s">
        <v>22</v>
      </c>
      <c r="B33" s="3">
        <v>16464</v>
      </c>
      <c r="C33" s="3">
        <v>4969</v>
      </c>
      <c r="D33" s="3">
        <v>5194</v>
      </c>
      <c r="E33" s="3">
        <v>99</v>
      </c>
      <c r="F33" s="3">
        <v>26726</v>
      </c>
      <c r="G33" s="3">
        <v>5592</v>
      </c>
      <c r="H33" s="3">
        <v>32318</v>
      </c>
      <c r="I33" s="3">
        <v>92170</v>
      </c>
      <c r="K33" s="15" t="s">
        <v>22</v>
      </c>
      <c r="L33" s="3">
        <v>7.2224031260175821</v>
      </c>
      <c r="M33" s="3">
        <v>1.1192511192511319</v>
      </c>
      <c r="N33" s="3">
        <v>6</v>
      </c>
      <c r="O33" s="3">
        <v>13.793103448275872</v>
      </c>
      <c r="P33" s="3">
        <v>5.8203991130820327</v>
      </c>
      <c r="Q33" s="3">
        <v>10.165484633569747</v>
      </c>
      <c r="R33" s="3">
        <v>6.5475405512330127</v>
      </c>
      <c r="S33" s="3">
        <v>8.2455460428190577</v>
      </c>
    </row>
    <row r="34" spans="1:19" x14ac:dyDescent="0.35">
      <c r="A34" s="15" t="s">
        <v>23</v>
      </c>
      <c r="B34" s="3">
        <v>8807</v>
      </c>
      <c r="C34" s="3">
        <v>4608</v>
      </c>
      <c r="D34" s="3">
        <v>5578</v>
      </c>
      <c r="E34" s="3">
        <v>60</v>
      </c>
      <c r="F34" s="3">
        <v>19053</v>
      </c>
      <c r="G34" s="3">
        <v>2634</v>
      </c>
      <c r="H34" s="3">
        <v>21687</v>
      </c>
      <c r="I34" s="3">
        <v>42299</v>
      </c>
      <c r="K34" s="15" t="s">
        <v>23</v>
      </c>
      <c r="L34" s="3">
        <v>16.018969832696612</v>
      </c>
      <c r="M34" s="3">
        <v>16.393028542561268</v>
      </c>
      <c r="N34" s="3">
        <v>25.461088618983354</v>
      </c>
      <c r="O34" s="3">
        <v>1.6949152542372872</v>
      </c>
      <c r="P34" s="3">
        <v>18.673310495172842</v>
      </c>
      <c r="Q34" s="3">
        <v>32.030075187969913</v>
      </c>
      <c r="R34" s="3">
        <v>20.149584487534639</v>
      </c>
      <c r="S34" s="3">
        <v>18.991223134916169</v>
      </c>
    </row>
    <row r="35" spans="1:19" x14ac:dyDescent="0.35">
      <c r="A35" s="4" t="s">
        <v>24</v>
      </c>
      <c r="B35" s="3">
        <v>7594</v>
      </c>
      <c r="C35" s="3">
        <v>2500</v>
      </c>
      <c r="D35" s="3">
        <v>3218</v>
      </c>
      <c r="E35" s="3">
        <v>94</v>
      </c>
      <c r="F35" s="3">
        <v>13406</v>
      </c>
      <c r="G35" s="3">
        <v>3176</v>
      </c>
      <c r="H35" s="3">
        <v>16582</v>
      </c>
      <c r="I35" s="3">
        <v>85072</v>
      </c>
      <c r="K35" s="4" t="s">
        <v>24</v>
      </c>
      <c r="L35" s="3">
        <v>-44.982974715641532</v>
      </c>
      <c r="M35" s="3">
        <v>-34.123847167325422</v>
      </c>
      <c r="N35" s="3">
        <v>-22.439141961918523</v>
      </c>
      <c r="O35" s="3">
        <v>-33.802816901408448</v>
      </c>
      <c r="P35" s="3">
        <v>-38.754625611037511</v>
      </c>
      <c r="Q35" s="3">
        <v>-27.965525062372421</v>
      </c>
      <c r="R35" s="3">
        <v>-36.945775344132635</v>
      </c>
      <c r="S35" s="3">
        <v>-24.762317481936122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  <c r="L36" s="3"/>
      <c r="M36" s="3"/>
    </row>
    <row r="37" spans="1:19" x14ac:dyDescent="0.35">
      <c r="A37" s="20" t="s">
        <v>25</v>
      </c>
      <c r="B37" s="17">
        <v>40163</v>
      </c>
      <c r="C37" s="17">
        <v>14799</v>
      </c>
      <c r="D37" s="17">
        <v>15983</v>
      </c>
      <c r="E37" s="17">
        <v>283</v>
      </c>
      <c r="F37" s="17">
        <v>71228</v>
      </c>
      <c r="G37" s="17">
        <v>15750</v>
      </c>
      <c r="H37" s="17">
        <v>86978</v>
      </c>
      <c r="I37" s="17">
        <v>289673</v>
      </c>
      <c r="J37" s="18"/>
      <c r="K37" s="35" t="s">
        <v>25</v>
      </c>
      <c r="L37" s="17">
        <v>10.831171698217346</v>
      </c>
      <c r="M37" s="17">
        <v>14.543343653250787</v>
      </c>
      <c r="N37" s="17">
        <v>16.809179273551123</v>
      </c>
      <c r="O37" s="17">
        <v>10.116731517509734</v>
      </c>
      <c r="P37" s="17">
        <v>12.884719008526417</v>
      </c>
      <c r="Q37" s="17">
        <v>18.136813681368153</v>
      </c>
      <c r="R37" s="17">
        <v>13.800863535261016</v>
      </c>
      <c r="S37" s="17">
        <v>12.248511997023996</v>
      </c>
    </row>
    <row r="38" spans="1:19" x14ac:dyDescent="0.35">
      <c r="A38" s="34" t="s">
        <v>68</v>
      </c>
      <c r="B38" s="17">
        <v>37776</v>
      </c>
      <c r="C38" s="17">
        <v>13615</v>
      </c>
      <c r="D38" s="17">
        <v>14288</v>
      </c>
      <c r="E38" s="17">
        <v>264</v>
      </c>
      <c r="F38" s="17">
        <v>65943</v>
      </c>
      <c r="G38" s="17">
        <v>13798</v>
      </c>
      <c r="H38" s="17">
        <v>79741</v>
      </c>
      <c r="I38" s="17">
        <v>254343</v>
      </c>
      <c r="K38" s="36" t="s">
        <v>67</v>
      </c>
      <c r="L38" s="17">
        <v>8.877103988932447</v>
      </c>
      <c r="M38" s="17">
        <v>11.561783021959997</v>
      </c>
      <c r="N38" s="17">
        <v>12.503937007874015</v>
      </c>
      <c r="O38" s="17">
        <v>6.0240963855421796</v>
      </c>
      <c r="P38" s="17">
        <v>10.182292101789514</v>
      </c>
      <c r="Q38" s="17">
        <v>13.629251420571521</v>
      </c>
      <c r="R38" s="17">
        <v>10.763695966218464</v>
      </c>
      <c r="S38" s="17">
        <v>8.793549628932567</v>
      </c>
    </row>
    <row r="39" spans="1:19" x14ac:dyDescent="0.35">
      <c r="A39" s="19" t="s">
        <v>26</v>
      </c>
      <c r="B39" s="17">
        <v>2387</v>
      </c>
      <c r="C39" s="17">
        <v>1184</v>
      </c>
      <c r="D39" s="17">
        <v>1695</v>
      </c>
      <c r="E39" s="17">
        <v>19</v>
      </c>
      <c r="F39" s="17">
        <v>5285</v>
      </c>
      <c r="G39" s="17">
        <v>1952</v>
      </c>
      <c r="H39" s="17">
        <v>7237</v>
      </c>
      <c r="I39" s="17">
        <v>35330</v>
      </c>
      <c r="K39" s="37" t="s">
        <v>69</v>
      </c>
      <c r="L39" s="17">
        <v>54.798962386511022</v>
      </c>
      <c r="M39" s="17">
        <v>65.363128491620103</v>
      </c>
      <c r="N39" s="17">
        <v>72.431332655137339</v>
      </c>
      <c r="O39" s="17">
        <v>137.5</v>
      </c>
      <c r="P39" s="17">
        <v>62.665435518621109</v>
      </c>
      <c r="Q39" s="17">
        <v>64.17157275021026</v>
      </c>
      <c r="R39" s="17">
        <v>63.068949977467327</v>
      </c>
      <c r="S39" s="17">
        <v>45.516701676345804</v>
      </c>
    </row>
    <row r="40" spans="1:19" x14ac:dyDescent="0.35">
      <c r="A40" s="20" t="s">
        <v>71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5.9432811293977048</v>
      </c>
      <c r="C41" s="21">
        <v>8.0005405770660172</v>
      </c>
      <c r="D41" s="21">
        <v>10.605017831445911</v>
      </c>
      <c r="E41" s="21">
        <v>6.7137809187279158</v>
      </c>
      <c r="F41" s="21">
        <v>7.4198348963890606</v>
      </c>
      <c r="G41" s="21">
        <v>12.393650793650794</v>
      </c>
      <c r="H41" s="21">
        <v>8.3204948377750689</v>
      </c>
      <c r="I41" s="21">
        <v>12.196511238534486</v>
      </c>
    </row>
    <row r="42" spans="1:19" x14ac:dyDescent="0.35">
      <c r="B42" s="14"/>
    </row>
    <row r="43" spans="1:19" x14ac:dyDescent="0.35">
      <c r="B43" s="14"/>
      <c r="C43" s="14"/>
      <c r="D43" s="14"/>
      <c r="E43" s="14"/>
      <c r="F43" s="14"/>
      <c r="G43" s="14"/>
      <c r="K43" s="5" t="s">
        <v>10</v>
      </c>
      <c r="L43" s="7"/>
      <c r="M43" s="7"/>
    </row>
    <row r="44" spans="1:19" x14ac:dyDescent="0.35">
      <c r="A44" s="26" t="s">
        <v>72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8" t="s">
        <v>9</v>
      </c>
      <c r="J44" s="8"/>
      <c r="K44" s="6" t="s">
        <v>89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11</v>
      </c>
      <c r="B45" s="3">
        <v>359047</v>
      </c>
      <c r="C45" s="3">
        <v>159621</v>
      </c>
      <c r="D45" s="3">
        <v>131401</v>
      </c>
      <c r="E45" s="3">
        <v>4740</v>
      </c>
      <c r="F45" s="3">
        <v>654809</v>
      </c>
      <c r="G45" s="3">
        <v>170572</v>
      </c>
      <c r="H45" s="3">
        <v>825381</v>
      </c>
      <c r="I45" s="3">
        <v>2681104</v>
      </c>
      <c r="J45" s="9"/>
      <c r="K45" s="4" t="s">
        <v>13</v>
      </c>
      <c r="L45" s="10">
        <v>1</v>
      </c>
      <c r="M45" s="10">
        <v>1</v>
      </c>
      <c r="N45" s="10">
        <v>1.5</v>
      </c>
      <c r="O45" s="10">
        <v>0.5</v>
      </c>
      <c r="P45" s="10">
        <v>1.0699586727805173</v>
      </c>
      <c r="Q45" s="10">
        <v>1.1891478979668637</v>
      </c>
      <c r="R45" s="10">
        <v>1.0972213709182252</v>
      </c>
      <c r="S45" s="10">
        <v>1.0999999999999996</v>
      </c>
    </row>
    <row r="46" spans="1:19" x14ac:dyDescent="0.35">
      <c r="A46" s="4" t="s">
        <v>12</v>
      </c>
      <c r="B46" s="10">
        <v>11.2</v>
      </c>
      <c r="C46" s="10">
        <v>9.3000000000000007</v>
      </c>
      <c r="D46" s="10">
        <v>12.2</v>
      </c>
      <c r="E46" s="10">
        <v>5.9</v>
      </c>
      <c r="F46" s="10">
        <f>F47/F45*100</f>
        <v>10.894474571974424</v>
      </c>
      <c r="G46" s="10">
        <f t="shared" ref="G46:H46" si="0">G47/G45*100</f>
        <v>9.1744248762985716</v>
      </c>
      <c r="H46" s="10">
        <f t="shared" si="0"/>
        <v>10.539011680666261</v>
      </c>
      <c r="I46" s="10">
        <v>10.7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40133</v>
      </c>
      <c r="C47" s="3">
        <v>14914</v>
      </c>
      <c r="D47" s="3">
        <v>16013</v>
      </c>
      <c r="E47" s="3">
        <v>278</v>
      </c>
      <c r="F47" s="3">
        <v>71338</v>
      </c>
      <c r="G47" s="3">
        <v>15649</v>
      </c>
      <c r="H47" s="3">
        <v>86987</v>
      </c>
      <c r="I47" s="3">
        <v>286127</v>
      </c>
      <c r="K47" s="4" t="s">
        <v>14</v>
      </c>
      <c r="L47" s="3">
        <v>11.202549182599057</v>
      </c>
      <c r="M47" s="3">
        <v>16.479225242111852</v>
      </c>
      <c r="N47" s="3">
        <v>16.65331099293364</v>
      </c>
      <c r="O47" s="3">
        <v>8.59375</v>
      </c>
      <c r="P47" s="3">
        <v>13.45643080935794</v>
      </c>
      <c r="Q47" s="3">
        <v>16.531387296150115</v>
      </c>
      <c r="R47" s="3">
        <v>13.997588656200037</v>
      </c>
      <c r="S47" s="3">
        <v>12.703445776678365</v>
      </c>
    </row>
    <row r="48" spans="1:19" x14ac:dyDescent="0.35">
      <c r="A48" s="11" t="s">
        <v>16</v>
      </c>
      <c r="B48" s="3">
        <v>22818</v>
      </c>
      <c r="C48" s="3">
        <v>8471</v>
      </c>
      <c r="D48" s="3">
        <v>9467</v>
      </c>
      <c r="E48" s="3">
        <v>166</v>
      </c>
      <c r="F48" s="3">
        <v>40922</v>
      </c>
      <c r="G48" s="3">
        <v>9373</v>
      </c>
      <c r="H48" s="3">
        <v>50295</v>
      </c>
      <c r="I48" s="3">
        <v>175182</v>
      </c>
      <c r="K48" s="11" t="s">
        <v>16</v>
      </c>
      <c r="L48" s="3">
        <v>12.954804217612988</v>
      </c>
      <c r="M48" s="3">
        <v>20.962444666571471</v>
      </c>
      <c r="N48" s="3">
        <v>22.709008425145825</v>
      </c>
      <c r="O48" s="3">
        <v>9.933774834437088</v>
      </c>
      <c r="P48" s="3">
        <v>16.686626746506988</v>
      </c>
      <c r="Q48" s="3">
        <v>19.538324193342689</v>
      </c>
      <c r="R48" s="3">
        <v>17.20770897904967</v>
      </c>
      <c r="S48" s="3">
        <v>15.396320376262281</v>
      </c>
    </row>
    <row r="49" spans="1:19" x14ac:dyDescent="0.35">
      <c r="A49" s="11" t="s">
        <v>17</v>
      </c>
      <c r="B49" s="3">
        <v>17315</v>
      </c>
      <c r="C49" s="3">
        <v>6443</v>
      </c>
      <c r="D49" s="3">
        <v>6546</v>
      </c>
      <c r="E49" s="3">
        <v>112</v>
      </c>
      <c r="F49" s="3">
        <v>30416</v>
      </c>
      <c r="G49" s="3">
        <v>6276</v>
      </c>
      <c r="H49" s="3">
        <v>36692</v>
      </c>
      <c r="I49" s="3">
        <v>110945</v>
      </c>
      <c r="K49" s="11" t="s">
        <v>17</v>
      </c>
      <c r="L49" s="3">
        <v>8.9747624142488576</v>
      </c>
      <c r="M49" s="3">
        <v>11.067057403895888</v>
      </c>
      <c r="N49" s="3">
        <v>8.8822355289421182</v>
      </c>
      <c r="O49" s="3">
        <v>6.6666666666666714</v>
      </c>
      <c r="P49" s="3">
        <v>9.382529578883009</v>
      </c>
      <c r="Q49" s="3">
        <v>12.312097351467429</v>
      </c>
      <c r="R49" s="3">
        <v>9.8727354394370508</v>
      </c>
      <c r="S49" s="3">
        <v>8.6982080398169757</v>
      </c>
    </row>
    <row r="50" spans="1:19" x14ac:dyDescent="0.35">
      <c r="A50" s="11" t="s">
        <v>18</v>
      </c>
      <c r="B50" s="3">
        <v>2815</v>
      </c>
      <c r="C50" s="3">
        <v>1230</v>
      </c>
      <c r="D50" s="3">
        <v>1669</v>
      </c>
      <c r="E50" s="12">
        <v>13</v>
      </c>
      <c r="F50" s="3">
        <v>5727</v>
      </c>
      <c r="G50" s="3">
        <v>1890</v>
      </c>
      <c r="H50" s="3">
        <v>7617</v>
      </c>
      <c r="I50" s="3">
        <v>31553</v>
      </c>
      <c r="K50" s="11" t="s">
        <v>18</v>
      </c>
      <c r="L50" s="3">
        <v>16.274266831887644</v>
      </c>
      <c r="M50" s="3">
        <v>19.649805447470811</v>
      </c>
      <c r="N50" s="3">
        <v>26.53525398028809</v>
      </c>
      <c r="O50" s="3">
        <v>-13.333333333333329</v>
      </c>
      <c r="P50" s="3">
        <v>19.73656700815387</v>
      </c>
      <c r="Q50" s="3">
        <v>22.807017543859658</v>
      </c>
      <c r="R50" s="3">
        <v>20.484024043024363</v>
      </c>
      <c r="S50" s="3">
        <v>19.54610896415852</v>
      </c>
    </row>
    <row r="51" spans="1:19" x14ac:dyDescent="0.35">
      <c r="A51" s="13" t="s">
        <v>19</v>
      </c>
      <c r="B51" s="3">
        <v>4235</v>
      </c>
      <c r="C51" s="3">
        <v>1616</v>
      </c>
      <c r="D51" s="3">
        <v>1966</v>
      </c>
      <c r="E51" s="12">
        <v>22</v>
      </c>
      <c r="F51" s="3">
        <v>7839</v>
      </c>
      <c r="G51" s="3">
        <v>1540</v>
      </c>
      <c r="H51" s="3">
        <v>9379</v>
      </c>
      <c r="I51" s="3">
        <v>30400</v>
      </c>
      <c r="K51" s="13" t="s">
        <v>19</v>
      </c>
      <c r="L51" s="3">
        <v>15.521003818876153</v>
      </c>
      <c r="M51" s="3">
        <v>22.889733840304174</v>
      </c>
      <c r="N51" s="3">
        <v>25.783749200255926</v>
      </c>
      <c r="O51" s="3">
        <v>10.000000000000014</v>
      </c>
      <c r="P51" s="3">
        <v>19.424131627056667</v>
      </c>
      <c r="Q51" s="3">
        <v>17.467581998474444</v>
      </c>
      <c r="R51" s="3">
        <v>19.098412698412702</v>
      </c>
      <c r="S51" s="3">
        <v>16.555478874319448</v>
      </c>
    </row>
    <row r="52" spans="1:19" x14ac:dyDescent="0.35">
      <c r="A52" s="11" t="s">
        <v>20</v>
      </c>
      <c r="B52" s="3">
        <f>B47-B50-B53</f>
        <v>23891</v>
      </c>
      <c r="C52" s="3">
        <f t="shared" ref="C52:I52" si="1">C47-C50-C53</f>
        <v>8963</v>
      </c>
      <c r="D52" s="3">
        <f t="shared" si="1"/>
        <v>9674</v>
      </c>
      <c r="E52" s="3">
        <f t="shared" si="1"/>
        <v>154</v>
      </c>
      <c r="F52" s="3">
        <f t="shared" si="1"/>
        <v>42682</v>
      </c>
      <c r="G52" s="3">
        <f t="shared" si="1"/>
        <v>8076</v>
      </c>
      <c r="H52" s="3">
        <f t="shared" si="1"/>
        <v>50758</v>
      </c>
      <c r="I52" s="3">
        <f t="shared" si="1"/>
        <v>153422</v>
      </c>
      <c r="J52" s="14"/>
      <c r="K52" s="11" t="s">
        <v>20</v>
      </c>
      <c r="L52" s="3">
        <v>14.431458952006906</v>
      </c>
      <c r="M52" s="3">
        <v>19.954496788008555</v>
      </c>
      <c r="N52" s="3">
        <v>17.860623781676409</v>
      </c>
      <c r="O52" s="3">
        <v>16.666666666666671</v>
      </c>
      <c r="P52" s="3">
        <v>16.331425456527654</v>
      </c>
      <c r="Q52" s="3">
        <v>18.694885361552039</v>
      </c>
      <c r="R52" s="3">
        <v>16.701154182186045</v>
      </c>
      <c r="S52" s="3">
        <v>15.487741537257136</v>
      </c>
    </row>
    <row r="53" spans="1:19" x14ac:dyDescent="0.35">
      <c r="A53" s="11" t="s">
        <v>21</v>
      </c>
      <c r="B53" s="3">
        <v>13427</v>
      </c>
      <c r="C53" s="3">
        <v>4721</v>
      </c>
      <c r="D53" s="3">
        <v>4670</v>
      </c>
      <c r="E53" s="3">
        <v>111</v>
      </c>
      <c r="F53" s="3">
        <v>22929</v>
      </c>
      <c r="G53" s="3">
        <v>5683</v>
      </c>
      <c r="H53" s="3">
        <v>28612</v>
      </c>
      <c r="I53" s="3">
        <v>101152</v>
      </c>
      <c r="K53" s="11" t="s">
        <v>21</v>
      </c>
      <c r="L53" s="3">
        <v>4.9722461105464788</v>
      </c>
      <c r="M53" s="3">
        <v>9.6886617100371666</v>
      </c>
      <c r="N53" s="3">
        <v>11.19047619047619</v>
      </c>
      <c r="O53" s="3">
        <v>1.8348623853210881</v>
      </c>
      <c r="P53" s="3">
        <v>7.1248364791627807</v>
      </c>
      <c r="Q53" s="3">
        <v>11.738104600865128</v>
      </c>
      <c r="R53" s="3">
        <v>8.0105700264250714</v>
      </c>
      <c r="S53" s="3">
        <v>6.8864584984413852</v>
      </c>
    </row>
    <row r="54" spans="1:19" x14ac:dyDescent="0.35">
      <c r="A54" s="15" t="s">
        <v>22</v>
      </c>
      <c r="B54" s="3">
        <v>16302</v>
      </c>
      <c r="C54" s="3">
        <v>4917</v>
      </c>
      <c r="D54" s="3">
        <v>5223</v>
      </c>
      <c r="E54" s="3">
        <v>103</v>
      </c>
      <c r="F54" s="3">
        <v>26545</v>
      </c>
      <c r="G54" s="3">
        <v>5606</v>
      </c>
      <c r="H54" s="3">
        <v>32151</v>
      </c>
      <c r="I54" s="3">
        <v>91387</v>
      </c>
      <c r="K54" s="15" t="s">
        <v>22</v>
      </c>
      <c r="L54" s="3">
        <v>5.8846453624318116</v>
      </c>
      <c r="M54" s="3">
        <v>1.6539177175935578</v>
      </c>
      <c r="N54" s="3">
        <v>8.2487046632124361</v>
      </c>
      <c r="O54" s="3">
        <v>15.730337078651672</v>
      </c>
      <c r="P54" s="3">
        <v>5.5593112498508788</v>
      </c>
      <c r="Q54" s="3">
        <v>10.463054187192114</v>
      </c>
      <c r="R54" s="3">
        <v>6.3827675203494039</v>
      </c>
      <c r="S54" s="3">
        <v>7.9216807000555036</v>
      </c>
    </row>
    <row r="55" spans="1:19" x14ac:dyDescent="0.35">
      <c r="A55" s="15" t="s">
        <v>23</v>
      </c>
      <c r="B55" s="3">
        <v>8938</v>
      </c>
      <c r="C55" s="3">
        <v>4678</v>
      </c>
      <c r="D55" s="3">
        <v>5661</v>
      </c>
      <c r="E55" s="3">
        <v>60</v>
      </c>
      <c r="F55" s="3">
        <v>19337</v>
      </c>
      <c r="G55" s="3">
        <v>2612</v>
      </c>
      <c r="H55" s="3">
        <v>21949</v>
      </c>
      <c r="I55" s="3">
        <v>42260</v>
      </c>
      <c r="K55" s="15" t="s">
        <v>23</v>
      </c>
      <c r="L55" s="3">
        <v>16.13825363825363</v>
      </c>
      <c r="M55" s="3">
        <v>19.215086646279318</v>
      </c>
      <c r="N55" s="3">
        <v>22.958297132927896</v>
      </c>
      <c r="O55" s="3">
        <v>1.6949152542372872</v>
      </c>
      <c r="P55" s="3">
        <v>18.755757538537125</v>
      </c>
      <c r="Q55" s="3">
        <v>28.227785959744722</v>
      </c>
      <c r="R55" s="3">
        <v>19.808951965065518</v>
      </c>
      <c r="S55" s="3">
        <v>17.847183491355281</v>
      </c>
    </row>
    <row r="56" spans="1:19" x14ac:dyDescent="0.35">
      <c r="A56" s="4" t="s">
        <v>24</v>
      </c>
      <c r="B56" s="3">
        <v>6686</v>
      </c>
      <c r="C56" s="3">
        <v>2073</v>
      </c>
      <c r="D56" s="3">
        <v>2914</v>
      </c>
      <c r="E56" s="3">
        <v>81</v>
      </c>
      <c r="F56" s="3">
        <v>11754</v>
      </c>
      <c r="G56" s="3">
        <v>2529</v>
      </c>
      <c r="H56" s="3">
        <v>14283</v>
      </c>
      <c r="I56" s="3">
        <v>64216</v>
      </c>
      <c r="K56" s="4" t="s">
        <v>24</v>
      </c>
      <c r="L56" s="3">
        <v>-44.762062128222077</v>
      </c>
      <c r="M56" s="3">
        <v>-40.754501286081734</v>
      </c>
      <c r="N56" s="3">
        <v>-23.275408109531341</v>
      </c>
      <c r="O56" s="3">
        <v>-22.115384615384613</v>
      </c>
      <c r="P56" s="3">
        <v>-39.738528582414766</v>
      </c>
      <c r="Q56" s="3">
        <v>-34.566623544631298</v>
      </c>
      <c r="R56" s="3">
        <v>-38.883183568677794</v>
      </c>
      <c r="S56" s="3">
        <v>-35.343039529591806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</row>
    <row r="58" spans="1:19" x14ac:dyDescent="0.35">
      <c r="A58" s="20" t="s">
        <v>25</v>
      </c>
      <c r="B58" s="17">
        <v>40133</v>
      </c>
      <c r="C58" s="17">
        <v>14914</v>
      </c>
      <c r="D58" s="17">
        <v>16013</v>
      </c>
      <c r="E58" s="17">
        <v>278</v>
      </c>
      <c r="F58" s="17">
        <v>71338</v>
      </c>
      <c r="G58" s="17">
        <v>15649</v>
      </c>
      <c r="H58" s="17">
        <v>86987</v>
      </c>
      <c r="I58" s="17">
        <v>286127</v>
      </c>
      <c r="J58" s="18"/>
      <c r="K58" s="35" t="s">
        <v>25</v>
      </c>
      <c r="L58" s="17">
        <v>11.202549182599057</v>
      </c>
      <c r="M58" s="17">
        <v>16.479225242111852</v>
      </c>
      <c r="N58" s="17">
        <v>16.65331099293364</v>
      </c>
      <c r="O58" s="17">
        <v>8.59375</v>
      </c>
      <c r="P58" s="17">
        <v>13.45643080935794</v>
      </c>
      <c r="Q58" s="17">
        <v>16.531387296150115</v>
      </c>
      <c r="R58" s="17">
        <v>13.997588656200037</v>
      </c>
      <c r="S58" s="17">
        <v>12.703445776678365</v>
      </c>
    </row>
    <row r="59" spans="1:19" x14ac:dyDescent="0.35">
      <c r="A59" s="34" t="s">
        <v>68</v>
      </c>
      <c r="B59" s="17">
        <f>B58-B60</f>
        <v>37799</v>
      </c>
      <c r="C59" s="17">
        <f t="shared" ref="C59:I59" si="2">C58-C60</f>
        <v>13736</v>
      </c>
      <c r="D59" s="17">
        <f t="shared" si="2"/>
        <v>14333</v>
      </c>
      <c r="E59" s="17">
        <f t="shared" si="2"/>
        <v>259</v>
      </c>
      <c r="F59" s="17">
        <f t="shared" si="2"/>
        <v>66127</v>
      </c>
      <c r="G59" s="17">
        <f t="shared" si="2"/>
        <v>13742</v>
      </c>
      <c r="H59" s="17">
        <f t="shared" si="2"/>
        <v>79869</v>
      </c>
      <c r="I59" s="17">
        <f t="shared" si="2"/>
        <v>252337</v>
      </c>
      <c r="K59" s="36" t="s">
        <v>67</v>
      </c>
      <c r="L59" s="17">
        <v>9.226723689533614</v>
      </c>
      <c r="M59" s="17">
        <v>13.558201058201064</v>
      </c>
      <c r="N59" s="17">
        <v>12.813852813852805</v>
      </c>
      <c r="O59" s="17">
        <v>5.2845528455284523</v>
      </c>
      <c r="P59" s="17">
        <v>10.852765158500006</v>
      </c>
      <c r="Q59" s="17">
        <v>13.112190303728696</v>
      </c>
      <c r="R59" s="17">
        <v>11.235063090164616</v>
      </c>
      <c r="S59" s="17">
        <v>9.2694354590765187</v>
      </c>
    </row>
    <row r="60" spans="1:19" x14ac:dyDescent="0.35">
      <c r="A60" s="19" t="s">
        <v>26</v>
      </c>
      <c r="B60" s="17">
        <v>2334</v>
      </c>
      <c r="C60" s="17">
        <v>1178</v>
      </c>
      <c r="D60" s="17">
        <v>1680</v>
      </c>
      <c r="E60" s="17">
        <v>19</v>
      </c>
      <c r="F60" s="17">
        <v>5211</v>
      </c>
      <c r="G60" s="17">
        <v>1907</v>
      </c>
      <c r="H60" s="17">
        <v>7118</v>
      </c>
      <c r="I60" s="17">
        <v>33790</v>
      </c>
      <c r="K60" s="37" t="s">
        <v>69</v>
      </c>
      <c r="L60" s="17">
        <v>57.277628032345007</v>
      </c>
      <c r="M60" s="17">
        <v>66.384180790960443</v>
      </c>
      <c r="N60" s="17">
        <v>64.383561643835606</v>
      </c>
      <c r="O60" s="17">
        <v>90</v>
      </c>
      <c r="P60" s="17">
        <v>61.631513647642691</v>
      </c>
      <c r="Q60" s="17">
        <v>48.984375</v>
      </c>
      <c r="R60" s="17">
        <v>58.037300177619898</v>
      </c>
      <c r="S60" s="17">
        <v>47.265199389845293</v>
      </c>
    </row>
    <row r="61" spans="1:19" x14ac:dyDescent="0.35">
      <c r="A61" s="20" t="s">
        <v>71</v>
      </c>
      <c r="B61" s="20"/>
      <c r="C61" s="20"/>
      <c r="D61" s="20"/>
      <c r="E61" s="20"/>
      <c r="F61" s="20"/>
      <c r="G61" s="20"/>
      <c r="H61" s="20"/>
      <c r="I61" s="20"/>
    </row>
    <row r="62" spans="1:19" x14ac:dyDescent="0.35">
      <c r="A62" s="20" t="s">
        <v>27</v>
      </c>
      <c r="B62" s="21">
        <f>B60/B58*100</f>
        <v>5.8156629207883785</v>
      </c>
      <c r="C62" s="21">
        <f t="shared" ref="C62:I62" si="3">C60/C58*100</f>
        <v>7.8986187474855836</v>
      </c>
      <c r="D62" s="21">
        <f t="shared" si="3"/>
        <v>10.491475676013239</v>
      </c>
      <c r="E62" s="21">
        <f t="shared" si="3"/>
        <v>6.8345323741007196</v>
      </c>
      <c r="F62" s="21">
        <f t="shared" si="3"/>
        <v>7.3046623118113772</v>
      </c>
      <c r="G62" s="21">
        <f t="shared" si="3"/>
        <v>12.186082177774937</v>
      </c>
      <c r="H62" s="21">
        <f t="shared" si="3"/>
        <v>8.1828319174129476</v>
      </c>
      <c r="I62" s="21">
        <f t="shared" si="3"/>
        <v>11.8094412620969</v>
      </c>
    </row>
    <row r="64" spans="1:19" x14ac:dyDescent="0.35">
      <c r="B64" s="14"/>
      <c r="C64" s="14"/>
      <c r="D64" s="14"/>
      <c r="E64" s="14"/>
      <c r="F64" s="14"/>
      <c r="G64" s="14"/>
      <c r="K64" s="5" t="s">
        <v>10</v>
      </c>
      <c r="L64" s="7"/>
      <c r="M64" s="7"/>
    </row>
    <row r="65" spans="1:19" x14ac:dyDescent="0.35">
      <c r="A65" s="26" t="s">
        <v>73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8" t="s">
        <v>9</v>
      </c>
      <c r="J65" s="8"/>
      <c r="K65" s="6" t="s">
        <v>90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11</v>
      </c>
      <c r="B66" s="3">
        <v>359047</v>
      </c>
      <c r="C66" s="3">
        <v>159621</v>
      </c>
      <c r="D66" s="3">
        <v>131401</v>
      </c>
      <c r="E66" s="3">
        <v>4740</v>
      </c>
      <c r="F66" s="3">
        <v>654809</v>
      </c>
      <c r="G66" s="3">
        <v>170572</v>
      </c>
      <c r="H66" s="3">
        <v>825381</v>
      </c>
      <c r="I66" s="3">
        <v>2681104</v>
      </c>
      <c r="J66" s="9"/>
      <c r="K66" s="4" t="s">
        <v>13</v>
      </c>
      <c r="L66" s="10">
        <v>0.90000000000000036</v>
      </c>
      <c r="M66" s="10">
        <v>1.0999999999999996</v>
      </c>
      <c r="N66" s="10">
        <v>1.5</v>
      </c>
      <c r="O66" s="10">
        <v>0.5</v>
      </c>
      <c r="P66" s="10">
        <v>1.0240870429835933</v>
      </c>
      <c r="Q66" s="10">
        <v>1.107619719983111</v>
      </c>
      <c r="R66" s="10">
        <v>1.0441758291919481</v>
      </c>
      <c r="S66" s="10">
        <v>1</v>
      </c>
    </row>
    <row r="67" spans="1:19" x14ac:dyDescent="0.35">
      <c r="A67" s="4" t="s">
        <v>12</v>
      </c>
      <c r="B67" s="10">
        <v>11</v>
      </c>
      <c r="C67" s="10">
        <v>9.1999999999999993</v>
      </c>
      <c r="D67" s="10">
        <v>11.9</v>
      </c>
      <c r="E67" s="10">
        <v>5.9</v>
      </c>
      <c r="F67" s="10">
        <v>10.695790680946658</v>
      </c>
      <c r="G67" s="10">
        <v>8.8039068545834009</v>
      </c>
      <c r="H67" s="10">
        <v>10.304816805814527</v>
      </c>
      <c r="I67" s="10">
        <v>10.3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39459</v>
      </c>
      <c r="C68" s="3">
        <v>14698</v>
      </c>
      <c r="D68" s="3">
        <v>15598</v>
      </c>
      <c r="E68" s="3">
        <v>282</v>
      </c>
      <c r="F68" s="3">
        <v>70037</v>
      </c>
      <c r="G68" s="3">
        <v>15017</v>
      </c>
      <c r="H68" s="3">
        <v>85054</v>
      </c>
      <c r="I68" s="3">
        <v>275320</v>
      </c>
      <c r="K68" s="4" t="s">
        <v>14</v>
      </c>
      <c r="L68" s="3">
        <v>10.282280603689202</v>
      </c>
      <c r="M68" s="3">
        <v>17.56518956966886</v>
      </c>
      <c r="N68" s="3">
        <v>16.74275877554075</v>
      </c>
      <c r="O68" s="3">
        <v>10.15625</v>
      </c>
      <c r="P68" s="3">
        <v>13.147223703129285</v>
      </c>
      <c r="Q68" s="3">
        <v>16.02410569419763</v>
      </c>
      <c r="R68" s="3">
        <v>13.644744929317753</v>
      </c>
      <c r="S68" s="3">
        <v>11.855496284619662</v>
      </c>
    </row>
    <row r="69" spans="1:19" x14ac:dyDescent="0.35">
      <c r="A69" s="11" t="s">
        <v>16</v>
      </c>
      <c r="B69" s="3">
        <v>22421</v>
      </c>
      <c r="C69" s="3">
        <v>8194</v>
      </c>
      <c r="D69" s="3">
        <v>9109</v>
      </c>
      <c r="E69" s="3">
        <v>164</v>
      </c>
      <c r="F69" s="3">
        <v>39888</v>
      </c>
      <c r="G69" s="3">
        <v>8941</v>
      </c>
      <c r="H69" s="3">
        <v>48829</v>
      </c>
      <c r="I69" s="3">
        <v>166527</v>
      </c>
      <c r="K69" s="11" t="s">
        <v>16</v>
      </c>
      <c r="L69" s="3">
        <v>12.340915923439226</v>
      </c>
      <c r="M69" s="3">
        <v>20.005858230814283</v>
      </c>
      <c r="N69" s="3">
        <v>21.810644557368278</v>
      </c>
      <c r="O69" s="3">
        <v>10.067114093959731</v>
      </c>
      <c r="P69" s="3">
        <v>15.909685293348446</v>
      </c>
      <c r="Q69" s="3">
        <v>19.452237808951239</v>
      </c>
      <c r="R69" s="3">
        <v>16.542555730583814</v>
      </c>
      <c r="S69" s="3">
        <v>14.004929143561313</v>
      </c>
    </row>
    <row r="70" spans="1:19" x14ac:dyDescent="0.35">
      <c r="A70" s="11" t="s">
        <v>17</v>
      </c>
      <c r="B70" s="3">
        <v>17038</v>
      </c>
      <c r="C70" s="3">
        <v>6504</v>
      </c>
      <c r="D70" s="3">
        <v>6489</v>
      </c>
      <c r="E70" s="3">
        <v>118</v>
      </c>
      <c r="F70" s="3">
        <v>30149</v>
      </c>
      <c r="G70" s="3">
        <v>6076</v>
      </c>
      <c r="H70" s="3">
        <v>36225</v>
      </c>
      <c r="I70" s="3">
        <v>108793</v>
      </c>
      <c r="K70" s="11" t="s">
        <v>17</v>
      </c>
      <c r="L70" s="3">
        <v>7.6855012008595622</v>
      </c>
      <c r="M70" s="3">
        <v>14.628128304547047</v>
      </c>
      <c r="N70" s="3">
        <v>10.300866904640486</v>
      </c>
      <c r="O70" s="3">
        <v>10.280373831775691</v>
      </c>
      <c r="P70" s="3">
        <v>9.6885687258968289</v>
      </c>
      <c r="Q70" s="3">
        <v>11.322828875045815</v>
      </c>
      <c r="R70" s="3">
        <v>9.9593249150072864</v>
      </c>
      <c r="S70" s="3">
        <v>8.7179845906324687</v>
      </c>
    </row>
    <row r="71" spans="1:19" x14ac:dyDescent="0.35">
      <c r="A71" s="11" t="s">
        <v>18</v>
      </c>
      <c r="B71" s="3">
        <v>2749</v>
      </c>
      <c r="C71" s="3">
        <v>1210</v>
      </c>
      <c r="D71" s="3">
        <v>1577</v>
      </c>
      <c r="E71" s="3">
        <v>16</v>
      </c>
      <c r="F71" s="3">
        <v>5552</v>
      </c>
      <c r="G71" s="3">
        <v>1831</v>
      </c>
      <c r="H71" s="3">
        <v>7383</v>
      </c>
      <c r="I71" s="3">
        <v>30252</v>
      </c>
      <c r="K71" s="11" t="s">
        <v>18</v>
      </c>
      <c r="L71" s="3">
        <v>18.952834270878412</v>
      </c>
      <c r="M71" s="3">
        <v>20.638085742771679</v>
      </c>
      <c r="N71" s="3">
        <v>23.589341692789972</v>
      </c>
      <c r="O71" s="3">
        <v>0</v>
      </c>
      <c r="P71" s="3">
        <v>20.538428137212335</v>
      </c>
      <c r="Q71" s="3">
        <v>24.219810040705568</v>
      </c>
      <c r="R71" s="3">
        <v>21.430921052631575</v>
      </c>
      <c r="S71" s="3">
        <v>20.362855096681784</v>
      </c>
    </row>
    <row r="72" spans="1:19" x14ac:dyDescent="0.35">
      <c r="A72" s="13" t="s">
        <v>19</v>
      </c>
      <c r="B72" s="3">
        <v>4079</v>
      </c>
      <c r="C72" s="3">
        <v>1578</v>
      </c>
      <c r="D72" s="3">
        <v>1890</v>
      </c>
      <c r="E72" s="3">
        <v>20</v>
      </c>
      <c r="F72" s="3">
        <v>7567</v>
      </c>
      <c r="G72" s="3">
        <v>1498</v>
      </c>
      <c r="H72" s="3">
        <v>9065</v>
      </c>
      <c r="I72" s="3">
        <v>29035</v>
      </c>
      <c r="K72" s="13" t="s">
        <v>19</v>
      </c>
      <c r="L72" s="3">
        <v>11.326419213973793</v>
      </c>
      <c r="M72" s="3">
        <v>24.251968503937007</v>
      </c>
      <c r="N72" s="3">
        <v>21.778350515463913</v>
      </c>
      <c r="O72" s="3">
        <v>-13.043478260869563</v>
      </c>
      <c r="P72" s="3">
        <v>16.254416961130744</v>
      </c>
      <c r="Q72" s="3">
        <v>21.19741100323624</v>
      </c>
      <c r="R72" s="3">
        <v>17.043253712072314</v>
      </c>
      <c r="S72" s="3">
        <v>15.575989172836557</v>
      </c>
    </row>
    <row r="73" spans="1:19" x14ac:dyDescent="0.35">
      <c r="A73" s="11" t="s">
        <v>20</v>
      </c>
      <c r="B73" s="3">
        <v>23426</v>
      </c>
      <c r="C73" s="3">
        <v>8772</v>
      </c>
      <c r="D73" s="3">
        <v>9475</v>
      </c>
      <c r="E73" s="3">
        <v>151</v>
      </c>
      <c r="F73" s="3">
        <v>41824</v>
      </c>
      <c r="G73" s="3">
        <v>7706</v>
      </c>
      <c r="H73" s="3">
        <v>49530</v>
      </c>
      <c r="I73" s="3">
        <v>147446</v>
      </c>
      <c r="J73" s="14"/>
      <c r="K73" s="11" t="s">
        <v>20</v>
      </c>
      <c r="L73" s="3">
        <v>12.738822849992772</v>
      </c>
      <c r="M73" s="3">
        <v>20.793169925640314</v>
      </c>
      <c r="N73" s="3">
        <v>18.704585316963176</v>
      </c>
      <c r="O73" s="3">
        <v>11.851851851851848</v>
      </c>
      <c r="P73" s="3">
        <v>15.670114497483283</v>
      </c>
      <c r="Q73" s="3">
        <v>18.262737875997544</v>
      </c>
      <c r="R73" s="3">
        <v>16.065988658199373</v>
      </c>
      <c r="S73" s="3">
        <v>14.739504299443595</v>
      </c>
    </row>
    <row r="74" spans="1:19" x14ac:dyDescent="0.35">
      <c r="A74" s="11" t="s">
        <v>21</v>
      </c>
      <c r="B74" s="3">
        <v>13284</v>
      </c>
      <c r="C74" s="3">
        <v>4716</v>
      </c>
      <c r="D74" s="3">
        <v>4546</v>
      </c>
      <c r="E74" s="3">
        <v>115</v>
      </c>
      <c r="F74" s="3">
        <v>22661</v>
      </c>
      <c r="G74" s="3">
        <v>5480</v>
      </c>
      <c r="H74" s="3">
        <v>28141</v>
      </c>
      <c r="I74" s="3">
        <v>97622</v>
      </c>
      <c r="K74" s="11" t="s">
        <v>21</v>
      </c>
      <c r="L74" s="3">
        <v>4.6808510638297776</v>
      </c>
      <c r="M74" s="3">
        <v>11.305168751475094</v>
      </c>
      <c r="N74" s="3">
        <v>10.796977821106509</v>
      </c>
      <c r="O74" s="3">
        <v>9.5238095238095326</v>
      </c>
      <c r="P74" s="3">
        <v>7.2202507688668049</v>
      </c>
      <c r="Q74" s="3">
        <v>10.640016151827169</v>
      </c>
      <c r="R74" s="3">
        <v>7.8695185525912308</v>
      </c>
      <c r="S74" s="3">
        <v>5.5372972972973002</v>
      </c>
    </row>
    <row r="75" spans="1:19" x14ac:dyDescent="0.35">
      <c r="A75" s="15" t="s">
        <v>22</v>
      </c>
      <c r="B75" s="3">
        <v>16373</v>
      </c>
      <c r="C75" s="3">
        <v>5009</v>
      </c>
      <c r="D75" s="3">
        <v>5330</v>
      </c>
      <c r="E75" s="3">
        <v>108</v>
      </c>
      <c r="F75" s="3">
        <v>26820</v>
      </c>
      <c r="G75" s="3">
        <v>5628</v>
      </c>
      <c r="H75" s="3">
        <v>32448</v>
      </c>
      <c r="I75" s="3">
        <v>92328</v>
      </c>
      <c r="K75" s="15" t="s">
        <v>22</v>
      </c>
      <c r="L75" s="3">
        <v>5.2587592414014921</v>
      </c>
      <c r="M75" s="3">
        <v>4.2672772689425358</v>
      </c>
      <c r="N75" s="3">
        <v>11.529608704749947</v>
      </c>
      <c r="O75" s="3">
        <v>21.348314606741582</v>
      </c>
      <c r="P75" s="3">
        <v>6.3146628612201141</v>
      </c>
      <c r="Q75" s="3">
        <v>10.461236506378796</v>
      </c>
      <c r="R75" s="3">
        <v>7.0114108568036357</v>
      </c>
      <c r="S75" s="3">
        <v>9.05998251789552</v>
      </c>
    </row>
    <row r="76" spans="1:19" x14ac:dyDescent="0.35">
      <c r="A76" s="15" t="s">
        <v>23</v>
      </c>
      <c r="B76" s="3">
        <v>8684</v>
      </c>
      <c r="C76" s="3">
        <v>4564</v>
      </c>
      <c r="D76" s="3">
        <v>5504</v>
      </c>
      <c r="E76" s="3">
        <v>66</v>
      </c>
      <c r="F76" s="3">
        <v>18818</v>
      </c>
      <c r="G76" s="3">
        <v>2501</v>
      </c>
      <c r="H76" s="3">
        <v>21319</v>
      </c>
      <c r="I76" s="3">
        <v>41261</v>
      </c>
      <c r="K76" s="15" t="s">
        <v>23</v>
      </c>
      <c r="L76" s="3">
        <v>13.131839499739442</v>
      </c>
      <c r="M76" s="3">
        <v>20.581241743725215</v>
      </c>
      <c r="N76" s="3">
        <v>22.747546833184657</v>
      </c>
      <c r="O76" s="3">
        <v>17.857142857142861</v>
      </c>
      <c r="P76" s="3">
        <v>17.605149678145125</v>
      </c>
      <c r="Q76" s="3">
        <v>26.954314720812178</v>
      </c>
      <c r="R76" s="3">
        <v>18.630015024205676</v>
      </c>
      <c r="S76" s="3">
        <v>17.878467559923436</v>
      </c>
    </row>
    <row r="77" spans="1:19" x14ac:dyDescent="0.35">
      <c r="A77" s="4" t="s">
        <v>24</v>
      </c>
      <c r="B77" s="3">
        <v>5565</v>
      </c>
      <c r="C77" s="3">
        <v>1555</v>
      </c>
      <c r="D77" s="3">
        <v>1922</v>
      </c>
      <c r="E77" s="3">
        <v>40</v>
      </c>
      <c r="F77" s="3">
        <v>9082</v>
      </c>
      <c r="G77" s="3">
        <v>2072</v>
      </c>
      <c r="H77" s="3">
        <v>11154</v>
      </c>
      <c r="I77" s="3">
        <v>50890</v>
      </c>
      <c r="K77" s="4" t="s">
        <v>24</v>
      </c>
      <c r="L77" s="3">
        <v>-45.478593122367009</v>
      </c>
      <c r="M77" s="3">
        <v>-46.81942544459644</v>
      </c>
      <c r="N77" s="3">
        <v>-40.75215782983971</v>
      </c>
      <c r="O77" s="3">
        <v>-52.941176470588239</v>
      </c>
      <c r="P77" s="3">
        <v>-44.82381530984204</v>
      </c>
      <c r="Q77" s="3">
        <v>-36.906211936662601</v>
      </c>
      <c r="R77" s="3">
        <v>-43.506888168557531</v>
      </c>
      <c r="S77" s="3">
        <v>-37.250308261405671</v>
      </c>
    </row>
    <row r="78" spans="1:19" x14ac:dyDescent="0.35">
      <c r="B78" s="14"/>
    </row>
    <row r="79" spans="1:19" x14ac:dyDescent="0.35">
      <c r="A79" s="20" t="s">
        <v>25</v>
      </c>
      <c r="B79" s="17">
        <v>39459</v>
      </c>
      <c r="C79" s="17">
        <v>14698</v>
      </c>
      <c r="D79" s="17">
        <v>15598</v>
      </c>
      <c r="E79" s="17">
        <v>282</v>
      </c>
      <c r="F79" s="17">
        <v>70037</v>
      </c>
      <c r="G79" s="17">
        <v>15017</v>
      </c>
      <c r="H79" s="17">
        <v>85054</v>
      </c>
      <c r="I79" s="17">
        <v>275320</v>
      </c>
      <c r="J79" s="18"/>
      <c r="K79" s="35" t="s">
        <v>25</v>
      </c>
      <c r="L79" s="17">
        <v>10.282280603689202</v>
      </c>
      <c r="M79" s="17">
        <v>17.56518956966886</v>
      </c>
      <c r="N79" s="17">
        <v>16.74275877554075</v>
      </c>
      <c r="O79" s="17">
        <v>10.15625</v>
      </c>
      <c r="P79" s="17">
        <v>13.147223703129285</v>
      </c>
      <c r="Q79" s="17">
        <v>16.02410569419763</v>
      </c>
      <c r="R79" s="17">
        <v>13.644744929317753</v>
      </c>
      <c r="S79" s="17">
        <v>11.855496284619662</v>
      </c>
    </row>
    <row r="80" spans="1:19" x14ac:dyDescent="0.35">
      <c r="A80" s="34" t="s">
        <v>68</v>
      </c>
      <c r="B80" s="17">
        <v>37368</v>
      </c>
      <c r="C80" s="17">
        <v>13701</v>
      </c>
      <c r="D80" s="17">
        <v>14176</v>
      </c>
      <c r="E80" s="17">
        <v>267</v>
      </c>
      <c r="F80" s="17">
        <v>65512</v>
      </c>
      <c r="G80" s="17">
        <v>13565</v>
      </c>
      <c r="H80" s="17">
        <v>79077</v>
      </c>
      <c r="I80" s="17">
        <v>247940</v>
      </c>
      <c r="K80" s="36" t="s">
        <v>67</v>
      </c>
      <c r="L80" s="17">
        <v>8.5206481965499137</v>
      </c>
      <c r="M80" s="17">
        <v>15.057104467584821</v>
      </c>
      <c r="N80" s="17">
        <v>13.064284574892326</v>
      </c>
      <c r="O80" s="17">
        <v>7.6612903225806548</v>
      </c>
      <c r="P80" s="17">
        <v>10.796915167095108</v>
      </c>
      <c r="Q80" s="17">
        <v>13.800335570469798</v>
      </c>
      <c r="R80" s="17">
        <v>11.300810719513564</v>
      </c>
      <c r="S80" s="17">
        <v>9.1635956975612629</v>
      </c>
    </row>
    <row r="81" spans="1:19" x14ac:dyDescent="0.35">
      <c r="A81" s="19" t="s">
        <v>26</v>
      </c>
      <c r="B81" s="17">
        <v>2091</v>
      </c>
      <c r="C81" s="17">
        <v>997</v>
      </c>
      <c r="D81" s="17">
        <v>1422</v>
      </c>
      <c r="E81" s="17">
        <v>15</v>
      </c>
      <c r="F81" s="17">
        <v>4525</v>
      </c>
      <c r="G81" s="17">
        <v>1452</v>
      </c>
      <c r="H81" s="17">
        <v>5977</v>
      </c>
      <c r="I81" s="17">
        <v>27380</v>
      </c>
      <c r="K81" s="37" t="s">
        <v>69</v>
      </c>
      <c r="L81" s="17">
        <v>55.349182763744437</v>
      </c>
      <c r="M81" s="17">
        <v>67.845117845117841</v>
      </c>
      <c r="N81" s="17">
        <v>72.782503037667055</v>
      </c>
      <c r="O81" s="17">
        <v>87.5</v>
      </c>
      <c r="P81" s="17">
        <v>63.298448213641279</v>
      </c>
      <c r="Q81" s="17">
        <v>41.935483870967744</v>
      </c>
      <c r="R81" s="17">
        <v>57.538218239325261</v>
      </c>
      <c r="S81" s="17">
        <v>44.014306753629285</v>
      </c>
    </row>
    <row r="82" spans="1:19" x14ac:dyDescent="0.35">
      <c r="A82" s="20" t="s">
        <v>71</v>
      </c>
      <c r="B82" s="20"/>
      <c r="C82" s="20"/>
      <c r="D82" s="20"/>
      <c r="E82" s="20"/>
      <c r="F82" s="20"/>
      <c r="G82" s="20"/>
      <c r="H82" s="20"/>
      <c r="I82" s="20"/>
    </row>
    <row r="83" spans="1:19" x14ac:dyDescent="0.35">
      <c r="A83" s="20" t="s">
        <v>27</v>
      </c>
      <c r="B83" s="21">
        <f>B81/B79*100</f>
        <v>5.29917129172052</v>
      </c>
      <c r="C83" s="21">
        <f t="shared" ref="C83:I83" si="4">C81/C79*100</f>
        <v>6.7832358143965168</v>
      </c>
      <c r="D83" s="21">
        <f t="shared" si="4"/>
        <v>9.1165534042826</v>
      </c>
      <c r="E83" s="21">
        <f t="shared" si="4"/>
        <v>5.3191489361702127</v>
      </c>
      <c r="F83" s="21">
        <f t="shared" si="4"/>
        <v>6.4608706826391762</v>
      </c>
      <c r="G83" s="21">
        <f t="shared" si="4"/>
        <v>9.6690417526802968</v>
      </c>
      <c r="H83" s="21">
        <f t="shared" si="4"/>
        <v>7.0273003033367036</v>
      </c>
      <c r="I83" s="21">
        <f t="shared" si="4"/>
        <v>9.9447915153276174</v>
      </c>
    </row>
    <row r="84" spans="1:19" x14ac:dyDescent="0.35">
      <c r="B84" s="14"/>
      <c r="C84" s="14"/>
      <c r="D84" s="14"/>
      <c r="E84" s="14"/>
      <c r="F84" s="14"/>
      <c r="G84" s="14"/>
      <c r="K84" s="5" t="s">
        <v>10</v>
      </c>
      <c r="L84" s="7"/>
      <c r="M84" s="7"/>
    </row>
    <row r="85" spans="1:19" x14ac:dyDescent="0.35">
      <c r="A85" s="26" t="s">
        <v>74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91</v>
      </c>
      <c r="L85" s="3" t="s">
        <v>2</v>
      </c>
      <c r="M85" s="3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11</v>
      </c>
      <c r="B86" s="3">
        <v>359047</v>
      </c>
      <c r="C86" s="3">
        <v>159621</v>
      </c>
      <c r="D86" s="3">
        <v>131401</v>
      </c>
      <c r="E86" s="3">
        <v>4740</v>
      </c>
      <c r="F86" s="3">
        <v>654809</v>
      </c>
      <c r="G86" s="3">
        <v>170572</v>
      </c>
      <c r="H86" s="3">
        <v>825381</v>
      </c>
      <c r="I86" s="3">
        <v>2681104</v>
      </c>
      <c r="J86" s="9"/>
      <c r="K86" s="4" t="s">
        <v>13</v>
      </c>
      <c r="L86" s="10">
        <v>0.90000000000000036</v>
      </c>
      <c r="M86" s="10">
        <v>1.2000000000000011</v>
      </c>
      <c r="N86" s="10">
        <v>1.4000000000000004</v>
      </c>
      <c r="O86" s="10">
        <v>0.79999999999999982</v>
      </c>
      <c r="P86" s="10">
        <v>1.049437946834944</v>
      </c>
      <c r="Q86" s="10">
        <v>0.96515788568439831</v>
      </c>
      <c r="R86" s="10">
        <v>1.0348468041719876</v>
      </c>
      <c r="S86" s="10">
        <v>0.59999999999999964</v>
      </c>
    </row>
    <row r="87" spans="1:19" x14ac:dyDescent="0.35">
      <c r="A87" s="4" t="s">
        <v>12</v>
      </c>
      <c r="B87" s="23">
        <v>11</v>
      </c>
      <c r="C87" s="23">
        <v>9.3000000000000007</v>
      </c>
      <c r="D87" s="23">
        <v>11.8</v>
      </c>
      <c r="E87" s="23">
        <v>6.2</v>
      </c>
      <c r="F87" s="23">
        <v>10.721141584798008</v>
      </c>
      <c r="G87" s="23">
        <v>8.6614450202846882</v>
      </c>
      <c r="H87" s="23">
        <v>10.295487780794566</v>
      </c>
      <c r="I87" s="23">
        <v>9.9</v>
      </c>
      <c r="K87" s="5" t="s">
        <v>15</v>
      </c>
      <c r="L87" s="3"/>
      <c r="M87" s="3"/>
    </row>
    <row r="88" spans="1:19" x14ac:dyDescent="0.35">
      <c r="A88" s="4" t="s">
        <v>14</v>
      </c>
      <c r="B88" s="3">
        <v>39539</v>
      </c>
      <c r="C88" s="3">
        <v>14873</v>
      </c>
      <c r="D88" s="3">
        <v>15498</v>
      </c>
      <c r="E88" s="3">
        <v>293</v>
      </c>
      <c r="F88" s="3">
        <v>70203</v>
      </c>
      <c r="G88" s="3">
        <v>14774</v>
      </c>
      <c r="H88" s="3">
        <v>84977</v>
      </c>
      <c r="I88" s="3">
        <v>266367</v>
      </c>
      <c r="K88" s="4" t="s">
        <v>14</v>
      </c>
      <c r="L88" s="3">
        <v>9.8183535162759767</v>
      </c>
      <c r="M88" s="3">
        <v>16.870972811566858</v>
      </c>
      <c r="N88" s="3">
        <v>17.882406632691868</v>
      </c>
      <c r="O88" s="3">
        <v>17.199999999999989</v>
      </c>
      <c r="P88" s="3">
        <v>12.999179100874031</v>
      </c>
      <c r="Q88" s="3">
        <v>15.286773312524389</v>
      </c>
      <c r="R88" s="3">
        <v>13.390355208027543</v>
      </c>
      <c r="S88" s="3">
        <v>11.501479754364951</v>
      </c>
    </row>
    <row r="89" spans="1:19" x14ac:dyDescent="0.35">
      <c r="A89" s="11" t="s">
        <v>16</v>
      </c>
      <c r="B89" s="3">
        <v>22218</v>
      </c>
      <c r="C89" s="3">
        <v>8124</v>
      </c>
      <c r="D89" s="3">
        <v>8888</v>
      </c>
      <c r="E89" s="3">
        <v>164</v>
      </c>
      <c r="F89" s="3">
        <v>39394</v>
      </c>
      <c r="G89" s="3">
        <v>8607</v>
      </c>
      <c r="H89" s="3">
        <v>48001</v>
      </c>
      <c r="I89" s="3">
        <v>157236</v>
      </c>
      <c r="K89" s="11" t="s">
        <v>16</v>
      </c>
      <c r="L89" s="3">
        <v>11.502559470039159</v>
      </c>
      <c r="M89" s="3">
        <v>17.68796175575838</v>
      </c>
      <c r="N89" s="3">
        <v>22.559293987865431</v>
      </c>
      <c r="O89" s="3">
        <v>9.3333333333333286</v>
      </c>
      <c r="P89" s="3">
        <v>15.082819666384268</v>
      </c>
      <c r="Q89" s="3">
        <v>18.570050971208161</v>
      </c>
      <c r="R89" s="3">
        <v>15.692938057363222</v>
      </c>
      <c r="S89" s="3">
        <v>13.361643223290059</v>
      </c>
    </row>
    <row r="90" spans="1:19" x14ac:dyDescent="0.35">
      <c r="A90" s="11" t="s">
        <v>17</v>
      </c>
      <c r="B90" s="3">
        <v>17321</v>
      </c>
      <c r="C90" s="3">
        <v>6749</v>
      </c>
      <c r="D90" s="3">
        <v>6610</v>
      </c>
      <c r="E90" s="3">
        <v>129</v>
      </c>
      <c r="F90" s="3">
        <v>30809</v>
      </c>
      <c r="G90" s="3">
        <v>6167</v>
      </c>
      <c r="H90" s="3">
        <v>36976</v>
      </c>
      <c r="I90" s="3">
        <v>109131</v>
      </c>
      <c r="K90" s="11" t="s">
        <v>17</v>
      </c>
      <c r="L90" s="3">
        <v>7.7310610772484125</v>
      </c>
      <c r="M90" s="3">
        <v>15.902455778808175</v>
      </c>
      <c r="N90" s="3">
        <v>12.128922815945714</v>
      </c>
      <c r="O90" s="3">
        <v>29</v>
      </c>
      <c r="P90" s="3">
        <v>10.442357327215362</v>
      </c>
      <c r="Q90" s="3">
        <v>10.997120230381569</v>
      </c>
      <c r="R90" s="3">
        <v>10.534497190003592</v>
      </c>
      <c r="S90" s="3">
        <v>8.9262187088273919</v>
      </c>
    </row>
    <row r="91" spans="1:19" x14ac:dyDescent="0.35">
      <c r="A91" s="11" t="s">
        <v>18</v>
      </c>
      <c r="B91" s="3">
        <v>2758</v>
      </c>
      <c r="C91" s="3">
        <v>1261</v>
      </c>
      <c r="D91" s="3">
        <v>1554</v>
      </c>
      <c r="E91" s="3">
        <v>15</v>
      </c>
      <c r="F91" s="3">
        <v>5588</v>
      </c>
      <c r="G91" s="3">
        <v>1783</v>
      </c>
      <c r="H91" s="3">
        <v>7371</v>
      </c>
      <c r="I91" s="3">
        <v>29112</v>
      </c>
      <c r="K91" s="11" t="s">
        <v>18</v>
      </c>
      <c r="L91" s="3">
        <v>18.369098712446345</v>
      </c>
      <c r="M91" s="3">
        <v>24.604743083003953</v>
      </c>
      <c r="N91" s="3">
        <v>26.960784313725483</v>
      </c>
      <c r="O91" s="3">
        <v>7.1428571428571388</v>
      </c>
      <c r="P91" s="3">
        <v>22.008733624454152</v>
      </c>
      <c r="Q91" s="3">
        <v>26.007067137809187</v>
      </c>
      <c r="R91" s="3">
        <v>22.952460383653033</v>
      </c>
      <c r="S91" s="3">
        <v>19.891277489498393</v>
      </c>
    </row>
    <row r="92" spans="1:19" x14ac:dyDescent="0.35">
      <c r="A92" s="13" t="s">
        <v>19</v>
      </c>
      <c r="B92" s="3">
        <v>4039</v>
      </c>
      <c r="C92" s="3">
        <v>1602</v>
      </c>
      <c r="D92" s="3">
        <v>1838</v>
      </c>
      <c r="E92" s="3">
        <v>28</v>
      </c>
      <c r="F92" s="3">
        <v>7507</v>
      </c>
      <c r="G92" s="3">
        <v>1458</v>
      </c>
      <c r="H92" s="3">
        <v>8965</v>
      </c>
      <c r="I92" s="3">
        <v>28029</v>
      </c>
      <c r="K92" s="13" t="s">
        <v>19</v>
      </c>
      <c r="L92" s="3">
        <v>11.11416781292985</v>
      </c>
      <c r="M92" s="3">
        <v>25.058548009367684</v>
      </c>
      <c r="N92" s="3">
        <v>21.721854304635755</v>
      </c>
      <c r="O92" s="3">
        <v>27.272727272727266</v>
      </c>
      <c r="P92" s="3">
        <v>16.423697270471465</v>
      </c>
      <c r="Q92" s="3">
        <v>16.920609462710502</v>
      </c>
      <c r="R92" s="3">
        <v>16.504223521767386</v>
      </c>
      <c r="S92" s="3">
        <v>14.623972518709365</v>
      </c>
    </row>
    <row r="93" spans="1:19" x14ac:dyDescent="0.35">
      <c r="A93" s="11" t="s">
        <v>20</v>
      </c>
      <c r="B93" s="3">
        <v>23451</v>
      </c>
      <c r="C93" s="3">
        <v>8871</v>
      </c>
      <c r="D93" s="3">
        <v>9375</v>
      </c>
      <c r="E93" s="3">
        <v>167</v>
      </c>
      <c r="F93" s="3">
        <v>41864</v>
      </c>
      <c r="G93" s="3">
        <v>7498</v>
      </c>
      <c r="H93" s="3">
        <v>49362</v>
      </c>
      <c r="I93" s="3">
        <v>142696</v>
      </c>
      <c r="J93" s="14"/>
      <c r="K93" s="11" t="s">
        <v>20</v>
      </c>
      <c r="L93" s="3">
        <v>12.023502436228142</v>
      </c>
      <c r="M93" s="3">
        <v>19.105800214822779</v>
      </c>
      <c r="N93" s="3">
        <v>18.972081218274113</v>
      </c>
      <c r="O93" s="3">
        <v>29.457364341085281</v>
      </c>
      <c r="P93" s="3">
        <v>15.039432826797821</v>
      </c>
      <c r="Q93" s="3">
        <v>15.035286897821408</v>
      </c>
      <c r="R93" s="3">
        <v>15.038803048311536</v>
      </c>
      <c r="S93" s="3">
        <v>13.41281195358448</v>
      </c>
    </row>
    <row r="94" spans="1:19" x14ac:dyDescent="0.35">
      <c r="A94" s="11" t="s">
        <v>21</v>
      </c>
      <c r="B94" s="3">
        <v>13330</v>
      </c>
      <c r="C94" s="3">
        <v>4741</v>
      </c>
      <c r="D94" s="3">
        <v>4569</v>
      </c>
      <c r="E94" s="3">
        <v>111</v>
      </c>
      <c r="F94" s="3">
        <v>22751</v>
      </c>
      <c r="G94" s="3">
        <v>5493</v>
      </c>
      <c r="H94" s="3">
        <v>28244</v>
      </c>
      <c r="I94" s="3">
        <v>94559</v>
      </c>
      <c r="K94" s="11" t="s">
        <v>75</v>
      </c>
      <c r="L94" s="3">
        <v>4.6310832025117747</v>
      </c>
      <c r="M94" s="3">
        <v>11.134552273792792</v>
      </c>
      <c r="N94" s="3">
        <v>13.010140984417504</v>
      </c>
      <c r="O94" s="3">
        <v>3.7383177570093409</v>
      </c>
      <c r="P94" s="3">
        <v>7.5392323690678893</v>
      </c>
      <c r="Q94" s="3">
        <v>12.515362556329364</v>
      </c>
      <c r="R94" s="3">
        <v>8.4722328903909556</v>
      </c>
      <c r="S94" s="3">
        <v>6.4985527486512922</v>
      </c>
    </row>
    <row r="95" spans="1:19" x14ac:dyDescent="0.35">
      <c r="A95" s="15" t="s">
        <v>22</v>
      </c>
      <c r="B95" s="3">
        <v>16538</v>
      </c>
      <c r="C95" s="3">
        <v>5134</v>
      </c>
      <c r="D95" s="3">
        <v>5460</v>
      </c>
      <c r="E95" s="3">
        <v>111</v>
      </c>
      <c r="F95" s="3">
        <v>27243</v>
      </c>
      <c r="G95" s="3">
        <v>5774</v>
      </c>
      <c r="H95" s="3">
        <v>33017</v>
      </c>
      <c r="I95" s="3">
        <v>93616</v>
      </c>
      <c r="K95" s="15" t="s">
        <v>22</v>
      </c>
      <c r="L95" s="3">
        <v>7.8668683812409768E-2</v>
      </c>
      <c r="M95" s="3">
        <v>1.5829046299960368</v>
      </c>
      <c r="N95" s="3">
        <v>8.9385474860335137</v>
      </c>
      <c r="O95" s="3">
        <v>16.842105263157904</v>
      </c>
      <c r="P95" s="3">
        <v>2.087236753353821</v>
      </c>
      <c r="Q95" s="3">
        <v>9.5220030349013598</v>
      </c>
      <c r="R95" s="3">
        <v>3.3137242630953097</v>
      </c>
      <c r="S95" s="3">
        <v>4.1763573439569086</v>
      </c>
    </row>
    <row r="96" spans="1:19" x14ac:dyDescent="0.35">
      <c r="A96" s="15" t="s">
        <v>23</v>
      </c>
      <c r="B96" s="3">
        <v>8729</v>
      </c>
      <c r="C96" s="3">
        <v>4643</v>
      </c>
      <c r="D96" s="3">
        <v>5388</v>
      </c>
      <c r="E96" s="3">
        <v>66</v>
      </c>
      <c r="F96" s="3">
        <v>18826</v>
      </c>
      <c r="G96" s="3">
        <v>2473</v>
      </c>
      <c r="H96" s="3">
        <v>21299</v>
      </c>
      <c r="I96" s="3">
        <v>41511</v>
      </c>
      <c r="K96" s="15" t="s">
        <v>23</v>
      </c>
      <c r="L96" s="3">
        <v>13.644056763442265</v>
      </c>
      <c r="M96" s="3">
        <v>21.100678142931656</v>
      </c>
      <c r="N96" s="3">
        <v>22.67759562841529</v>
      </c>
      <c r="O96" s="3">
        <v>43.478260869565219</v>
      </c>
      <c r="P96" s="3">
        <v>18.009151883658234</v>
      </c>
      <c r="Q96" s="3">
        <v>22.304648862512352</v>
      </c>
      <c r="R96" s="3">
        <v>18.492350486787217</v>
      </c>
      <c r="S96" s="3">
        <v>17.014799154334042</v>
      </c>
    </row>
    <row r="97" spans="1:19" x14ac:dyDescent="0.35">
      <c r="A97" s="4" t="s">
        <v>24</v>
      </c>
      <c r="B97" s="3">
        <v>4384</v>
      </c>
      <c r="C97" s="3">
        <v>1229</v>
      </c>
      <c r="D97" s="3">
        <v>1529</v>
      </c>
      <c r="E97" s="3">
        <v>32</v>
      </c>
      <c r="F97" s="3">
        <v>7174</v>
      </c>
      <c r="G97" s="3">
        <v>1597</v>
      </c>
      <c r="H97" s="3">
        <v>8771</v>
      </c>
      <c r="I97" s="3">
        <v>40343</v>
      </c>
      <c r="K97" s="4" t="s">
        <v>24</v>
      </c>
      <c r="L97" s="3">
        <v>-47.333012974531471</v>
      </c>
      <c r="M97" s="3">
        <v>-52.803379416282645</v>
      </c>
      <c r="N97" s="3">
        <v>-42.862481315396117</v>
      </c>
      <c r="O97" s="3">
        <v>-30.434782608695656</v>
      </c>
      <c r="P97" s="3">
        <v>-47.443223443223445</v>
      </c>
      <c r="Q97" s="3">
        <v>-33.235785953177256</v>
      </c>
      <c r="R97" s="3">
        <v>-45.324772472260321</v>
      </c>
      <c r="S97" s="3">
        <v>-37.415841891346837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</row>
    <row r="99" spans="1:19" x14ac:dyDescent="0.35">
      <c r="A99" s="20" t="s">
        <v>25</v>
      </c>
      <c r="B99" s="17">
        <v>39539</v>
      </c>
      <c r="C99" s="17">
        <v>14873</v>
      </c>
      <c r="D99" s="17">
        <v>15498</v>
      </c>
      <c r="E99" s="17">
        <v>293</v>
      </c>
      <c r="F99" s="17">
        <v>70203</v>
      </c>
      <c r="G99" s="17">
        <v>14774</v>
      </c>
      <c r="H99" s="17">
        <v>84977</v>
      </c>
      <c r="I99" s="17">
        <v>266367</v>
      </c>
      <c r="J99" s="18"/>
      <c r="K99" s="35" t="s">
        <v>25</v>
      </c>
      <c r="L99" s="17">
        <v>9.8183535162759767</v>
      </c>
      <c r="M99" s="17">
        <v>16.870972811566858</v>
      </c>
      <c r="N99" s="17">
        <v>17.882406632691868</v>
      </c>
      <c r="O99" s="17">
        <v>17.199999999999989</v>
      </c>
      <c r="P99" s="17">
        <v>12.999179100874031</v>
      </c>
      <c r="Q99" s="17">
        <v>15.286773312524389</v>
      </c>
      <c r="R99" s="17">
        <v>13.390355208027543</v>
      </c>
      <c r="S99" s="17">
        <v>11.501479754364951</v>
      </c>
    </row>
    <row r="100" spans="1:19" x14ac:dyDescent="0.35">
      <c r="A100" s="34" t="s">
        <v>68</v>
      </c>
      <c r="B100" s="17">
        <f>B99-B101</f>
        <v>37641</v>
      </c>
      <c r="C100" s="17">
        <f t="shared" ref="C100:I100" si="5">C99-C101</f>
        <v>14016</v>
      </c>
      <c r="D100" s="17">
        <f t="shared" si="5"/>
        <v>14299</v>
      </c>
      <c r="E100" s="17">
        <f t="shared" si="5"/>
        <v>279</v>
      </c>
      <c r="F100" s="17">
        <f t="shared" si="5"/>
        <v>66235</v>
      </c>
      <c r="G100" s="17">
        <f t="shared" si="5"/>
        <v>13573</v>
      </c>
      <c r="H100" s="17">
        <f t="shared" si="5"/>
        <v>79808</v>
      </c>
      <c r="I100" s="17">
        <f t="shared" si="5"/>
        <v>246044</v>
      </c>
      <c r="K100" s="36" t="s">
        <v>67</v>
      </c>
      <c r="L100" s="17">
        <v>8.3537234808140681</v>
      </c>
      <c r="M100" s="17">
        <v>15.472071181413739</v>
      </c>
      <c r="N100" s="17">
        <v>14.602869279474234</v>
      </c>
      <c r="O100" s="17">
        <v>16.250000000000014</v>
      </c>
      <c r="P100" s="17">
        <v>11.143739302614364</v>
      </c>
      <c r="Q100" s="17">
        <v>13.382340656586749</v>
      </c>
      <c r="R100" s="17">
        <v>11.518200237546282</v>
      </c>
      <c r="S100" s="17">
        <v>9.6682460230083791</v>
      </c>
    </row>
    <row r="101" spans="1:19" x14ac:dyDescent="0.35">
      <c r="A101" s="19" t="s">
        <v>26</v>
      </c>
      <c r="B101" s="17">
        <v>1898</v>
      </c>
      <c r="C101" s="17">
        <v>857</v>
      </c>
      <c r="D101" s="17">
        <v>1199</v>
      </c>
      <c r="E101" s="17">
        <v>14</v>
      </c>
      <c r="F101" s="17">
        <v>3968</v>
      </c>
      <c r="G101" s="17">
        <v>1201</v>
      </c>
      <c r="H101" s="17">
        <v>5169</v>
      </c>
      <c r="I101" s="17">
        <v>20323</v>
      </c>
      <c r="K101" s="37" t="s">
        <v>69</v>
      </c>
      <c r="L101" s="17">
        <v>50.039525691699595</v>
      </c>
      <c r="M101" s="17">
        <v>45.748299319727892</v>
      </c>
      <c r="N101" s="17">
        <v>78.955223880597003</v>
      </c>
      <c r="O101" s="17">
        <v>40</v>
      </c>
      <c r="P101" s="17">
        <v>56.652191077773409</v>
      </c>
      <c r="Q101" s="17">
        <v>42.298578199052145</v>
      </c>
      <c r="R101" s="17">
        <v>53.064850458987252</v>
      </c>
      <c r="S101" s="17">
        <v>39.792268537625546</v>
      </c>
    </row>
    <row r="102" spans="1:19" x14ac:dyDescent="0.35">
      <c r="A102" s="20" t="s">
        <v>71</v>
      </c>
      <c r="B102" s="17"/>
      <c r="C102" s="17"/>
      <c r="D102" s="17"/>
      <c r="E102" s="17"/>
      <c r="F102" s="17"/>
      <c r="G102" s="17"/>
      <c r="H102" s="17"/>
      <c r="I102" s="17"/>
    </row>
    <row r="103" spans="1:19" x14ac:dyDescent="0.35">
      <c r="A103" s="20" t="s">
        <v>27</v>
      </c>
      <c r="B103" s="21">
        <f>B101/B99*100</f>
        <v>4.8003237309997724</v>
      </c>
      <c r="C103" s="21">
        <f t="shared" ref="C103:I103" si="6">C101/C99*100</f>
        <v>5.7621192765413838</v>
      </c>
      <c r="D103" s="21">
        <f t="shared" si="6"/>
        <v>7.7364821267260293</v>
      </c>
      <c r="E103" s="21">
        <f t="shared" si="6"/>
        <v>4.7781569965870307</v>
      </c>
      <c r="F103" s="21">
        <f t="shared" si="6"/>
        <v>5.6521801062632653</v>
      </c>
      <c r="G103" s="21">
        <f t="shared" si="6"/>
        <v>8.1291457966698264</v>
      </c>
      <c r="H103" s="21">
        <f t="shared" si="6"/>
        <v>6.0828224107699729</v>
      </c>
      <c r="I103" s="21">
        <f t="shared" si="6"/>
        <v>7.6296988741097804</v>
      </c>
    </row>
    <row r="104" spans="1:19" x14ac:dyDescent="0.35">
      <c r="B104" s="14"/>
    </row>
    <row r="105" spans="1:19" x14ac:dyDescent="0.35">
      <c r="B105" s="14"/>
      <c r="C105" s="14"/>
      <c r="D105" s="14"/>
      <c r="E105" s="14"/>
      <c r="F105" s="14"/>
      <c r="G105" s="14"/>
      <c r="K105" s="5" t="s">
        <v>10</v>
      </c>
      <c r="L105" s="7"/>
      <c r="M105" s="7"/>
    </row>
    <row r="106" spans="1:19" x14ac:dyDescent="0.35">
      <c r="A106" s="26" t="s">
        <v>76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92</v>
      </c>
      <c r="L106" s="3" t="s">
        <v>2</v>
      </c>
      <c r="M106" s="3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11</v>
      </c>
      <c r="B107" s="3">
        <v>359047</v>
      </c>
      <c r="C107" s="3">
        <v>159621</v>
      </c>
      <c r="D107" s="3">
        <v>131401</v>
      </c>
      <c r="E107" s="3">
        <v>4740</v>
      </c>
      <c r="F107" s="3">
        <v>654809</v>
      </c>
      <c r="G107" s="3">
        <v>170572</v>
      </c>
      <c r="H107" s="3">
        <v>825381</v>
      </c>
      <c r="I107" s="3">
        <v>2681104</v>
      </c>
      <c r="J107" s="9"/>
      <c r="K107" s="4" t="s">
        <v>13</v>
      </c>
      <c r="L107" s="10">
        <f>B108-'2023'!B108</f>
        <v>0.90000000000000036</v>
      </c>
      <c r="M107" s="10">
        <f>C108-'2023'!C108</f>
        <v>1.2000000000000011</v>
      </c>
      <c r="N107" s="10">
        <f>D108-'2023'!D108</f>
        <v>1.7000000000000011</v>
      </c>
      <c r="O107" s="10">
        <f>E108-'2023'!E108</f>
        <v>1.0999999999999996</v>
      </c>
      <c r="P107" s="10">
        <f>F108-'2023'!F108</f>
        <v>1.1142474355612464</v>
      </c>
      <c r="Q107" s="10">
        <f>G108-'2023'!G108</f>
        <v>1.0528977179040506</v>
      </c>
      <c r="R107" s="10">
        <f>H108-'2023'!H108</f>
        <v>1.1047505825057957</v>
      </c>
      <c r="S107" s="10">
        <f>I108-'2023'!I108</f>
        <v>0.90000000000000036</v>
      </c>
    </row>
    <row r="108" spans="1:19" x14ac:dyDescent="0.35">
      <c r="A108" s="4" t="s">
        <v>12</v>
      </c>
      <c r="B108" s="23">
        <v>12</v>
      </c>
      <c r="C108" s="23">
        <v>10.4</v>
      </c>
      <c r="D108" s="23">
        <v>12.8</v>
      </c>
      <c r="E108" s="23">
        <v>7</v>
      </c>
      <c r="F108" s="23">
        <v>11.715324621378143</v>
      </c>
      <c r="G108" s="23">
        <v>9.4300354102666315</v>
      </c>
      <c r="H108" s="23">
        <v>11.243050179250552</v>
      </c>
      <c r="I108" s="23">
        <v>10.9</v>
      </c>
      <c r="K108" s="5" t="s">
        <v>15</v>
      </c>
      <c r="L108" s="3"/>
      <c r="M108" s="3"/>
    </row>
    <row r="109" spans="1:19" x14ac:dyDescent="0.35">
      <c r="A109" s="4" t="s">
        <v>14</v>
      </c>
      <c r="B109" s="3">
        <v>42911</v>
      </c>
      <c r="C109" s="3">
        <v>16613</v>
      </c>
      <c r="D109" s="3">
        <v>16859</v>
      </c>
      <c r="E109" s="3">
        <v>330</v>
      </c>
      <c r="F109" s="3">
        <v>76713</v>
      </c>
      <c r="G109" s="3">
        <v>16085</v>
      </c>
      <c r="H109" s="3">
        <v>92798</v>
      </c>
      <c r="I109" s="3">
        <v>293328</v>
      </c>
      <c r="K109" s="4" t="s">
        <v>14</v>
      </c>
      <c r="L109" s="3">
        <f>B109/'2023'!B109*100-100</f>
        <v>9.3747610429995234</v>
      </c>
      <c r="M109" s="3">
        <f>C109/'2023'!C109*100-100</f>
        <v>17.539267015706798</v>
      </c>
      <c r="N109" s="3">
        <f>D109/'2023'!D109*100-100</f>
        <v>18.725352112676049</v>
      </c>
      <c r="O109" s="3">
        <f>E109/'2023'!E109*100-100</f>
        <v>17.857142857142861</v>
      </c>
      <c r="P109" s="3">
        <f>F109/'2023'!F109*100-100</f>
        <v>13.067637478444155</v>
      </c>
      <c r="Q109" s="3">
        <f>G109/'2023'!G109*100-100</f>
        <v>14.17518455423054</v>
      </c>
      <c r="R109" s="3">
        <f>H109/'2023'!H109*100-100</f>
        <v>13.258070421675725</v>
      </c>
      <c r="S109" s="3">
        <f>I109/'2023'!I109*100-100</f>
        <v>10.802286094186158</v>
      </c>
    </row>
    <row r="110" spans="1:19" x14ac:dyDescent="0.35">
      <c r="A110" s="11" t="s">
        <v>16</v>
      </c>
      <c r="B110" s="3">
        <v>23257</v>
      </c>
      <c r="C110" s="3">
        <v>8644</v>
      </c>
      <c r="D110" s="3">
        <v>9145</v>
      </c>
      <c r="E110" s="3">
        <v>178</v>
      </c>
      <c r="F110" s="3">
        <v>41224</v>
      </c>
      <c r="G110" s="3">
        <v>8977</v>
      </c>
      <c r="H110" s="3">
        <v>50201</v>
      </c>
      <c r="I110" s="3">
        <v>163760</v>
      </c>
      <c r="K110" s="11" t="s">
        <v>16</v>
      </c>
      <c r="L110" s="3">
        <f>B110/'2023'!B110*100-100</f>
        <v>11.208339310476731</v>
      </c>
      <c r="M110" s="3">
        <f>C110/'2023'!C110*100-100</f>
        <v>18.346111719605702</v>
      </c>
      <c r="N110" s="3">
        <f>D110/'2023'!D110*100-100</f>
        <v>22.063534436732525</v>
      </c>
      <c r="O110" s="3">
        <f>E110/'2023'!E110*100-100</f>
        <v>8.5365853658536679</v>
      </c>
      <c r="P110" s="3">
        <f>F110/'2023'!F110*100-100</f>
        <v>14.91651102500488</v>
      </c>
      <c r="Q110" s="3">
        <f>G110/'2023'!G110*100-100</f>
        <v>19.295681063122913</v>
      </c>
      <c r="R110" s="3">
        <f>H110/'2023'!H110*100-100</f>
        <v>15.675837596202598</v>
      </c>
      <c r="S110" s="3">
        <f>I110/'2023'!I110*100-100</f>
        <v>12.82199670683228</v>
      </c>
    </row>
    <row r="111" spans="1:19" x14ac:dyDescent="0.35">
      <c r="A111" s="11" t="s">
        <v>17</v>
      </c>
      <c r="B111" s="3">
        <v>19654</v>
      </c>
      <c r="C111" s="3">
        <v>7969</v>
      </c>
      <c r="D111" s="3">
        <v>7714</v>
      </c>
      <c r="E111" s="3">
        <v>152</v>
      </c>
      <c r="F111" s="3">
        <v>35489</v>
      </c>
      <c r="G111" s="3">
        <v>7108</v>
      </c>
      <c r="H111" s="3">
        <v>42597</v>
      </c>
      <c r="I111" s="3">
        <v>129568</v>
      </c>
      <c r="K111" s="11" t="s">
        <v>17</v>
      </c>
      <c r="L111" s="3">
        <f>B111/'2023'!B111*100-100</f>
        <v>7.2816593886462897</v>
      </c>
      <c r="M111" s="3">
        <f>C111/'2023'!C111*100-100</f>
        <v>16.676427525622259</v>
      </c>
      <c r="N111" s="3">
        <f>D111/'2023'!D111*100-100</f>
        <v>14.997018485390569</v>
      </c>
      <c r="O111" s="3">
        <f>E111/'2023'!E111*100-100</f>
        <v>31.034482758620697</v>
      </c>
      <c r="P111" s="3">
        <f>F111/'2023'!F111*100-100</f>
        <v>10.993307061987863</v>
      </c>
      <c r="Q111" s="3">
        <f>G111/'2023'!G111*100-100</f>
        <v>8.3041292092031114</v>
      </c>
      <c r="R111" s="3">
        <f>H111/'2023'!H111*100-100</f>
        <v>10.535329683161649</v>
      </c>
      <c r="S111" s="3">
        <f>I111/'2023'!I111*100-100</f>
        <v>8.3507551303707999</v>
      </c>
    </row>
    <row r="112" spans="1:19" x14ac:dyDescent="0.35">
      <c r="A112" s="11" t="s">
        <v>18</v>
      </c>
      <c r="B112" s="3">
        <v>3431</v>
      </c>
      <c r="C112" s="3">
        <v>1558</v>
      </c>
      <c r="D112" s="3">
        <v>1877</v>
      </c>
      <c r="E112" s="3">
        <v>30</v>
      </c>
      <c r="F112" s="3">
        <v>6896</v>
      </c>
      <c r="G112" s="3">
        <v>2109</v>
      </c>
      <c r="H112" s="3">
        <v>9005</v>
      </c>
      <c r="I112" s="3">
        <v>35837</v>
      </c>
      <c r="K112" s="11" t="s">
        <v>18</v>
      </c>
      <c r="L112" s="3">
        <f>B112/'2023'!B112*100-100</f>
        <v>16.939331970006805</v>
      </c>
      <c r="M112" s="3">
        <f>C112/'2023'!C112*100-100</f>
        <v>30.050083472454077</v>
      </c>
      <c r="N112" s="3">
        <f>D112/'2023'!D112*100-100</f>
        <v>29.448275862068982</v>
      </c>
      <c r="O112" s="3">
        <f>E112/'2023'!E112*100-100</f>
        <v>42.857142857142861</v>
      </c>
      <c r="P112" s="3">
        <f>F112/'2023'!F112*100-100</f>
        <v>23.07692307692308</v>
      </c>
      <c r="Q112" s="3">
        <f>G112/'2023'!G112*100-100</f>
        <v>25.237529691211407</v>
      </c>
      <c r="R112" s="3">
        <f>H112/'2023'!H112*100-100</f>
        <v>23.576231645395907</v>
      </c>
      <c r="S112" s="3">
        <f>I112/'2023'!I112*100-100</f>
        <v>19.744052392408435</v>
      </c>
    </row>
    <row r="113" spans="1:19" x14ac:dyDescent="0.35">
      <c r="A113" s="13" t="s">
        <v>19</v>
      </c>
      <c r="B113" s="3">
        <v>4504</v>
      </c>
      <c r="C113" s="3">
        <v>1818</v>
      </c>
      <c r="D113" s="3">
        <v>2017</v>
      </c>
      <c r="E113" s="3">
        <v>30</v>
      </c>
      <c r="F113" s="3">
        <v>8369</v>
      </c>
      <c r="G113" s="3">
        <v>1554</v>
      </c>
      <c r="H113" s="3">
        <v>9923</v>
      </c>
      <c r="I113" s="3">
        <v>31097</v>
      </c>
      <c r="K113" s="13" t="s">
        <v>19</v>
      </c>
      <c r="L113" s="3">
        <f>B113/'2023'!B113*100-100</f>
        <v>9.1349648655197484</v>
      </c>
      <c r="M113" s="3">
        <f>C113/'2023'!C113*100-100</f>
        <v>23.841961852861033</v>
      </c>
      <c r="N113" s="3">
        <f>D113/'2023'!D113*100-100</f>
        <v>21.286831028262185</v>
      </c>
      <c r="O113" s="3">
        <f>E113/'2023'!E113*100-100</f>
        <v>25</v>
      </c>
      <c r="P113" s="3">
        <f>F113/'2023'!F113*100-100</f>
        <v>14.92721779730843</v>
      </c>
      <c r="Q113" s="3">
        <f>G113/'2023'!G113*100-100</f>
        <v>14.348785871964679</v>
      </c>
      <c r="R113" s="3">
        <f>H113/'2023'!H113*100-100</f>
        <v>36.17400850830245</v>
      </c>
      <c r="S113" s="3">
        <f>I113/'2023'!I113*100-100</f>
        <v>12.073377302050673</v>
      </c>
    </row>
    <row r="114" spans="1:19" x14ac:dyDescent="0.35">
      <c r="A114" s="11" t="s">
        <v>20</v>
      </c>
      <c r="B114" s="3">
        <v>25582</v>
      </c>
      <c r="C114" s="3">
        <v>9890</v>
      </c>
      <c r="D114" s="3">
        <v>10159</v>
      </c>
      <c r="E114" s="3">
        <v>185</v>
      </c>
      <c r="F114" s="3">
        <v>45816</v>
      </c>
      <c r="G114" s="3">
        <v>8162</v>
      </c>
      <c r="H114" s="3">
        <v>53978</v>
      </c>
      <c r="I114" s="3">
        <v>157705</v>
      </c>
      <c r="J114" s="14"/>
      <c r="K114" s="11" t="s">
        <v>20</v>
      </c>
      <c r="L114" s="3">
        <f>B114/'2023'!B114*100-100</f>
        <v>10.816547541693751</v>
      </c>
      <c r="M114" s="3">
        <f>C114/'2023'!C114*100-100</f>
        <v>17.221761289557904</v>
      </c>
      <c r="N114" s="3">
        <f>D114/'2023'!D114*100-100</f>
        <v>19.813657270904585</v>
      </c>
      <c r="O114" s="3">
        <f>E114/'2023'!E114*100-100</f>
        <v>21.710526315789465</v>
      </c>
      <c r="P114" s="3">
        <f>F114/'2023'!F114*100-100</f>
        <v>14.103553906308377</v>
      </c>
      <c r="Q114" s="3">
        <f>G114/'2023'!G114*100-100</f>
        <v>13.094083414161005</v>
      </c>
      <c r="R114" s="3">
        <f>H114/'2023'!H114*100-100</f>
        <v>13.949757230314546</v>
      </c>
      <c r="S114" s="3">
        <f>I114/'2023'!I114*100-100</f>
        <v>11.430247018257873</v>
      </c>
    </row>
    <row r="115" spans="1:19" x14ac:dyDescent="0.35">
      <c r="A115" s="11" t="s">
        <v>21</v>
      </c>
      <c r="B115" s="3">
        <v>13898</v>
      </c>
      <c r="C115" s="3">
        <v>5165</v>
      </c>
      <c r="D115" s="3">
        <v>4823</v>
      </c>
      <c r="E115" s="3">
        <v>115</v>
      </c>
      <c r="F115" s="3">
        <v>24001</v>
      </c>
      <c r="G115" s="3">
        <v>5814</v>
      </c>
      <c r="H115" s="3">
        <v>29815</v>
      </c>
      <c r="I115" s="3">
        <v>99786</v>
      </c>
      <c r="K115" s="11" t="s">
        <v>75</v>
      </c>
      <c r="L115" s="3">
        <f>B115/'2023'!B115*100-100</f>
        <v>5.1763281368245799</v>
      </c>
      <c r="M115" s="3">
        <f>C115/'2023'!C115*100-100</f>
        <v>14.803289619915532</v>
      </c>
      <c r="N115" s="3">
        <f>D115/'2023'!D115*100-100</f>
        <v>12.924373682978228</v>
      </c>
      <c r="O115" s="3">
        <f>E115/'2023'!E115*100-100</f>
        <v>7.476635514018696</v>
      </c>
      <c r="P115" s="3">
        <f>F115/'2023'!F115*100-100</f>
        <v>8.6460549545063685</v>
      </c>
      <c r="Q115" s="3">
        <f>G115/'2023'!G115*100-100</f>
        <v>12.087912087912088</v>
      </c>
      <c r="R115" s="3">
        <f>H115/'2023'!H115*100-100</f>
        <v>9.3005352298555692</v>
      </c>
      <c r="S115" s="3">
        <f>I115/'2023'!I115*100-100</f>
        <v>6.9804341999464015</v>
      </c>
    </row>
    <row r="116" spans="1:19" x14ac:dyDescent="0.35">
      <c r="A116" s="15" t="s">
        <v>22</v>
      </c>
      <c r="B116" s="3">
        <v>16818</v>
      </c>
      <c r="C116" s="3">
        <v>5288</v>
      </c>
      <c r="D116" s="3">
        <v>5593</v>
      </c>
      <c r="E116" s="3">
        <v>108</v>
      </c>
      <c r="F116" s="3">
        <v>27807</v>
      </c>
      <c r="G116" s="3">
        <v>5869</v>
      </c>
      <c r="H116" s="3">
        <v>33676</v>
      </c>
      <c r="I116" s="3">
        <v>95343</v>
      </c>
      <c r="K116" s="15" t="s">
        <v>22</v>
      </c>
      <c r="L116" s="3">
        <f>B116/'2023'!B116*100-100</f>
        <v>0.37001671043208262</v>
      </c>
      <c r="M116" s="3">
        <f>C116/'2023'!C116*100-100</f>
        <v>2.7993779160186563</v>
      </c>
      <c r="N116" s="3">
        <f>D116/'2023'!D116*100-100</f>
        <v>10.708630245447353</v>
      </c>
      <c r="O116" s="3">
        <f>E116/'2023'!E116*100-100</f>
        <v>12.5</v>
      </c>
      <c r="P116" s="3">
        <f>F116/'2023'!F116*100-100</f>
        <v>2.8061224489795933</v>
      </c>
      <c r="Q116" s="3">
        <f>G116/'2023'!G116*100-100</f>
        <v>9.700934579439263</v>
      </c>
      <c r="R116" s="3">
        <f>H116/'2023'!H116*100-100</f>
        <v>3.9446879437002167</v>
      </c>
      <c r="S116" s="3">
        <f>I116/'2023'!I116*100-100</f>
        <v>4.7759816257678835</v>
      </c>
    </row>
    <row r="117" spans="1:19" x14ac:dyDescent="0.35">
      <c r="A117" s="15" t="s">
        <v>23</v>
      </c>
      <c r="B117" s="3">
        <v>9609</v>
      </c>
      <c r="C117" s="3">
        <v>5224</v>
      </c>
      <c r="D117" s="3">
        <v>5855</v>
      </c>
      <c r="E117" s="3">
        <v>75</v>
      </c>
      <c r="F117" s="3">
        <v>20763</v>
      </c>
      <c r="G117" s="3">
        <v>2643</v>
      </c>
      <c r="H117" s="3">
        <v>23406</v>
      </c>
      <c r="I117" s="3">
        <v>46710</v>
      </c>
      <c r="K117" s="15" t="s">
        <v>23</v>
      </c>
      <c r="L117" s="3">
        <f>B117/'2023'!B117*100-100</f>
        <v>15.036513827367415</v>
      </c>
      <c r="M117" s="3">
        <f>C117/'2023'!C117*100-100</f>
        <v>21.856776300443201</v>
      </c>
      <c r="N117" s="3">
        <f>D117/'2023'!D117*100-100</f>
        <v>24.973319103521874</v>
      </c>
      <c r="O117" s="3">
        <f>E117/'2023'!E117*100-100</f>
        <v>38.888888888888886</v>
      </c>
      <c r="P117" s="3">
        <f>F117/'2023'!F117*100-100</f>
        <v>19.471776281719315</v>
      </c>
      <c r="Q117" s="3">
        <f>G117/'2023'!G117*100-100</f>
        <v>18.786516853932582</v>
      </c>
      <c r="R117" s="3">
        <f>H117/'2023'!H117*100-100</f>
        <v>19.394001224239958</v>
      </c>
      <c r="S117" s="3">
        <f>I117/'2023'!I117*100-100</f>
        <v>17.963482081975911</v>
      </c>
    </row>
    <row r="118" spans="1:19" x14ac:dyDescent="0.35">
      <c r="A118" s="4" t="s">
        <v>24</v>
      </c>
      <c r="B118" s="3">
        <v>2552</v>
      </c>
      <c r="C118" s="3">
        <v>770</v>
      </c>
      <c r="D118" s="3">
        <v>926</v>
      </c>
      <c r="E118" s="3">
        <v>18</v>
      </c>
      <c r="F118" s="3">
        <v>4266</v>
      </c>
      <c r="G118" s="3">
        <v>1019</v>
      </c>
      <c r="H118" s="3">
        <v>5285</v>
      </c>
      <c r="I118" s="3">
        <v>25538</v>
      </c>
      <c r="K118" s="4" t="s">
        <v>24</v>
      </c>
      <c r="L118" s="3">
        <f>B118/'2023'!B118*100-100</f>
        <v>-59.030341948948468</v>
      </c>
      <c r="M118" s="3">
        <f>C118/'2023'!C118*100-100</f>
        <v>-65.424337674000896</v>
      </c>
      <c r="N118" s="3">
        <f>D118/'2023'!D118*100-100</f>
        <v>-50.95338983050847</v>
      </c>
      <c r="O118" s="3">
        <f>E118/'2023'!E118*100-100</f>
        <v>-67.27272727272728</v>
      </c>
      <c r="P118" s="3">
        <f>F118/'2023'!F118*100-100</f>
        <v>-58.976824694682179</v>
      </c>
      <c r="Q118" s="3">
        <f>G118/'2023'!G118*100-100</f>
        <v>-49.901671583087513</v>
      </c>
      <c r="R118" s="3">
        <f>H118/'2023'!H118*100-100</f>
        <v>-57.492157966701519</v>
      </c>
      <c r="S118" s="3">
        <f>I118/'2023'!I118*100-100</f>
        <v>-51.986312959446501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35">
      <c r="A120" s="20" t="s">
        <v>25</v>
      </c>
      <c r="B120" s="17">
        <v>42911</v>
      </c>
      <c r="C120" s="17">
        <v>16613</v>
      </c>
      <c r="D120" s="17">
        <v>16859</v>
      </c>
      <c r="E120" s="17">
        <v>330</v>
      </c>
      <c r="F120" s="17">
        <v>76713</v>
      </c>
      <c r="G120" s="17">
        <v>16085</v>
      </c>
      <c r="H120" s="17">
        <v>92798</v>
      </c>
      <c r="I120" s="17">
        <v>293328</v>
      </c>
      <c r="J120" s="18"/>
      <c r="K120" s="35" t="s">
        <v>25</v>
      </c>
      <c r="L120" s="17">
        <f>B120/'2023'!B120*100-100</f>
        <v>9.3747610429995234</v>
      </c>
      <c r="M120" s="17">
        <f>C120/'2023'!C120*100-100</f>
        <v>17.539267015706798</v>
      </c>
      <c r="N120" s="17">
        <f>D120/'2023'!D120*100-100</f>
        <v>18.725352112676049</v>
      </c>
      <c r="O120" s="17">
        <f>E120/'2023'!E120*100-100</f>
        <v>17.857142857142861</v>
      </c>
      <c r="P120" s="17">
        <f>F120/'2023'!F120*100-100</f>
        <v>13.067637478444155</v>
      </c>
      <c r="Q120" s="17">
        <f>G120/'2023'!G120*100-100</f>
        <v>14.17518455423054</v>
      </c>
      <c r="R120" s="17">
        <f>H120/'2023'!H120*100-100</f>
        <v>13.258070421675725</v>
      </c>
      <c r="S120" s="17">
        <f>I120/'2023'!I120*100-100</f>
        <v>10.802286094186158</v>
      </c>
    </row>
    <row r="121" spans="1:19" x14ac:dyDescent="0.35">
      <c r="A121" s="34" t="s">
        <v>68</v>
      </c>
      <c r="B121" s="17">
        <v>40941</v>
      </c>
      <c r="C121" s="17">
        <v>15661</v>
      </c>
      <c r="D121" s="17">
        <v>15750</v>
      </c>
      <c r="E121" s="17">
        <v>316</v>
      </c>
      <c r="F121" s="17">
        <v>72668</v>
      </c>
      <c r="G121" s="17">
        <v>14858</v>
      </c>
      <c r="H121" s="17">
        <v>87526</v>
      </c>
      <c r="I121" s="17">
        <v>273521</v>
      </c>
      <c r="K121" s="36" t="s">
        <v>67</v>
      </c>
      <c r="L121" s="17">
        <f>B121/'2023'!B121*100-100</f>
        <v>8.5190977284173215</v>
      </c>
      <c r="M121" s="17">
        <f>C121/'2023'!C121*100-100</f>
        <v>16.8469745579348</v>
      </c>
      <c r="N121" s="17">
        <f>D121/'2023'!D121*100-100</f>
        <v>16.485467051253593</v>
      </c>
      <c r="O121" s="17">
        <f>E121/'2023'!E121*100-100</f>
        <v>20.610687022900763</v>
      </c>
      <c r="P121" s="17">
        <f>F121/'2023'!F121*100-100</f>
        <v>11.946759508881115</v>
      </c>
      <c r="Q121" s="17">
        <f>G121/'2023'!G121*100-100</f>
        <v>12.313855922594314</v>
      </c>
      <c r="R121" s="17">
        <f>H121/'2023'!H121*100-100</f>
        <v>12.008906861866862</v>
      </c>
      <c r="S121" s="17">
        <f>I121/'2023'!I121*100-100</f>
        <v>9.8689707252803629</v>
      </c>
    </row>
    <row r="122" spans="1:19" x14ac:dyDescent="0.35">
      <c r="A122" s="19" t="s">
        <v>26</v>
      </c>
      <c r="B122" s="17">
        <v>1970</v>
      </c>
      <c r="C122" s="17">
        <v>952</v>
      </c>
      <c r="D122" s="17">
        <v>1109</v>
      </c>
      <c r="E122" s="17">
        <v>14</v>
      </c>
      <c r="F122" s="17">
        <v>4045</v>
      </c>
      <c r="G122" s="17">
        <v>1227</v>
      </c>
      <c r="H122" s="17">
        <v>5272</v>
      </c>
      <c r="I122" s="17">
        <v>19807</v>
      </c>
      <c r="K122" s="37" t="s">
        <v>69</v>
      </c>
      <c r="L122" s="17">
        <f>B122/'2023'!B122*100-100</f>
        <v>30.810092961487385</v>
      </c>
      <c r="M122" s="17">
        <f>C122/'2023'!C122*100-100</f>
        <v>30.232558139534888</v>
      </c>
      <c r="N122" s="17">
        <f>D122/'2023'!D122*100-100</f>
        <v>63.328424153166424</v>
      </c>
      <c r="O122" s="17">
        <f>E122/'2023'!E122*100-100</f>
        <v>-22.222222222222214</v>
      </c>
      <c r="P122" s="17">
        <f>F122/'2023'!F122*100-100</f>
        <v>37.866394001363346</v>
      </c>
      <c r="Q122" s="17">
        <f>G122/'2023'!G122*100-100</f>
        <v>42.840512223515731</v>
      </c>
      <c r="R122" s="17">
        <f>H122/'2023'!H122*100-100</f>
        <v>38.992881624044287</v>
      </c>
      <c r="S122" s="17">
        <f>I122/'2023'!I122*100-100</f>
        <v>25.52759997464986</v>
      </c>
    </row>
    <row r="123" spans="1:19" x14ac:dyDescent="0.35">
      <c r="A123" s="20" t="s">
        <v>71</v>
      </c>
      <c r="B123" s="17"/>
      <c r="C123" s="17"/>
      <c r="D123" s="17"/>
      <c r="E123" s="17"/>
      <c r="F123" s="17"/>
      <c r="G123" s="17"/>
      <c r="H123" s="17"/>
      <c r="I123" s="17"/>
    </row>
    <row r="124" spans="1:19" x14ac:dyDescent="0.35">
      <c r="A124" s="20" t="s">
        <v>27</v>
      </c>
      <c r="B124" s="21">
        <v>4.5908974388851345</v>
      </c>
      <c r="C124" s="21">
        <v>5.7304520556190939</v>
      </c>
      <c r="D124" s="21">
        <v>6.578088854617711</v>
      </c>
      <c r="E124" s="21">
        <v>4.2424242424242431</v>
      </c>
      <c r="F124" s="21">
        <v>5.2729002906938849</v>
      </c>
      <c r="G124" s="21">
        <v>7.6282250543985075</v>
      </c>
      <c r="H124" s="21">
        <v>5.6811569214853765</v>
      </c>
      <c r="I124" s="21">
        <v>6.7525091365297554</v>
      </c>
    </row>
    <row r="125" spans="1:19" x14ac:dyDescent="0.35">
      <c r="B125" s="14"/>
    </row>
    <row r="126" spans="1:19" x14ac:dyDescent="0.35">
      <c r="K126" s="2"/>
      <c r="L126" s="3"/>
      <c r="M126" s="4"/>
      <c r="N126" s="4"/>
      <c r="O126" s="4"/>
      <c r="P126" s="4"/>
      <c r="Q126" s="4"/>
      <c r="R126" s="3"/>
      <c r="S126" s="4"/>
    </row>
    <row r="128" spans="1:19" x14ac:dyDescent="0.35">
      <c r="B128" s="14"/>
      <c r="C128" s="14"/>
      <c r="D128" s="14"/>
      <c r="E128" s="14"/>
      <c r="F128" s="14"/>
      <c r="G128" s="14"/>
      <c r="K128" s="5" t="s">
        <v>10</v>
      </c>
      <c r="L128" s="7"/>
      <c r="M128" s="7"/>
    </row>
    <row r="129" spans="1:19" x14ac:dyDescent="0.35">
      <c r="A129" s="26" t="s">
        <v>77</v>
      </c>
      <c r="B129" s="13" t="s">
        <v>2</v>
      </c>
      <c r="C129" s="13" t="s">
        <v>3</v>
      </c>
      <c r="D129" s="13" t="s">
        <v>4</v>
      </c>
      <c r="E129" s="13" t="s">
        <v>5</v>
      </c>
      <c r="F129" s="13" t="s">
        <v>6</v>
      </c>
      <c r="G129" s="13" t="s">
        <v>7</v>
      </c>
      <c r="H129" s="13" t="s">
        <v>8</v>
      </c>
      <c r="I129" s="38" t="s">
        <v>9</v>
      </c>
      <c r="J129" s="8"/>
      <c r="K129" s="6" t="s">
        <v>93</v>
      </c>
      <c r="L129" s="3" t="s">
        <v>2</v>
      </c>
      <c r="M129" s="3" t="s">
        <v>3</v>
      </c>
      <c r="N129" s="4" t="s">
        <v>4</v>
      </c>
      <c r="O129" s="4" t="s">
        <v>5</v>
      </c>
      <c r="P129" s="4" t="s">
        <v>6</v>
      </c>
      <c r="Q129" s="4" t="s">
        <v>7</v>
      </c>
      <c r="R129" s="4" t="s">
        <v>8</v>
      </c>
      <c r="S129" s="4" t="s">
        <v>9</v>
      </c>
    </row>
    <row r="130" spans="1:19" x14ac:dyDescent="0.35">
      <c r="A130" s="4" t="s">
        <v>11</v>
      </c>
      <c r="B130" s="3">
        <v>359047</v>
      </c>
      <c r="C130" s="3">
        <v>159621</v>
      </c>
      <c r="D130" s="3">
        <v>131401</v>
      </c>
      <c r="E130" s="3">
        <v>4740</v>
      </c>
      <c r="F130" s="3">
        <v>654809</v>
      </c>
      <c r="G130" s="3">
        <v>170572</v>
      </c>
      <c r="H130" s="3">
        <v>825381</v>
      </c>
      <c r="I130" s="3">
        <v>2681104</v>
      </c>
      <c r="J130" s="9"/>
      <c r="K130" s="4" t="s">
        <v>13</v>
      </c>
      <c r="L130" s="10">
        <v>0.80000000000000071</v>
      </c>
      <c r="M130" s="10">
        <v>1.1999999999999993</v>
      </c>
      <c r="N130" s="10">
        <v>1.7000000000000011</v>
      </c>
      <c r="O130" s="10">
        <v>1.5</v>
      </c>
      <c r="P130" s="10">
        <v>1.0715148443153755</v>
      </c>
      <c r="Q130" s="10">
        <v>1.1127096760230124</v>
      </c>
      <c r="R130" s="10">
        <v>1.0835632441306604</v>
      </c>
      <c r="S130" s="10">
        <v>0.90000000000000036</v>
      </c>
    </row>
    <row r="131" spans="1:19" x14ac:dyDescent="0.35">
      <c r="A131" s="4" t="s">
        <v>12</v>
      </c>
      <c r="B131" s="4">
        <v>12.5</v>
      </c>
      <c r="C131" s="23">
        <v>11</v>
      </c>
      <c r="D131" s="23">
        <v>13.3</v>
      </c>
      <c r="E131" s="23">
        <v>7.6</v>
      </c>
      <c r="F131" s="23">
        <v>12.252122374616109</v>
      </c>
      <c r="G131" s="23">
        <v>9.8222451516075324</v>
      </c>
      <c r="H131" s="23">
        <v>11.749967590724768</v>
      </c>
      <c r="I131" s="23">
        <v>11.4</v>
      </c>
      <c r="K131" s="5" t="s">
        <v>15</v>
      </c>
      <c r="L131" s="3"/>
      <c r="M131" s="3"/>
    </row>
    <row r="132" spans="1:19" x14ac:dyDescent="0.35">
      <c r="A132" s="4" t="s">
        <v>14</v>
      </c>
      <c r="B132" s="3">
        <v>44754</v>
      </c>
      <c r="C132" s="3">
        <v>17577</v>
      </c>
      <c r="D132" s="3">
        <v>17538</v>
      </c>
      <c r="E132" s="3">
        <v>359</v>
      </c>
      <c r="F132" s="3">
        <v>80228</v>
      </c>
      <c r="G132" s="3">
        <v>16754</v>
      </c>
      <c r="H132" s="3">
        <v>96982</v>
      </c>
      <c r="I132" s="3">
        <v>305992</v>
      </c>
      <c r="K132" s="4" t="s">
        <v>14</v>
      </c>
      <c r="L132" s="3">
        <v>8.2007639862675887</v>
      </c>
      <c r="M132" s="3">
        <v>17.062937062937067</v>
      </c>
      <c r="N132" s="3">
        <v>17.791658271206927</v>
      </c>
      <c r="O132" s="3">
        <v>23.793103448275858</v>
      </c>
      <c r="P132" s="3">
        <v>12.119179383978974</v>
      </c>
      <c r="Q132" s="3">
        <v>14.385198334129853</v>
      </c>
      <c r="R132" s="3">
        <v>12.5042051900746</v>
      </c>
      <c r="S132" s="3">
        <v>9.7740962234571072</v>
      </c>
    </row>
    <row r="133" spans="1:19" x14ac:dyDescent="0.35">
      <c r="A133" s="11" t="s">
        <v>16</v>
      </c>
      <c r="B133" s="3">
        <v>23937</v>
      </c>
      <c r="C133" s="3">
        <v>8850</v>
      </c>
      <c r="D133" s="3">
        <v>9379</v>
      </c>
      <c r="E133" s="3">
        <v>191</v>
      </c>
      <c r="F133" s="3">
        <v>42357</v>
      </c>
      <c r="G133" s="3">
        <v>9104</v>
      </c>
      <c r="H133" s="3">
        <v>51461</v>
      </c>
      <c r="I133" s="3">
        <v>166944</v>
      </c>
      <c r="K133" s="11" t="s">
        <v>16</v>
      </c>
      <c r="L133" s="3">
        <v>9.6367883479137078</v>
      </c>
      <c r="M133" s="3">
        <v>17.171984641864157</v>
      </c>
      <c r="N133" s="3">
        <v>21.5526179367548</v>
      </c>
      <c r="O133" s="3">
        <v>16.463414634146332</v>
      </c>
      <c r="P133" s="3">
        <v>13.661246176139102</v>
      </c>
      <c r="Q133" s="3">
        <v>19.584920530671226</v>
      </c>
      <c r="R133" s="3">
        <v>14.666102185877577</v>
      </c>
      <c r="S133" s="3">
        <v>11.302678160689638</v>
      </c>
    </row>
    <row r="134" spans="1:19" x14ac:dyDescent="0.35">
      <c r="A134" s="11" t="s">
        <v>17</v>
      </c>
      <c r="B134" s="3">
        <v>20817</v>
      </c>
      <c r="C134" s="3">
        <v>8727</v>
      </c>
      <c r="D134" s="3">
        <v>8159</v>
      </c>
      <c r="E134" s="3">
        <v>168</v>
      </c>
      <c r="F134" s="3">
        <v>37871</v>
      </c>
      <c r="G134" s="3">
        <v>7650</v>
      </c>
      <c r="H134" s="3">
        <v>45521</v>
      </c>
      <c r="I134" s="3">
        <v>139048</v>
      </c>
      <c r="K134" s="11" t="s">
        <v>17</v>
      </c>
      <c r="L134" s="3">
        <v>6.5953197808387642</v>
      </c>
      <c r="M134" s="3">
        <v>16.95255963548648</v>
      </c>
      <c r="N134" s="3">
        <v>13.745991914122399</v>
      </c>
      <c r="O134" s="3">
        <v>33.333333333333314</v>
      </c>
      <c r="P134" s="3">
        <v>10.443277923592873</v>
      </c>
      <c r="Q134" s="3">
        <v>8.7574637475120767</v>
      </c>
      <c r="R134" s="3">
        <v>10.156325621914618</v>
      </c>
      <c r="S134" s="3">
        <v>7.9934138991581136</v>
      </c>
    </row>
    <row r="135" spans="1:19" x14ac:dyDescent="0.35">
      <c r="A135" s="11" t="s">
        <v>18</v>
      </c>
      <c r="B135" s="3">
        <v>3683</v>
      </c>
      <c r="C135" s="3">
        <v>1695</v>
      </c>
      <c r="D135" s="3">
        <v>1957</v>
      </c>
      <c r="E135" s="3">
        <v>32</v>
      </c>
      <c r="F135" s="3">
        <v>7367</v>
      </c>
      <c r="G135" s="3">
        <v>2140</v>
      </c>
      <c r="H135" s="3">
        <v>9507</v>
      </c>
      <c r="I135" s="3">
        <v>36665</v>
      </c>
      <c r="K135" s="11" t="s">
        <v>18</v>
      </c>
      <c r="L135" s="3">
        <v>14.806733167082299</v>
      </c>
      <c r="M135" s="3">
        <v>37.246963562753024</v>
      </c>
      <c r="N135" s="3">
        <v>29.260237780713339</v>
      </c>
      <c r="O135" s="3">
        <v>60</v>
      </c>
      <c r="P135" s="3">
        <v>23.255813953488371</v>
      </c>
      <c r="Q135" s="3">
        <v>23.485285631852278</v>
      </c>
      <c r="R135" s="3">
        <v>23.307392996108959</v>
      </c>
      <c r="S135" s="3">
        <v>18.511215980347799</v>
      </c>
    </row>
    <row r="136" spans="1:19" x14ac:dyDescent="0.35">
      <c r="A136" s="13" t="s">
        <v>19</v>
      </c>
      <c r="B136" s="3">
        <v>4890</v>
      </c>
      <c r="C136" s="3">
        <v>1921</v>
      </c>
      <c r="D136" s="3">
        <v>2104</v>
      </c>
      <c r="E136" s="3">
        <v>36</v>
      </c>
      <c r="F136" s="3">
        <v>8951</v>
      </c>
      <c r="G136" s="3">
        <v>1631</v>
      </c>
      <c r="H136" s="3">
        <v>10582</v>
      </c>
      <c r="I136" s="3">
        <v>32779</v>
      </c>
      <c r="K136" s="13" t="s">
        <v>19</v>
      </c>
      <c r="L136" s="3">
        <v>7.4725274725274744</v>
      </c>
      <c r="M136" s="3">
        <v>17.780502759043529</v>
      </c>
      <c r="N136" s="3">
        <v>20.091324200913235</v>
      </c>
      <c r="O136" s="3">
        <v>71.428571428571416</v>
      </c>
      <c r="P136" s="3">
        <v>12.534573799346234</v>
      </c>
      <c r="Q136" s="3">
        <v>11.103542234332437</v>
      </c>
      <c r="R136" s="3">
        <v>12.311611122903841</v>
      </c>
      <c r="S136" s="3">
        <v>9.8676051617228069</v>
      </c>
    </row>
    <row r="137" spans="1:19" x14ac:dyDescent="0.35">
      <c r="A137" s="11" t="s">
        <v>20</v>
      </c>
      <c r="B137" s="3">
        <v>26863</v>
      </c>
      <c r="C137" s="3">
        <v>10520</v>
      </c>
      <c r="D137" s="3">
        <v>10548</v>
      </c>
      <c r="E137" s="3">
        <v>207</v>
      </c>
      <c r="F137" s="3">
        <v>48138</v>
      </c>
      <c r="G137" s="3">
        <v>8554</v>
      </c>
      <c r="H137" s="3">
        <v>56692</v>
      </c>
      <c r="I137" s="3">
        <v>165834</v>
      </c>
      <c r="J137" s="14"/>
      <c r="K137" s="11" t="s">
        <v>20</v>
      </c>
      <c r="L137" s="3">
        <v>9.1769965454175946</v>
      </c>
      <c r="M137" s="3">
        <v>15.604395604395592</v>
      </c>
      <c r="N137" s="3">
        <v>17.999776261326758</v>
      </c>
      <c r="O137" s="3">
        <v>29.375</v>
      </c>
      <c r="P137" s="3">
        <v>12.4614522007289</v>
      </c>
      <c r="Q137" s="3">
        <v>13.058419243986251</v>
      </c>
      <c r="R137" s="3">
        <v>12.551121699424243</v>
      </c>
      <c r="S137" s="3">
        <v>9.9556421936228219</v>
      </c>
    </row>
    <row r="138" spans="1:19" x14ac:dyDescent="0.35">
      <c r="A138" s="11" t="s">
        <v>21</v>
      </c>
      <c r="B138" s="3">
        <v>14208</v>
      </c>
      <c r="C138" s="3">
        <v>5362</v>
      </c>
      <c r="D138" s="3">
        <v>5033</v>
      </c>
      <c r="E138" s="3">
        <v>120</v>
      </c>
      <c r="F138" s="3">
        <v>24723</v>
      </c>
      <c r="G138" s="3">
        <v>6060</v>
      </c>
      <c r="H138" s="3">
        <v>30783</v>
      </c>
      <c r="I138" s="3">
        <v>103493</v>
      </c>
      <c r="K138" s="11" t="s">
        <v>75</v>
      </c>
      <c r="L138" s="3">
        <v>4.8638275887519455</v>
      </c>
      <c r="M138" s="3">
        <v>14.572649572649567</v>
      </c>
      <c r="N138" s="3">
        <v>13.458070333633913</v>
      </c>
      <c r="O138" s="3">
        <v>9.0909090909090793</v>
      </c>
      <c r="P138" s="3">
        <v>8.5532381997804663</v>
      </c>
      <c r="Q138" s="3">
        <v>13.313388182498116</v>
      </c>
      <c r="R138" s="3">
        <v>9.4584503786935983</v>
      </c>
      <c r="S138" s="3">
        <v>6.7048149293741517</v>
      </c>
    </row>
    <row r="139" spans="1:19" x14ac:dyDescent="0.35">
      <c r="A139" s="15" t="s">
        <v>22</v>
      </c>
      <c r="B139" s="3">
        <v>17275</v>
      </c>
      <c r="C139" s="3">
        <v>5485</v>
      </c>
      <c r="D139" s="3">
        <v>5806</v>
      </c>
      <c r="E139" s="3">
        <v>115</v>
      </c>
      <c r="F139" s="3">
        <v>28681</v>
      </c>
      <c r="G139" s="3">
        <v>6056</v>
      </c>
      <c r="H139" s="3">
        <v>34737</v>
      </c>
      <c r="I139" s="3">
        <v>98623</v>
      </c>
      <c r="K139" s="15" t="s">
        <v>22</v>
      </c>
      <c r="L139" s="3">
        <v>1.2602579132473579</v>
      </c>
      <c r="M139" s="3">
        <v>5.7451320609215344</v>
      </c>
      <c r="N139" s="3">
        <v>14.24635970090516</v>
      </c>
      <c r="O139" s="3">
        <v>19.791666666666671</v>
      </c>
      <c r="P139" s="3">
        <v>4.5797629899726502</v>
      </c>
      <c r="Q139" s="3">
        <v>12.168920170401918</v>
      </c>
      <c r="R139" s="3">
        <v>5.8280526444065401</v>
      </c>
      <c r="S139" s="3">
        <v>6.980301123790511</v>
      </c>
    </row>
    <row r="140" spans="1:19" x14ac:dyDescent="0.35">
      <c r="A140" s="15" t="s">
        <v>23</v>
      </c>
      <c r="B140" s="3">
        <v>10118</v>
      </c>
      <c r="C140" s="3">
        <v>5548</v>
      </c>
      <c r="D140" s="3">
        <v>6122</v>
      </c>
      <c r="E140" s="3">
        <v>81</v>
      </c>
      <c r="F140" s="3">
        <v>21869</v>
      </c>
      <c r="G140" s="3">
        <v>2760</v>
      </c>
      <c r="H140" s="3">
        <v>24629</v>
      </c>
      <c r="I140" s="3">
        <v>49543</v>
      </c>
      <c r="K140" s="15" t="s">
        <v>23</v>
      </c>
      <c r="L140" s="3">
        <v>13.774879118407739</v>
      </c>
      <c r="M140" s="3">
        <v>19.904905986600397</v>
      </c>
      <c r="N140" s="3">
        <v>23.927125506072883</v>
      </c>
      <c r="O140" s="3">
        <v>30.645161290322562</v>
      </c>
      <c r="P140" s="3">
        <v>18.070402764280317</v>
      </c>
      <c r="Q140" s="3">
        <v>16.308470290771183</v>
      </c>
      <c r="R140" s="3">
        <v>17.870303900454658</v>
      </c>
      <c r="S140" s="3">
        <v>16.519673557703612</v>
      </c>
    </row>
    <row r="141" spans="1:19" x14ac:dyDescent="0.35">
      <c r="A141" s="4" t="s">
        <v>24</v>
      </c>
      <c r="B141" s="3">
        <v>2649</v>
      </c>
      <c r="C141" s="3">
        <v>836</v>
      </c>
      <c r="D141" s="3">
        <v>708</v>
      </c>
      <c r="E141" s="3">
        <v>22</v>
      </c>
      <c r="F141" s="3">
        <v>4215</v>
      </c>
      <c r="G141" s="3">
        <v>1046</v>
      </c>
      <c r="H141" s="3">
        <v>5261</v>
      </c>
      <c r="I141" s="3">
        <v>25637</v>
      </c>
      <c r="K141" s="4" t="s">
        <v>24</v>
      </c>
      <c r="L141" s="3">
        <v>-61.129860601614091</v>
      </c>
      <c r="M141" s="3">
        <v>-62.544802867383517</v>
      </c>
      <c r="N141" s="3">
        <v>-69.923534409515725</v>
      </c>
      <c r="O141" s="3">
        <v>-58.490566037735846</v>
      </c>
      <c r="P141" s="3">
        <v>-63.20062860136197</v>
      </c>
      <c r="Q141" s="3">
        <v>-46.331452026680353</v>
      </c>
      <c r="R141" s="3">
        <v>-60.747593822278596</v>
      </c>
      <c r="S141" s="3">
        <v>-52.228599113032459</v>
      </c>
    </row>
    <row r="142" spans="1:19" x14ac:dyDescent="0.35">
      <c r="B142" s="3"/>
      <c r="C142" s="3"/>
      <c r="D142" s="3"/>
      <c r="E142" s="3"/>
      <c r="F142" s="3"/>
      <c r="G142" s="3"/>
      <c r="H142" s="3"/>
      <c r="I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35">
      <c r="A143" s="20" t="s">
        <v>25</v>
      </c>
      <c r="B143" s="17">
        <v>44754</v>
      </c>
      <c r="C143" s="17">
        <v>17577</v>
      </c>
      <c r="D143" s="17">
        <v>17538</v>
      </c>
      <c r="E143" s="17">
        <v>359</v>
      </c>
      <c r="F143" s="17">
        <v>80228</v>
      </c>
      <c r="G143" s="17">
        <v>16754</v>
      </c>
      <c r="H143" s="17">
        <v>96982</v>
      </c>
      <c r="I143" s="17">
        <v>305992</v>
      </c>
      <c r="J143" s="18"/>
      <c r="K143" s="35" t="s">
        <v>25</v>
      </c>
      <c r="L143" s="17">
        <v>8.2007639862675887</v>
      </c>
      <c r="M143" s="17">
        <v>17.062937062937067</v>
      </c>
      <c r="N143" s="17">
        <v>17.791658271206927</v>
      </c>
      <c r="O143" s="17">
        <v>23.793103448275858</v>
      </c>
      <c r="P143" s="17">
        <v>12.119179383978974</v>
      </c>
      <c r="Q143" s="17">
        <v>14.385198334129853</v>
      </c>
      <c r="R143" s="17">
        <v>12.5042051900746</v>
      </c>
      <c r="S143" s="17">
        <v>9.7740962234571072</v>
      </c>
    </row>
    <row r="144" spans="1:19" x14ac:dyDescent="0.35">
      <c r="A144" s="34" t="s">
        <v>78</v>
      </c>
      <c r="B144" s="17">
        <v>42676</v>
      </c>
      <c r="C144" s="17">
        <v>16612</v>
      </c>
      <c r="D144" s="17">
        <v>16462</v>
      </c>
      <c r="E144" s="17">
        <v>337</v>
      </c>
      <c r="F144" s="17">
        <v>76087</v>
      </c>
      <c r="G144" s="17">
        <v>15515</v>
      </c>
      <c r="H144" s="17">
        <v>91602</v>
      </c>
      <c r="I144" s="17">
        <v>285102</v>
      </c>
      <c r="K144" s="36" t="s">
        <v>67</v>
      </c>
      <c r="L144" s="17">
        <v>7.3178091837248047</v>
      </c>
      <c r="M144" s="17">
        <v>16.477352404992288</v>
      </c>
      <c r="N144" s="17">
        <v>15.847994370161871</v>
      </c>
      <c r="O144" s="17">
        <v>22.992700729927009</v>
      </c>
      <c r="P144" s="17">
        <v>11.056457262961231</v>
      </c>
      <c r="Q144" s="17">
        <v>12.224231464737784</v>
      </c>
      <c r="R144" s="17">
        <v>11.252535312192563</v>
      </c>
      <c r="S144" s="17">
        <v>9.5088843308520126</v>
      </c>
    </row>
    <row r="145" spans="1:23" x14ac:dyDescent="0.35">
      <c r="A145" s="19" t="s">
        <v>26</v>
      </c>
      <c r="B145" s="17">
        <v>2078</v>
      </c>
      <c r="C145" s="17">
        <v>965</v>
      </c>
      <c r="D145" s="17">
        <v>1076</v>
      </c>
      <c r="E145" s="17">
        <v>22</v>
      </c>
      <c r="F145" s="17">
        <v>4141</v>
      </c>
      <c r="G145" s="17">
        <v>1239</v>
      </c>
      <c r="H145" s="17">
        <v>5380</v>
      </c>
      <c r="I145" s="17">
        <v>20890</v>
      </c>
      <c r="K145" s="37" t="s">
        <v>69</v>
      </c>
      <c r="L145" s="17">
        <v>30.200501253132813</v>
      </c>
      <c r="M145" s="17">
        <v>28.154050464807426</v>
      </c>
      <c r="N145" s="17">
        <v>58.468335787923422</v>
      </c>
      <c r="O145" s="17">
        <v>37.5</v>
      </c>
      <c r="P145" s="17">
        <v>36.038107752956648</v>
      </c>
      <c r="Q145" s="17">
        <v>50.729927007299267</v>
      </c>
      <c r="R145" s="17">
        <v>39.161924469736164</v>
      </c>
      <c r="S145" s="17">
        <v>13.526438780501053</v>
      </c>
    </row>
    <row r="146" spans="1:23" x14ac:dyDescent="0.35">
      <c r="A146" s="20" t="s">
        <v>71</v>
      </c>
      <c r="B146" s="17"/>
      <c r="C146" s="17"/>
      <c r="D146" s="17"/>
      <c r="E146" s="17"/>
      <c r="F146" s="17"/>
      <c r="G146" s="17"/>
      <c r="H146" s="17"/>
      <c r="I146" s="17"/>
    </row>
    <row r="147" spans="1:23" x14ac:dyDescent="0.35">
      <c r="A147" s="20" t="s">
        <v>27</v>
      </c>
      <c r="B147" s="21">
        <v>4.6431603878982886</v>
      </c>
      <c r="C147" s="21">
        <v>5.4901291460431247</v>
      </c>
      <c r="D147" s="21">
        <v>6.1352491732238574</v>
      </c>
      <c r="E147" s="21">
        <v>6.1281337047353759</v>
      </c>
      <c r="F147" s="21">
        <v>5.1615396121054991</v>
      </c>
      <c r="G147" s="21">
        <v>7.3952488957860814</v>
      </c>
      <c r="H147" s="21">
        <v>5.5474211709389367</v>
      </c>
      <c r="I147" s="21">
        <v>6.8269758686501607</v>
      </c>
    </row>
    <row r="150" spans="1:23" x14ac:dyDescent="0.35">
      <c r="B150" s="14"/>
      <c r="C150" s="14"/>
      <c r="D150" s="14"/>
      <c r="E150" s="14"/>
      <c r="F150" s="14"/>
      <c r="G150" s="14"/>
      <c r="K150" s="5" t="s">
        <v>10</v>
      </c>
      <c r="L150" s="7"/>
      <c r="M150" s="7"/>
    </row>
    <row r="151" spans="1:23" x14ac:dyDescent="0.35">
      <c r="A151" s="26" t="s">
        <v>79</v>
      </c>
      <c r="B151" s="13" t="s">
        <v>2</v>
      </c>
      <c r="C151" s="13" t="s">
        <v>3</v>
      </c>
      <c r="D151" s="13" t="s">
        <v>4</v>
      </c>
      <c r="E151" s="13" t="s">
        <v>5</v>
      </c>
      <c r="F151" s="13" t="s">
        <v>6</v>
      </c>
      <c r="G151" s="13" t="s">
        <v>7</v>
      </c>
      <c r="H151" s="13" t="s">
        <v>8</v>
      </c>
      <c r="I151" s="38" t="s">
        <v>9</v>
      </c>
      <c r="J151" s="8"/>
      <c r="K151" s="6" t="s">
        <v>94</v>
      </c>
      <c r="L151" s="3" t="s">
        <v>2</v>
      </c>
      <c r="M151" s="3" t="s">
        <v>3</v>
      </c>
      <c r="N151" s="4" t="s">
        <v>4</v>
      </c>
      <c r="O151" s="4" t="s">
        <v>5</v>
      </c>
      <c r="P151" s="4" t="s">
        <v>6</v>
      </c>
      <c r="Q151" s="4" t="s">
        <v>7</v>
      </c>
      <c r="R151" s="4" t="s">
        <v>8</v>
      </c>
      <c r="S151" s="4" t="s">
        <v>9</v>
      </c>
    </row>
    <row r="152" spans="1:23" x14ac:dyDescent="0.35">
      <c r="A152" s="4" t="s">
        <v>11</v>
      </c>
      <c r="B152" s="3">
        <v>359047</v>
      </c>
      <c r="C152" s="3">
        <v>159621</v>
      </c>
      <c r="D152" s="3">
        <v>131401</v>
      </c>
      <c r="E152" s="3">
        <v>4740</v>
      </c>
      <c r="F152" s="3">
        <v>654809</v>
      </c>
      <c r="G152" s="3">
        <v>170572</v>
      </c>
      <c r="H152" s="3">
        <v>825381</v>
      </c>
      <c r="I152" s="3">
        <v>2681104</v>
      </c>
      <c r="J152" s="9"/>
      <c r="K152" s="4" t="s">
        <v>13</v>
      </c>
      <c r="L152" s="10">
        <v>0.9499937334109454</v>
      </c>
      <c r="M152" s="10">
        <v>1.3847501268630058</v>
      </c>
      <c r="N152" s="10">
        <v>1.7473938554501114</v>
      </c>
      <c r="O152" s="10">
        <v>1.4354430379746832</v>
      </c>
      <c r="P152" s="10">
        <v>1.2159521819615708</v>
      </c>
      <c r="Q152" s="10">
        <v>1.230419352467143</v>
      </c>
      <c r="R152" s="10">
        <v>1.2223346057035158</v>
      </c>
      <c r="S152" s="10">
        <v>1.0282415005162058</v>
      </c>
      <c r="U152" s="14"/>
      <c r="V152" s="3"/>
    </row>
    <row r="153" spans="1:23" x14ac:dyDescent="0.35">
      <c r="A153" s="4" t="s">
        <v>12</v>
      </c>
      <c r="B153" s="10">
        <v>11.749993733410946</v>
      </c>
      <c r="C153" s="10">
        <v>10.184750126863007</v>
      </c>
      <c r="D153" s="10">
        <v>12.447393855450111</v>
      </c>
      <c r="E153" s="10">
        <v>6.8354430379746836</v>
      </c>
      <c r="F153" s="10">
        <v>11.472811155619425</v>
      </c>
      <c r="G153" s="10">
        <v>9.1157986070398422</v>
      </c>
      <c r="H153" s="10">
        <v>10.985714476102551</v>
      </c>
      <c r="I153" s="10">
        <v>10.428241500516206</v>
      </c>
      <c r="K153" s="5" t="s">
        <v>15</v>
      </c>
      <c r="L153" s="3"/>
      <c r="M153" s="3"/>
      <c r="V153" s="14"/>
    </row>
    <row r="154" spans="1:23" x14ac:dyDescent="0.35">
      <c r="A154" s="4" t="s">
        <v>14</v>
      </c>
      <c r="B154" s="3">
        <v>42188</v>
      </c>
      <c r="C154" s="3">
        <v>16257</v>
      </c>
      <c r="D154" s="3">
        <v>16356</v>
      </c>
      <c r="E154" s="3">
        <v>324</v>
      </c>
      <c r="F154" s="3">
        <v>75125</v>
      </c>
      <c r="G154" s="3">
        <v>15549</v>
      </c>
      <c r="H154" s="3">
        <v>90674</v>
      </c>
      <c r="I154" s="3">
        <v>279592</v>
      </c>
      <c r="K154" s="4" t="s">
        <v>14</v>
      </c>
      <c r="L154" s="3">
        <v>10.750006562885559</v>
      </c>
      <c r="M154" s="3">
        <v>19.977859778597789</v>
      </c>
      <c r="N154" s="3">
        <v>19.004656577415588</v>
      </c>
      <c r="O154" s="3">
        <v>26.070038910505829</v>
      </c>
      <c r="P154" s="3">
        <v>14.443056486502954</v>
      </c>
      <c r="Q154" s="3">
        <v>17.253600784254573</v>
      </c>
      <c r="R154" s="3">
        <v>14.915404600468918</v>
      </c>
      <c r="S154" s="3">
        <v>12.058227056663966</v>
      </c>
      <c r="U154" s="3"/>
      <c r="W154" s="14"/>
    </row>
    <row r="155" spans="1:23" x14ac:dyDescent="0.35">
      <c r="A155" s="11" t="s">
        <v>16</v>
      </c>
      <c r="B155" s="3">
        <v>23219</v>
      </c>
      <c r="C155" s="3">
        <v>8528</v>
      </c>
      <c r="D155" s="3">
        <v>9016</v>
      </c>
      <c r="E155" s="3">
        <v>176</v>
      </c>
      <c r="F155" s="3">
        <v>40939</v>
      </c>
      <c r="G155" s="3">
        <v>8826</v>
      </c>
      <c r="H155" s="3">
        <v>49765</v>
      </c>
      <c r="I155" s="3">
        <v>159531</v>
      </c>
      <c r="K155" s="11" t="s">
        <v>16</v>
      </c>
      <c r="L155" s="3">
        <v>11.410201046015061</v>
      </c>
      <c r="M155" s="3">
        <v>18.493816868139518</v>
      </c>
      <c r="N155" s="3">
        <v>21.199085898642295</v>
      </c>
      <c r="O155" s="3">
        <v>14.285714285714278</v>
      </c>
      <c r="P155" s="3">
        <v>14.897140130784976</v>
      </c>
      <c r="Q155" s="3">
        <v>20.179738562091501</v>
      </c>
      <c r="R155" s="3">
        <v>15.799883653286798</v>
      </c>
      <c r="S155" s="3">
        <v>12.339445665032954</v>
      </c>
      <c r="U155" s="14"/>
      <c r="W155" s="14"/>
    </row>
    <row r="156" spans="1:23" x14ac:dyDescent="0.35">
      <c r="A156" s="11" t="s">
        <v>17</v>
      </c>
      <c r="B156" s="3">
        <v>18969</v>
      </c>
      <c r="C156" s="3">
        <v>7729</v>
      </c>
      <c r="D156" s="3">
        <v>7340</v>
      </c>
      <c r="E156" s="3">
        <v>148</v>
      </c>
      <c r="F156" s="3">
        <v>34186</v>
      </c>
      <c r="G156" s="3">
        <v>6723</v>
      </c>
      <c r="H156" s="3">
        <v>40909</v>
      </c>
      <c r="I156" s="3">
        <v>120061</v>
      </c>
      <c r="K156" s="11" t="s">
        <v>17</v>
      </c>
      <c r="L156" s="3">
        <v>9.9524692789241982</v>
      </c>
      <c r="M156" s="3">
        <v>21.659058712419338</v>
      </c>
      <c r="N156" s="3">
        <v>16.415543219666944</v>
      </c>
      <c r="O156" s="3">
        <v>43.689320388349529</v>
      </c>
      <c r="P156" s="3">
        <v>13.90397494419085</v>
      </c>
      <c r="Q156" s="3">
        <v>13.621767787730278</v>
      </c>
      <c r="R156" s="3">
        <v>13.857500695797384</v>
      </c>
      <c r="S156" s="3">
        <v>11.686729055424294</v>
      </c>
    </row>
    <row r="157" spans="1:23" x14ac:dyDescent="0.35">
      <c r="A157" s="11" t="s">
        <v>18</v>
      </c>
      <c r="B157" s="3">
        <v>3207</v>
      </c>
      <c r="C157" s="3">
        <v>1441</v>
      </c>
      <c r="D157" s="3">
        <v>1695</v>
      </c>
      <c r="E157" s="3">
        <v>23</v>
      </c>
      <c r="F157" s="3">
        <v>6366</v>
      </c>
      <c r="G157" s="3">
        <v>1901</v>
      </c>
      <c r="H157" s="3">
        <v>8267</v>
      </c>
      <c r="I157" s="3">
        <v>31547</v>
      </c>
      <c r="K157" s="11" t="s">
        <v>18</v>
      </c>
      <c r="L157" s="3">
        <v>19.530376444278801</v>
      </c>
      <c r="M157" s="3">
        <v>39.227053140096615</v>
      </c>
      <c r="N157" s="3">
        <v>28.60394537177541</v>
      </c>
      <c r="O157" s="3">
        <v>91.666666666666686</v>
      </c>
      <c r="P157" s="3">
        <v>26.109350237717905</v>
      </c>
      <c r="Q157" s="3">
        <v>23.924380704041724</v>
      </c>
      <c r="R157" s="3">
        <v>25.600121543603763</v>
      </c>
      <c r="S157" s="3">
        <v>21.073840957936767</v>
      </c>
      <c r="U157" s="3"/>
      <c r="W157" s="3"/>
    </row>
    <row r="158" spans="1:23" x14ac:dyDescent="0.35">
      <c r="A158" s="13" t="s">
        <v>19</v>
      </c>
      <c r="B158" s="3">
        <v>4444</v>
      </c>
      <c r="C158" s="3">
        <v>1729</v>
      </c>
      <c r="D158" s="3">
        <v>1951</v>
      </c>
      <c r="E158" s="3">
        <v>34</v>
      </c>
      <c r="F158" s="3">
        <v>8158</v>
      </c>
      <c r="G158" s="3">
        <v>1522</v>
      </c>
      <c r="H158" s="3">
        <v>9680</v>
      </c>
      <c r="I158" s="3">
        <v>29199</v>
      </c>
      <c r="K158" s="13" t="s">
        <v>19</v>
      </c>
      <c r="L158" s="3">
        <v>10.081743869209816</v>
      </c>
      <c r="M158" s="3">
        <v>18.343600273785071</v>
      </c>
      <c r="N158" s="3">
        <v>24.188415022278804</v>
      </c>
      <c r="O158" s="3">
        <v>54.545454545454533</v>
      </c>
      <c r="P158" s="3">
        <v>15.047242984064297</v>
      </c>
      <c r="Q158" s="3">
        <v>19.560094265514522</v>
      </c>
      <c r="R158" s="3">
        <v>15.734098517455749</v>
      </c>
      <c r="S158" s="3">
        <v>13.170032169295752</v>
      </c>
      <c r="U158" s="14"/>
      <c r="W158" s="14"/>
    </row>
    <row r="159" spans="1:23" x14ac:dyDescent="0.35">
      <c r="A159" s="11" t="s">
        <v>20</v>
      </c>
      <c r="B159" s="3">
        <v>25095</v>
      </c>
      <c r="C159" s="3">
        <v>9717</v>
      </c>
      <c r="D159" s="3">
        <v>9829</v>
      </c>
      <c r="E159" s="3">
        <v>179</v>
      </c>
      <c r="F159" s="3">
        <v>44820</v>
      </c>
      <c r="G159" s="3">
        <v>7851</v>
      </c>
      <c r="H159" s="3">
        <v>52671</v>
      </c>
      <c r="I159" s="3">
        <v>149552</v>
      </c>
      <c r="J159" s="14"/>
      <c r="K159" s="11" t="s">
        <v>20</v>
      </c>
      <c r="L159" s="3">
        <v>12.176478476599172</v>
      </c>
      <c r="M159" s="3">
        <v>20.140949554896139</v>
      </c>
      <c r="N159" s="3">
        <v>19.749025341130604</v>
      </c>
      <c r="O159" s="3">
        <v>31.617647058823536</v>
      </c>
      <c r="P159" s="3">
        <v>15.506533000025783</v>
      </c>
      <c r="Q159" s="3">
        <v>16.587466587466594</v>
      </c>
      <c r="R159" s="3">
        <v>15.666381184531247</v>
      </c>
      <c r="S159" s="3">
        <v>12.742651659643116</v>
      </c>
    </row>
    <row r="160" spans="1:23" x14ac:dyDescent="0.35">
      <c r="A160" s="11" t="s">
        <v>21</v>
      </c>
      <c r="B160" s="3">
        <v>13886</v>
      </c>
      <c r="C160" s="3">
        <v>5099</v>
      </c>
      <c r="D160" s="3">
        <v>4832</v>
      </c>
      <c r="E160" s="3">
        <v>122</v>
      </c>
      <c r="F160" s="3">
        <v>23939</v>
      </c>
      <c r="G160" s="3">
        <v>5797</v>
      </c>
      <c r="H160" s="3">
        <v>29736</v>
      </c>
      <c r="I160" s="3">
        <v>98493</v>
      </c>
      <c r="K160" s="11" t="s">
        <v>75</v>
      </c>
      <c r="L160" s="3">
        <v>6.4958969246107898</v>
      </c>
      <c r="M160" s="3">
        <v>15.179579850914848</v>
      </c>
      <c r="N160" s="3">
        <v>14.556661925082977</v>
      </c>
      <c r="O160" s="3">
        <v>11.926605504587144</v>
      </c>
      <c r="P160" s="3">
        <v>9.8471986417657149</v>
      </c>
      <c r="Q160" s="3">
        <v>16.102543560985367</v>
      </c>
      <c r="R160" s="3">
        <v>11.013215859030836</v>
      </c>
      <c r="S160" s="3">
        <v>8.4712723428156096</v>
      </c>
    </row>
    <row r="161" spans="1:19" x14ac:dyDescent="0.35">
      <c r="A161" s="15" t="s">
        <v>22</v>
      </c>
      <c r="B161" s="3">
        <v>16965</v>
      </c>
      <c r="C161" s="3">
        <v>5407</v>
      </c>
      <c r="D161" s="3">
        <v>5791</v>
      </c>
      <c r="E161" s="3">
        <v>115</v>
      </c>
      <c r="F161" s="3">
        <v>28278</v>
      </c>
      <c r="G161" s="3">
        <v>5975</v>
      </c>
      <c r="H161" s="3">
        <v>34253</v>
      </c>
      <c r="I161" s="3">
        <v>96920</v>
      </c>
      <c r="K161" s="15" t="s">
        <v>22</v>
      </c>
      <c r="L161" s="3">
        <v>0.90406233271873759</v>
      </c>
      <c r="M161" s="3">
        <v>6.689029202841354</v>
      </c>
      <c r="N161" s="3">
        <v>16.121916984158815</v>
      </c>
      <c r="O161" s="3">
        <v>19.791666666666671</v>
      </c>
      <c r="P161" s="3">
        <v>4.8731642189586069</v>
      </c>
      <c r="Q161" s="3">
        <v>11.619652531290868</v>
      </c>
      <c r="R161" s="3">
        <v>5.9906550731813013</v>
      </c>
      <c r="S161" s="3">
        <v>6.7636043181317405</v>
      </c>
    </row>
    <row r="162" spans="1:19" x14ac:dyDescent="0.35">
      <c r="A162" s="15" t="s">
        <v>23</v>
      </c>
      <c r="B162" s="3">
        <v>9604</v>
      </c>
      <c r="C162" s="3">
        <v>5175</v>
      </c>
      <c r="D162" s="3">
        <v>5662</v>
      </c>
      <c r="E162" s="3">
        <v>72</v>
      </c>
      <c r="F162" s="3">
        <v>20513</v>
      </c>
      <c r="G162" s="3">
        <v>2605</v>
      </c>
      <c r="H162" s="3">
        <v>23118</v>
      </c>
      <c r="I162" s="3">
        <v>44760</v>
      </c>
      <c r="K162" s="15" t="s">
        <v>23</v>
      </c>
      <c r="L162" s="3">
        <v>18.10132808657157</v>
      </c>
      <c r="M162" s="3">
        <v>25.454545454545467</v>
      </c>
      <c r="N162" s="3">
        <v>24.35756643971007</v>
      </c>
      <c r="O162" s="3">
        <v>24.137931034482762</v>
      </c>
      <c r="P162" s="3">
        <v>21.608963718283135</v>
      </c>
      <c r="Q162" s="3">
        <v>21.388630009319655</v>
      </c>
      <c r="R162" s="3">
        <v>21.584095929315254</v>
      </c>
      <c r="S162" s="3">
        <v>19.01090135602233</v>
      </c>
    </row>
    <row r="163" spans="1:19" x14ac:dyDescent="0.35">
      <c r="A163" s="4" t="s">
        <v>24</v>
      </c>
      <c r="B163" s="3">
        <v>3151</v>
      </c>
      <c r="C163" s="3">
        <v>826</v>
      </c>
      <c r="D163" s="3">
        <v>904</v>
      </c>
      <c r="E163" s="3">
        <v>19</v>
      </c>
      <c r="F163" s="3">
        <v>4900</v>
      </c>
      <c r="G163" s="3">
        <v>950</v>
      </c>
      <c r="H163" s="3">
        <v>5850</v>
      </c>
      <c r="I163" s="3">
        <v>29223</v>
      </c>
      <c r="K163" s="4" t="s">
        <v>24</v>
      </c>
      <c r="L163" s="3">
        <v>-54.603083129232097</v>
      </c>
      <c r="M163" s="3">
        <v>-63.190730837789658</v>
      </c>
      <c r="N163" s="3">
        <v>-62.016806722689076</v>
      </c>
      <c r="O163" s="3">
        <v>-59.574468085106389</v>
      </c>
      <c r="P163" s="3">
        <v>-57.802273510161903</v>
      </c>
      <c r="Q163" s="3">
        <v>-53.522504892367905</v>
      </c>
      <c r="R163" s="3">
        <v>-57.161687170474515</v>
      </c>
      <c r="S163" s="3">
        <v>-46.685032474640586</v>
      </c>
    </row>
    <row r="164" spans="1:19" x14ac:dyDescent="0.35">
      <c r="B164" s="3"/>
      <c r="C164" s="3"/>
      <c r="D164" s="3"/>
      <c r="E164" s="3"/>
      <c r="F164" s="3"/>
      <c r="G164" s="3"/>
      <c r="H164" s="3"/>
      <c r="I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35">
      <c r="A165" s="20" t="s">
        <v>25</v>
      </c>
      <c r="B165" s="17">
        <v>42188</v>
      </c>
      <c r="C165" s="17">
        <v>16257</v>
      </c>
      <c r="D165" s="17">
        <v>16356</v>
      </c>
      <c r="E165" s="17">
        <v>324</v>
      </c>
      <c r="F165" s="17">
        <v>75125</v>
      </c>
      <c r="G165" s="17">
        <v>15549</v>
      </c>
      <c r="H165" s="17">
        <v>90674</v>
      </c>
      <c r="I165" s="17">
        <v>279592</v>
      </c>
      <c r="J165" s="18"/>
      <c r="K165" s="35" t="s">
        <v>25</v>
      </c>
      <c r="L165" s="17">
        <v>10.750006562885559</v>
      </c>
      <c r="M165" s="17">
        <v>19.977859778597789</v>
      </c>
      <c r="N165" s="17">
        <v>19.004656577415588</v>
      </c>
      <c r="O165" s="17">
        <v>26.070038910505829</v>
      </c>
      <c r="P165" s="17">
        <v>14.443056486502954</v>
      </c>
      <c r="Q165" s="17">
        <v>17.253600784254573</v>
      </c>
      <c r="R165" s="17">
        <v>14.915404600468918</v>
      </c>
      <c r="S165" s="17">
        <v>12.058227056663966</v>
      </c>
    </row>
    <row r="166" spans="1:19" x14ac:dyDescent="0.35">
      <c r="A166" s="34" t="s">
        <v>78</v>
      </c>
      <c r="B166" s="17">
        <v>40480</v>
      </c>
      <c r="C166" s="17">
        <v>15497</v>
      </c>
      <c r="D166" s="17">
        <v>15385</v>
      </c>
      <c r="E166" s="17">
        <v>308</v>
      </c>
      <c r="F166" s="17">
        <v>71670</v>
      </c>
      <c r="G166" s="17">
        <v>14459</v>
      </c>
      <c r="H166" s="17">
        <v>86129</v>
      </c>
      <c r="I166" s="17">
        <v>262424</v>
      </c>
      <c r="K166" s="36" t="s">
        <v>67</v>
      </c>
      <c r="L166" s="17">
        <v>10.023918243096318</v>
      </c>
      <c r="M166" s="17">
        <v>19.621767657275186</v>
      </c>
      <c r="N166" s="17">
        <v>17.353165522501897</v>
      </c>
      <c r="O166" s="17">
        <v>25.714285714285708</v>
      </c>
      <c r="P166" s="17">
        <v>13.578016544642011</v>
      </c>
      <c r="Q166" s="17">
        <v>15.247887772995369</v>
      </c>
      <c r="R166" s="17">
        <v>13.854959813874785</v>
      </c>
      <c r="S166" s="17">
        <v>11.757290814935956</v>
      </c>
    </row>
    <row r="167" spans="1:19" x14ac:dyDescent="0.35">
      <c r="A167" s="19" t="s">
        <v>26</v>
      </c>
      <c r="B167" s="17">
        <v>1708</v>
      </c>
      <c r="C167" s="17">
        <v>760</v>
      </c>
      <c r="D167" s="17">
        <v>971</v>
      </c>
      <c r="E167" s="17">
        <v>16</v>
      </c>
      <c r="F167" s="17">
        <v>3455</v>
      </c>
      <c r="G167" s="17">
        <v>1090</v>
      </c>
      <c r="H167" s="17">
        <v>4545</v>
      </c>
      <c r="I167" s="17">
        <v>17168</v>
      </c>
      <c r="K167" s="37" t="s">
        <v>69</v>
      </c>
      <c r="L167" s="17">
        <v>31.283627978478108</v>
      </c>
      <c r="M167" s="17">
        <v>27.731092436974777</v>
      </c>
      <c r="N167" s="17">
        <v>53.154574132492115</v>
      </c>
      <c r="O167" s="17">
        <v>33.333333333333314</v>
      </c>
      <c r="P167" s="17">
        <v>35.916601101494877</v>
      </c>
      <c r="Q167" s="17">
        <v>52.447552447552425</v>
      </c>
      <c r="R167" s="17">
        <v>39.545594105004596</v>
      </c>
      <c r="S167" s="17">
        <v>16.868618107556159</v>
      </c>
    </row>
    <row r="168" spans="1:19" x14ac:dyDescent="0.35">
      <c r="A168" s="20" t="s">
        <v>71</v>
      </c>
      <c r="B168" s="17"/>
      <c r="C168" s="17"/>
      <c r="D168" s="17"/>
      <c r="E168" s="17"/>
      <c r="F168" s="17"/>
      <c r="G168" s="17"/>
      <c r="H168" s="17"/>
      <c r="I168" s="17"/>
    </row>
    <row r="169" spans="1:19" x14ac:dyDescent="0.35">
      <c r="A169" s="20" t="s">
        <v>27</v>
      </c>
      <c r="B169" s="21">
        <v>4.0485446098416613</v>
      </c>
      <c r="C169" s="21">
        <v>4.6749092698529866</v>
      </c>
      <c r="D169" s="21">
        <v>5.9366593299095136</v>
      </c>
      <c r="E169" s="21">
        <v>4.9382716049382713</v>
      </c>
      <c r="F169" s="21">
        <v>4.5990016638935112</v>
      </c>
      <c r="G169" s="21">
        <v>7.010097112354492</v>
      </c>
      <c r="H169" s="21">
        <v>5.0124622273198494</v>
      </c>
      <c r="I169" s="21">
        <v>6.1403759764227877</v>
      </c>
    </row>
    <row r="172" spans="1:19" x14ac:dyDescent="0.35">
      <c r="B172" s="14"/>
      <c r="C172" s="14"/>
      <c r="D172" s="14"/>
      <c r="E172" s="14"/>
      <c r="F172" s="14"/>
      <c r="G172" s="14"/>
      <c r="K172" s="5" t="s">
        <v>10</v>
      </c>
      <c r="L172" s="7"/>
      <c r="M172" s="7"/>
    </row>
    <row r="173" spans="1:19" x14ac:dyDescent="0.35">
      <c r="A173" s="26" t="s">
        <v>80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  <c r="I173" s="38" t="s">
        <v>9</v>
      </c>
      <c r="J173" s="8"/>
      <c r="K173" s="6" t="s">
        <v>95</v>
      </c>
      <c r="L173" s="3" t="s">
        <v>2</v>
      </c>
      <c r="M173" s="3" t="s">
        <v>3</v>
      </c>
      <c r="N173" s="4" t="s">
        <v>4</v>
      </c>
      <c r="O173" s="4" t="s">
        <v>5</v>
      </c>
      <c r="P173" s="4" t="s">
        <v>6</v>
      </c>
      <c r="Q173" s="4" t="s">
        <v>7</v>
      </c>
      <c r="R173" s="4" t="s">
        <v>8</v>
      </c>
      <c r="S173" s="4" t="s">
        <v>9</v>
      </c>
    </row>
    <row r="174" spans="1:19" x14ac:dyDescent="0.35">
      <c r="A174" s="4" t="s">
        <v>11</v>
      </c>
      <c r="B174" s="3">
        <v>359047</v>
      </c>
      <c r="C174" s="3">
        <v>159621</v>
      </c>
      <c r="D174" s="3">
        <v>131401</v>
      </c>
      <c r="E174" s="3">
        <v>4740</v>
      </c>
      <c r="F174" s="3">
        <v>654809</v>
      </c>
      <c r="G174" s="3">
        <v>170572</v>
      </c>
      <c r="H174" s="3">
        <v>825381</v>
      </c>
      <c r="I174" s="3">
        <v>2681104</v>
      </c>
      <c r="J174" s="9"/>
      <c r="K174" s="4" t="s">
        <v>13</v>
      </c>
      <c r="L174" s="10">
        <v>1.0999999999999996</v>
      </c>
      <c r="M174" s="10">
        <v>1.5</v>
      </c>
      <c r="N174" s="10">
        <v>1.9000000000000004</v>
      </c>
      <c r="O174" s="10">
        <v>1.6000000000000005</v>
      </c>
      <c r="P174" s="10">
        <v>1.3077454162123328</v>
      </c>
      <c r="Q174" s="10">
        <v>1.2569260732586578</v>
      </c>
      <c r="R174" s="10">
        <v>1.3005335562134839</v>
      </c>
      <c r="S174" s="10">
        <v>1</v>
      </c>
    </row>
    <row r="175" spans="1:19" x14ac:dyDescent="0.35">
      <c r="A175" s="4" t="s">
        <v>12</v>
      </c>
      <c r="B175" s="23">
        <v>11.7</v>
      </c>
      <c r="C175" s="23">
        <v>10.199999999999999</v>
      </c>
      <c r="D175" s="23">
        <v>12.6</v>
      </c>
      <c r="E175" s="23">
        <v>6.9</v>
      </c>
      <c r="F175" s="23">
        <v>11.442573330543716</v>
      </c>
      <c r="G175" s="23">
        <v>9.091761836643764</v>
      </c>
      <c r="H175" s="23">
        <v>10.956758151689947</v>
      </c>
      <c r="I175" s="23">
        <v>10.4</v>
      </c>
      <c r="K175" s="5" t="s">
        <v>15</v>
      </c>
      <c r="L175" s="3"/>
      <c r="M175" s="3"/>
    </row>
    <row r="176" spans="1:19" x14ac:dyDescent="0.35">
      <c r="A176" s="4" t="s">
        <v>14</v>
      </c>
      <c r="B176" s="3">
        <v>41847</v>
      </c>
      <c r="C176" s="3">
        <v>16255</v>
      </c>
      <c r="D176" s="3">
        <v>16500</v>
      </c>
      <c r="E176" s="3">
        <v>325</v>
      </c>
      <c r="F176" s="3">
        <v>74927</v>
      </c>
      <c r="G176" s="3">
        <v>15508</v>
      </c>
      <c r="H176" s="3">
        <v>90435</v>
      </c>
      <c r="I176" s="3">
        <v>279705</v>
      </c>
      <c r="K176" s="4" t="s">
        <v>14</v>
      </c>
      <c r="L176" s="3">
        <v>11.830571886691615</v>
      </c>
      <c r="M176" s="3">
        <v>21.387499066537231</v>
      </c>
      <c r="N176" s="3">
        <v>19.582548195390629</v>
      </c>
      <c r="O176" s="3">
        <v>27.952755905511808</v>
      </c>
      <c r="P176" s="3">
        <v>15.515779411991431</v>
      </c>
      <c r="Q176" s="3">
        <v>17.698846387370978</v>
      </c>
      <c r="R176" s="3">
        <v>15.884365509552921</v>
      </c>
      <c r="S176" s="3">
        <v>11.985474578510534</v>
      </c>
    </row>
    <row r="177" spans="1:19" x14ac:dyDescent="0.35">
      <c r="A177" s="11" t="s">
        <v>16</v>
      </c>
      <c r="B177" s="3">
        <v>23171</v>
      </c>
      <c r="C177" s="3">
        <v>8567</v>
      </c>
      <c r="D177" s="3">
        <v>9178</v>
      </c>
      <c r="E177" s="3">
        <v>176</v>
      </c>
      <c r="F177" s="3">
        <v>41092</v>
      </c>
      <c r="G177" s="3">
        <v>8830</v>
      </c>
      <c r="H177" s="3">
        <v>49922</v>
      </c>
      <c r="I177" s="3">
        <v>161314</v>
      </c>
      <c r="K177" s="11" t="s">
        <v>16</v>
      </c>
      <c r="L177" s="3">
        <v>12.126784418098225</v>
      </c>
      <c r="M177" s="3">
        <v>18.9861111111111</v>
      </c>
      <c r="N177" s="3">
        <v>20.509453781512605</v>
      </c>
      <c r="O177" s="3">
        <v>18.120805369127524</v>
      </c>
      <c r="P177" s="3">
        <v>15.329778276733094</v>
      </c>
      <c r="Q177" s="3">
        <v>19.292083220751152</v>
      </c>
      <c r="R177" s="3">
        <v>16.011340397843469</v>
      </c>
      <c r="S177" s="3">
        <v>11.369316377393915</v>
      </c>
    </row>
    <row r="178" spans="1:19" x14ac:dyDescent="0.35">
      <c r="A178" s="11" t="s">
        <v>17</v>
      </c>
      <c r="B178" s="3">
        <v>18676</v>
      </c>
      <c r="C178" s="3">
        <v>7688</v>
      </c>
      <c r="D178" s="3">
        <v>7322</v>
      </c>
      <c r="E178" s="3">
        <v>149</v>
      </c>
      <c r="F178" s="3">
        <v>33835</v>
      </c>
      <c r="G178" s="3">
        <v>6678</v>
      </c>
      <c r="H178" s="3">
        <v>40513</v>
      </c>
      <c r="I178" s="3">
        <v>118391</v>
      </c>
      <c r="K178" s="11" t="s">
        <v>17</v>
      </c>
      <c r="L178" s="3">
        <v>11.465234258430314</v>
      </c>
      <c r="M178" s="3">
        <v>24.180261670166374</v>
      </c>
      <c r="N178" s="3">
        <v>18.44063409899708</v>
      </c>
      <c r="O178" s="3">
        <v>41.904761904761898</v>
      </c>
      <c r="P178" s="3">
        <v>15.742482810522347</v>
      </c>
      <c r="Q178" s="3">
        <v>15.656390717007284</v>
      </c>
      <c r="R178" s="3">
        <v>15.728282914845607</v>
      </c>
      <c r="S178" s="3">
        <v>12.836079791847354</v>
      </c>
    </row>
    <row r="179" spans="1:19" x14ac:dyDescent="0.35">
      <c r="A179" s="11" t="s">
        <v>18</v>
      </c>
      <c r="B179" s="3">
        <v>3037</v>
      </c>
      <c r="C179" s="3">
        <v>1368</v>
      </c>
      <c r="D179" s="3">
        <v>1717</v>
      </c>
      <c r="E179" s="3">
        <v>22</v>
      </c>
      <c r="F179" s="3">
        <v>6144</v>
      </c>
      <c r="G179" s="3">
        <v>1918</v>
      </c>
      <c r="H179" s="3">
        <v>8062</v>
      </c>
      <c r="I179" s="3">
        <v>31018</v>
      </c>
      <c r="K179" s="11" t="s">
        <v>18</v>
      </c>
      <c r="L179" s="3">
        <v>19.004702194357364</v>
      </c>
      <c r="M179" s="3">
        <v>31.41210374639769</v>
      </c>
      <c r="N179" s="3">
        <v>31.16883116883119</v>
      </c>
      <c r="O179" s="3">
        <v>83.333333333333314</v>
      </c>
      <c r="P179" s="3">
        <v>25.030525030525027</v>
      </c>
      <c r="Q179" s="3">
        <v>26.350461133069828</v>
      </c>
      <c r="R179" s="3">
        <v>25.342039800995025</v>
      </c>
      <c r="S179" s="3">
        <v>19.497630696921831</v>
      </c>
    </row>
    <row r="180" spans="1:19" x14ac:dyDescent="0.35">
      <c r="A180" s="13" t="s">
        <v>19</v>
      </c>
      <c r="B180" s="3">
        <v>4464</v>
      </c>
      <c r="C180" s="3">
        <v>1804</v>
      </c>
      <c r="D180" s="3">
        <v>2000</v>
      </c>
      <c r="E180" s="3">
        <v>31</v>
      </c>
      <c r="F180" s="3">
        <v>8299</v>
      </c>
      <c r="G180" s="3">
        <v>1527</v>
      </c>
      <c r="H180" s="14">
        <v>9826</v>
      </c>
      <c r="I180" s="3">
        <v>29416</v>
      </c>
      <c r="K180" s="13" t="s">
        <v>19</v>
      </c>
      <c r="L180" s="3">
        <v>13.32825590251332</v>
      </c>
      <c r="M180" s="3">
        <v>25.5393180236604</v>
      </c>
      <c r="N180" s="3">
        <v>21.359223300970868</v>
      </c>
      <c r="O180" s="3">
        <v>72.222222222222229</v>
      </c>
      <c r="P180" s="3">
        <v>17.850042601533644</v>
      </c>
      <c r="Q180" s="3">
        <v>19.296874999999986</v>
      </c>
      <c r="R180" s="3">
        <v>18.072578707041572</v>
      </c>
      <c r="S180" s="3">
        <v>13.540219237301216</v>
      </c>
    </row>
    <row r="181" spans="1:19" x14ac:dyDescent="0.35">
      <c r="A181" s="11" t="s">
        <v>20</v>
      </c>
      <c r="B181" s="3">
        <v>24928</v>
      </c>
      <c r="C181" s="3">
        <v>9781</v>
      </c>
      <c r="D181" s="3">
        <v>9984</v>
      </c>
      <c r="E181" s="3">
        <v>171</v>
      </c>
      <c r="F181" s="3">
        <v>44864</v>
      </c>
      <c r="G181" s="3">
        <v>7818</v>
      </c>
      <c r="H181" s="3">
        <v>52682</v>
      </c>
      <c r="I181" s="3">
        <v>149266</v>
      </c>
      <c r="J181" s="14"/>
      <c r="K181" s="11" t="s">
        <v>20</v>
      </c>
      <c r="L181" s="3">
        <v>13.355463598744933</v>
      </c>
      <c r="M181" s="3">
        <v>22.969575056575309</v>
      </c>
      <c r="N181" s="3">
        <v>20.988851187590882</v>
      </c>
      <c r="O181" s="3">
        <v>29.545454545454533</v>
      </c>
      <c r="P181" s="3">
        <v>17.049753450390043</v>
      </c>
      <c r="Q181" s="3">
        <v>17.141144740785137</v>
      </c>
      <c r="R181" s="3">
        <v>17.063306890651745</v>
      </c>
      <c r="S181" s="3">
        <v>12.659536730242365</v>
      </c>
    </row>
    <row r="182" spans="1:19" x14ac:dyDescent="0.35">
      <c r="A182" s="11" t="s">
        <v>21</v>
      </c>
      <c r="B182" s="3">
        <v>13882</v>
      </c>
      <c r="C182" s="3">
        <v>5106</v>
      </c>
      <c r="D182" s="3">
        <v>4799</v>
      </c>
      <c r="E182" s="3">
        <v>132</v>
      </c>
      <c r="F182" s="3">
        <v>23919</v>
      </c>
      <c r="G182" s="3">
        <v>5772</v>
      </c>
      <c r="H182" s="3">
        <v>29691</v>
      </c>
      <c r="I182" s="3">
        <v>99421</v>
      </c>
      <c r="K182" s="11" t="s">
        <v>75</v>
      </c>
      <c r="L182" s="3">
        <v>7.8046128756698039</v>
      </c>
      <c r="M182" s="3">
        <v>16.151046405823479</v>
      </c>
      <c r="N182" s="3">
        <v>13.26410195893321</v>
      </c>
      <c r="O182" s="3">
        <v>20</v>
      </c>
      <c r="P182" s="3">
        <v>10.633672525439408</v>
      </c>
      <c r="Q182" s="3">
        <v>15.810593900481535</v>
      </c>
      <c r="R182" s="3">
        <v>11.60351826792963</v>
      </c>
      <c r="S182" s="3">
        <v>8.8721952715207237</v>
      </c>
    </row>
    <row r="183" spans="1:19" x14ac:dyDescent="0.35">
      <c r="A183" s="15" t="s">
        <v>22</v>
      </c>
      <c r="B183" s="3">
        <v>17143</v>
      </c>
      <c r="C183" s="3">
        <v>5514</v>
      </c>
      <c r="D183" s="3">
        <v>5910</v>
      </c>
      <c r="E183" s="3">
        <v>125</v>
      </c>
      <c r="F183" s="3">
        <v>28692</v>
      </c>
      <c r="G183" s="3">
        <v>6068</v>
      </c>
      <c r="H183" s="3">
        <v>34760</v>
      </c>
      <c r="I183" s="3">
        <v>98727</v>
      </c>
      <c r="K183" s="15" t="s">
        <v>22</v>
      </c>
      <c r="L183" s="3">
        <v>3.146811070998794</v>
      </c>
      <c r="M183" s="3">
        <v>10.346207724634766</v>
      </c>
      <c r="N183" s="3">
        <v>20.464737056665314</v>
      </c>
      <c r="O183" s="3">
        <v>28.86597938144331</v>
      </c>
      <c r="P183" s="3">
        <v>7.7836213373403353</v>
      </c>
      <c r="Q183" s="3">
        <v>13.760779902512184</v>
      </c>
      <c r="R183" s="3">
        <v>8.7813732240095135</v>
      </c>
      <c r="S183" s="3">
        <v>9.7954826010075777</v>
      </c>
    </row>
    <row r="184" spans="1:19" x14ac:dyDescent="0.35">
      <c r="A184" s="15" t="s">
        <v>23</v>
      </c>
      <c r="B184" s="3">
        <v>9598</v>
      </c>
      <c r="C184" s="3">
        <v>5154</v>
      </c>
      <c r="D184" s="3">
        <v>5859</v>
      </c>
      <c r="E184" s="3">
        <v>74</v>
      </c>
      <c r="F184" s="3">
        <v>20685</v>
      </c>
      <c r="G184" s="3">
        <v>2582</v>
      </c>
      <c r="H184" s="3">
        <v>23267</v>
      </c>
      <c r="I184" s="3">
        <v>43953</v>
      </c>
      <c r="K184" s="15" t="s">
        <v>23</v>
      </c>
      <c r="L184" s="3">
        <v>21.003530005042876</v>
      </c>
      <c r="M184" s="3">
        <v>27.954319761668316</v>
      </c>
      <c r="N184" s="3">
        <v>28.515025224829998</v>
      </c>
      <c r="O184" s="3">
        <v>25.423728813559322</v>
      </c>
      <c r="P184" s="3">
        <v>24.773796597900841</v>
      </c>
      <c r="Q184" s="3">
        <v>25.036319612590802</v>
      </c>
      <c r="R184" s="3">
        <v>24.802875073754223</v>
      </c>
      <c r="S184" s="3">
        <v>20.214977298834853</v>
      </c>
    </row>
    <row r="185" spans="1:19" x14ac:dyDescent="0.35">
      <c r="A185" s="4" t="s">
        <v>24</v>
      </c>
      <c r="B185" s="3">
        <v>3151</v>
      </c>
      <c r="C185" s="3">
        <v>853</v>
      </c>
      <c r="D185" s="3">
        <v>739</v>
      </c>
      <c r="E185" s="3">
        <v>22</v>
      </c>
      <c r="F185" s="3">
        <v>4765</v>
      </c>
      <c r="G185" s="3">
        <v>1002</v>
      </c>
      <c r="H185" s="3">
        <v>5767</v>
      </c>
      <c r="I185" s="3">
        <v>27220</v>
      </c>
      <c r="K185" s="4" t="s">
        <v>24</v>
      </c>
      <c r="L185" s="3">
        <v>-53.627667402501835</v>
      </c>
      <c r="M185" s="3">
        <v>-57.604373757455271</v>
      </c>
      <c r="N185" s="3">
        <v>-69.040636782572264</v>
      </c>
      <c r="O185" s="3">
        <v>-38.888888888888886</v>
      </c>
      <c r="P185" s="3">
        <v>-57.569011576135352</v>
      </c>
      <c r="Q185" s="3">
        <v>-52.240228789323169</v>
      </c>
      <c r="R185" s="3">
        <v>-56.730192076830733</v>
      </c>
      <c r="S185" s="3">
        <v>-47.801407559399387</v>
      </c>
    </row>
    <row r="186" spans="1:19" x14ac:dyDescent="0.35">
      <c r="B186" s="3"/>
      <c r="C186" s="3"/>
      <c r="D186" s="3"/>
      <c r="E186" s="3"/>
      <c r="F186" s="3"/>
      <c r="G186" s="3"/>
      <c r="H186" s="3"/>
      <c r="I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35">
      <c r="A187" s="20" t="s">
        <v>25</v>
      </c>
      <c r="B187" s="17">
        <v>41847</v>
      </c>
      <c r="C187" s="17">
        <v>16255</v>
      </c>
      <c r="D187" s="17">
        <v>16500</v>
      </c>
      <c r="E187" s="17">
        <v>325</v>
      </c>
      <c r="F187" s="17">
        <v>74927</v>
      </c>
      <c r="G187" s="17">
        <v>15508</v>
      </c>
      <c r="H187" s="17">
        <v>90435</v>
      </c>
      <c r="I187" s="17">
        <v>279705</v>
      </c>
      <c r="J187" s="18"/>
      <c r="K187" s="35" t="s">
        <v>25</v>
      </c>
      <c r="L187" s="17">
        <v>11.830571886691615</v>
      </c>
      <c r="M187" s="17">
        <v>21.387499066537231</v>
      </c>
      <c r="N187" s="17">
        <v>19.582548195390629</v>
      </c>
      <c r="O187" s="17">
        <v>27.952755905511808</v>
      </c>
      <c r="P187" s="17">
        <v>15.515779411991431</v>
      </c>
      <c r="Q187" s="17">
        <v>17.698846387370978</v>
      </c>
      <c r="R187" s="17">
        <v>15.884365509552921</v>
      </c>
      <c r="S187" s="17">
        <v>11.985474578510534</v>
      </c>
    </row>
    <row r="188" spans="1:19" x14ac:dyDescent="0.35">
      <c r="A188" s="34" t="s">
        <v>78</v>
      </c>
      <c r="B188" s="17">
        <v>40174</v>
      </c>
      <c r="C188" s="17">
        <v>15479</v>
      </c>
      <c r="D188" s="17">
        <v>15546</v>
      </c>
      <c r="E188" s="17">
        <v>311</v>
      </c>
      <c r="F188" s="17">
        <v>71510</v>
      </c>
      <c r="G188" s="17">
        <v>14416</v>
      </c>
      <c r="H188" s="17">
        <v>85926</v>
      </c>
      <c r="I188" s="17">
        <v>260584</v>
      </c>
      <c r="K188" s="36" t="s">
        <v>67</v>
      </c>
      <c r="L188" s="17">
        <v>11.418032559558469</v>
      </c>
      <c r="M188" s="17">
        <v>21.461079723791585</v>
      </c>
      <c r="N188" s="17">
        <v>19.245225128480484</v>
      </c>
      <c r="O188" s="17">
        <v>27.45901639344261</v>
      </c>
      <c r="P188" s="17">
        <v>15.186366418607648</v>
      </c>
      <c r="Q188" s="17">
        <v>16.747651441528987</v>
      </c>
      <c r="R188" s="17">
        <v>15.445384925433302</v>
      </c>
      <c r="S188" s="17">
        <v>12.278585185727778</v>
      </c>
    </row>
    <row r="189" spans="1:19" x14ac:dyDescent="0.35">
      <c r="A189" s="19" t="s">
        <v>26</v>
      </c>
      <c r="B189" s="17">
        <v>1673</v>
      </c>
      <c r="C189" s="17">
        <v>776</v>
      </c>
      <c r="D189" s="17">
        <v>954</v>
      </c>
      <c r="E189" s="17">
        <v>14</v>
      </c>
      <c r="F189" s="17">
        <v>3417</v>
      </c>
      <c r="G189" s="17">
        <v>1092</v>
      </c>
      <c r="H189" s="17">
        <v>4509</v>
      </c>
      <c r="I189" s="17">
        <v>19121</v>
      </c>
      <c r="K189" s="37" t="s">
        <v>69</v>
      </c>
      <c r="L189" s="17">
        <v>22.743947175348495</v>
      </c>
      <c r="M189" s="17">
        <v>19.938176197836171</v>
      </c>
      <c r="N189" s="17">
        <v>25.361366622864651</v>
      </c>
      <c r="O189" s="17">
        <v>40</v>
      </c>
      <c r="P189" s="17">
        <v>22.869471413160738</v>
      </c>
      <c r="Q189" s="17">
        <v>31.884057971014499</v>
      </c>
      <c r="R189" s="17">
        <v>24.937655860349125</v>
      </c>
      <c r="S189" s="17">
        <v>8.1382196584096818</v>
      </c>
    </row>
    <row r="190" spans="1:19" x14ac:dyDescent="0.35">
      <c r="A190" s="20" t="s">
        <v>71</v>
      </c>
      <c r="B190" s="17"/>
      <c r="C190" s="17"/>
      <c r="D190" s="17"/>
      <c r="E190" s="17"/>
      <c r="F190" s="17"/>
      <c r="G190" s="17"/>
      <c r="H190" s="17"/>
      <c r="I190" s="17"/>
      <c r="K190" s="26"/>
      <c r="L190" s="7"/>
      <c r="M190" s="7"/>
      <c r="N190" s="7"/>
      <c r="O190" s="7"/>
      <c r="P190" s="7"/>
      <c r="Q190" s="7"/>
      <c r="R190" s="7"/>
      <c r="S190" s="8"/>
    </row>
    <row r="191" spans="1:19" x14ac:dyDescent="0.35">
      <c r="A191" s="20" t="s">
        <v>27</v>
      </c>
      <c r="B191" s="21">
        <v>3.9978971013453775</v>
      </c>
      <c r="C191" s="21">
        <v>4.7739157182405414</v>
      </c>
      <c r="D191" s="21">
        <v>5.7818181818181813</v>
      </c>
      <c r="E191" s="21">
        <v>4.3076923076923075</v>
      </c>
      <c r="F191" s="21">
        <v>4.5604388271250684</v>
      </c>
      <c r="G191" s="21">
        <v>7.0415269538302807</v>
      </c>
      <c r="H191" s="21">
        <v>4.9859014761983751</v>
      </c>
      <c r="I191" s="21">
        <v>6.8361309236517052</v>
      </c>
      <c r="K191" s="4"/>
      <c r="L191" s="3"/>
      <c r="M191" s="3"/>
      <c r="N191" s="3"/>
      <c r="O191" s="3"/>
      <c r="P191" s="3"/>
      <c r="Q191" s="3"/>
      <c r="R191" s="3"/>
      <c r="S191" s="3"/>
    </row>
    <row r="194" spans="1:19" x14ac:dyDescent="0.35">
      <c r="B194" s="14"/>
      <c r="C194" s="14"/>
      <c r="D194" s="14"/>
      <c r="E194" s="14"/>
      <c r="F194" s="14"/>
      <c r="G194" s="14"/>
      <c r="K194" s="5" t="s">
        <v>10</v>
      </c>
      <c r="L194" s="7"/>
      <c r="M194" s="7"/>
    </row>
    <row r="195" spans="1:19" x14ac:dyDescent="0.35">
      <c r="A195" s="26" t="s">
        <v>81</v>
      </c>
      <c r="B195" s="13" t="s">
        <v>2</v>
      </c>
      <c r="C195" s="13" t="s">
        <v>3</v>
      </c>
      <c r="D195" s="13" t="s">
        <v>4</v>
      </c>
      <c r="E195" s="13" t="s">
        <v>5</v>
      </c>
      <c r="F195" s="13" t="s">
        <v>6</v>
      </c>
      <c r="G195" s="13" t="s">
        <v>7</v>
      </c>
      <c r="H195" s="13" t="s">
        <v>8</v>
      </c>
      <c r="I195" s="38" t="s">
        <v>9</v>
      </c>
      <c r="J195" s="8"/>
      <c r="K195" s="6" t="s">
        <v>96</v>
      </c>
      <c r="L195" s="3" t="s">
        <v>2</v>
      </c>
      <c r="M195" s="3" t="s">
        <v>3</v>
      </c>
      <c r="N195" s="4" t="s">
        <v>4</v>
      </c>
      <c r="O195" s="4" t="s">
        <v>5</v>
      </c>
      <c r="P195" s="4" t="s">
        <v>6</v>
      </c>
      <c r="Q195" s="4" t="s">
        <v>7</v>
      </c>
      <c r="R195" s="4" t="s">
        <v>8</v>
      </c>
      <c r="S195" s="4" t="s">
        <v>9</v>
      </c>
    </row>
    <row r="196" spans="1:19" x14ac:dyDescent="0.35">
      <c r="A196" s="4" t="s">
        <v>11</v>
      </c>
      <c r="B196" s="3">
        <v>359047</v>
      </c>
      <c r="C196" s="3">
        <v>159621</v>
      </c>
      <c r="D196" s="3">
        <v>131401</v>
      </c>
      <c r="E196" s="3">
        <v>4740</v>
      </c>
      <c r="F196" s="3">
        <v>654809</v>
      </c>
      <c r="G196" s="3">
        <v>170572</v>
      </c>
      <c r="H196" s="3">
        <v>825381</v>
      </c>
      <c r="I196" s="3">
        <v>2681104</v>
      </c>
      <c r="J196" s="9"/>
      <c r="K196" s="4" t="s">
        <v>13</v>
      </c>
      <c r="L196" s="10">
        <v>1.0034817168782926</v>
      </c>
      <c r="M196" s="10">
        <v>1.3722204471842669</v>
      </c>
      <c r="N196" s="10">
        <v>1.5957945525528725</v>
      </c>
      <c r="O196" s="10">
        <v>1.7097046413502097</v>
      </c>
      <c r="P196" s="10">
        <v>1.2404091908119828</v>
      </c>
      <c r="Q196" s="10">
        <v>1.1366364533139581</v>
      </c>
      <c r="R196" s="10">
        <v>1.222089442457337</v>
      </c>
      <c r="S196" s="10">
        <v>0.93561876003318112</v>
      </c>
    </row>
    <row r="197" spans="1:19" x14ac:dyDescent="0.35">
      <c r="A197" s="4" t="s">
        <v>12</v>
      </c>
      <c r="B197" s="23">
        <v>11.703481716878292</v>
      </c>
      <c r="C197" s="23">
        <v>10.172220447184268</v>
      </c>
      <c r="D197" s="23">
        <v>12.595794552552873</v>
      </c>
      <c r="E197" s="23">
        <v>7.1097046413502101</v>
      </c>
      <c r="F197" s="23">
        <v>11.476018197672909</v>
      </c>
      <c r="G197" s="23">
        <v>9.1873226555354925</v>
      </c>
      <c r="H197" s="23">
        <v>11.003039808282477</v>
      </c>
      <c r="I197" s="23">
        <v>10.63561876003318</v>
      </c>
      <c r="K197" s="5" t="s">
        <v>15</v>
      </c>
      <c r="L197" s="3"/>
      <c r="M197" s="3"/>
    </row>
    <row r="198" spans="1:19" x14ac:dyDescent="0.35">
      <c r="A198" s="4" t="s">
        <v>14</v>
      </c>
      <c r="B198" s="3">
        <v>42021</v>
      </c>
      <c r="C198" s="3">
        <v>16237</v>
      </c>
      <c r="D198" s="3">
        <v>16551</v>
      </c>
      <c r="E198" s="3">
        <v>337</v>
      </c>
      <c r="F198" s="3">
        <v>75146</v>
      </c>
      <c r="G198" s="3">
        <v>15671</v>
      </c>
      <c r="H198" s="3">
        <v>90817</v>
      </c>
      <c r="I198" s="3">
        <v>285152</v>
      </c>
      <c r="K198" s="4" t="s">
        <v>14</v>
      </c>
      <c r="L198" s="3">
        <v>11.562151542505177</v>
      </c>
      <c r="M198" s="3">
        <v>20.291895095569728</v>
      </c>
      <c r="N198" s="3">
        <v>17.482964224872234</v>
      </c>
      <c r="O198" s="3">
        <v>31.640625</v>
      </c>
      <c r="P198" s="3">
        <v>14.71270684496551</v>
      </c>
      <c r="Q198" s="3">
        <v>15.74710096757515</v>
      </c>
      <c r="R198" s="3">
        <v>14.889875643604441</v>
      </c>
      <c r="S198" s="3">
        <v>11.357050806420105</v>
      </c>
    </row>
    <row r="199" spans="1:19" x14ac:dyDescent="0.35">
      <c r="A199" s="11" t="s">
        <v>16</v>
      </c>
      <c r="B199" s="3">
        <v>23380</v>
      </c>
      <c r="C199" s="3">
        <v>8635</v>
      </c>
      <c r="D199" s="3">
        <v>9286</v>
      </c>
      <c r="E199" s="3">
        <v>184</v>
      </c>
      <c r="F199" s="3">
        <v>41485</v>
      </c>
      <c r="G199" s="3">
        <v>8903</v>
      </c>
      <c r="H199" s="3">
        <v>50388</v>
      </c>
      <c r="I199" s="3">
        <v>165169</v>
      </c>
      <c r="K199" s="11" t="s">
        <v>16</v>
      </c>
      <c r="L199" s="3">
        <v>11.137519608309177</v>
      </c>
      <c r="M199" s="3">
        <v>17.259641499185221</v>
      </c>
      <c r="N199" s="3">
        <v>17.070095814422586</v>
      </c>
      <c r="O199" s="3">
        <v>19.480519480519476</v>
      </c>
      <c r="P199" s="3">
        <v>13.698029435141294</v>
      </c>
      <c r="Q199" s="3">
        <v>15.894298359802136</v>
      </c>
      <c r="R199" s="3">
        <v>14.080010867350396</v>
      </c>
      <c r="S199" s="3">
        <v>9.6797970675733183</v>
      </c>
    </row>
    <row r="200" spans="1:19" x14ac:dyDescent="0.35">
      <c r="A200" s="11" t="s">
        <v>17</v>
      </c>
      <c r="B200" s="3">
        <v>18637</v>
      </c>
      <c r="C200" s="3">
        <v>7596</v>
      </c>
      <c r="D200" s="3">
        <v>7263</v>
      </c>
      <c r="E200" s="3">
        <v>153</v>
      </c>
      <c r="F200" s="3">
        <v>33649</v>
      </c>
      <c r="G200" s="3">
        <v>6768</v>
      </c>
      <c r="H200" s="3">
        <v>40417</v>
      </c>
      <c r="I200" s="3">
        <v>119930</v>
      </c>
      <c r="K200" s="11" t="s">
        <v>17</v>
      </c>
      <c r="L200" s="3">
        <v>12.075290155752</v>
      </c>
      <c r="M200" s="3">
        <v>23.834365829801115</v>
      </c>
      <c r="N200" s="3">
        <v>17.982456140350877</v>
      </c>
      <c r="O200" s="3">
        <v>50</v>
      </c>
      <c r="P200" s="3">
        <v>15.947072809344959</v>
      </c>
      <c r="Q200" s="3">
        <v>15.554037903363493</v>
      </c>
      <c r="R200" s="3">
        <v>15.881071162337278</v>
      </c>
      <c r="S200" s="3">
        <v>13.701435370409001</v>
      </c>
    </row>
    <row r="201" spans="1:19" x14ac:dyDescent="0.35">
      <c r="A201" s="11" t="s">
        <v>18</v>
      </c>
      <c r="B201" s="3">
        <v>3021</v>
      </c>
      <c r="C201" s="3">
        <v>1321</v>
      </c>
      <c r="D201" s="3">
        <v>1699</v>
      </c>
      <c r="E201" s="3">
        <v>24</v>
      </c>
      <c r="F201" s="3">
        <v>6065</v>
      </c>
      <c r="G201" s="3">
        <v>1931</v>
      </c>
      <c r="H201" s="3">
        <v>7996</v>
      </c>
      <c r="I201" s="3">
        <v>31347</v>
      </c>
      <c r="K201" s="11" t="s">
        <v>18</v>
      </c>
      <c r="L201" s="3">
        <v>16.237014236244704</v>
      </c>
      <c r="M201" s="3">
        <v>25.451092117758776</v>
      </c>
      <c r="N201" s="3">
        <v>25.665680473372788</v>
      </c>
      <c r="O201" s="3">
        <v>84.615384615384613</v>
      </c>
      <c r="P201" s="3">
        <v>20.888977476579626</v>
      </c>
      <c r="Q201" s="3">
        <v>23.782051282051285</v>
      </c>
      <c r="R201" s="3">
        <v>21.575186255131527</v>
      </c>
      <c r="S201" s="3">
        <v>18.036675829348198</v>
      </c>
    </row>
    <row r="202" spans="1:19" x14ac:dyDescent="0.35">
      <c r="A202" s="13" t="s">
        <v>19</v>
      </c>
      <c r="B202" s="3">
        <v>4480</v>
      </c>
      <c r="C202" s="3">
        <v>1780</v>
      </c>
      <c r="D202" s="3">
        <v>1988</v>
      </c>
      <c r="E202" s="3">
        <v>36</v>
      </c>
      <c r="F202" s="3">
        <v>8284</v>
      </c>
      <c r="G202" s="3">
        <v>1527</v>
      </c>
      <c r="H202" s="3">
        <v>9811</v>
      </c>
      <c r="I202" s="3">
        <v>30064</v>
      </c>
      <c r="K202" s="13" t="s">
        <v>19</v>
      </c>
      <c r="L202" s="3">
        <v>13.389015439129338</v>
      </c>
      <c r="M202" s="3">
        <v>23.697011813759559</v>
      </c>
      <c r="N202" s="3">
        <v>18.262938726948235</v>
      </c>
      <c r="O202" s="3">
        <v>63.636363636363654</v>
      </c>
      <c r="P202" s="3">
        <v>16.791202594106863</v>
      </c>
      <c r="Q202" s="3">
        <v>15.506807866868371</v>
      </c>
      <c r="R202" s="3">
        <v>16.589423648247177</v>
      </c>
      <c r="S202" s="3">
        <v>13.273802795674627</v>
      </c>
    </row>
    <row r="203" spans="1:19" x14ac:dyDescent="0.35">
      <c r="A203" s="11" t="s">
        <v>20</v>
      </c>
      <c r="B203" s="3">
        <v>25023</v>
      </c>
      <c r="C203" s="3">
        <v>9767</v>
      </c>
      <c r="D203" s="3">
        <v>9997</v>
      </c>
      <c r="E203" s="3">
        <v>181</v>
      </c>
      <c r="F203" s="3">
        <v>44968</v>
      </c>
      <c r="G203" s="3">
        <v>7943</v>
      </c>
      <c r="H203" s="3">
        <v>52911</v>
      </c>
      <c r="I203" s="3">
        <v>152288</v>
      </c>
      <c r="J203" s="14"/>
      <c r="K203" s="11" t="s">
        <v>20</v>
      </c>
      <c r="L203" s="3">
        <v>12.914579666982533</v>
      </c>
      <c r="M203" s="3">
        <v>22.026486756621694</v>
      </c>
      <c r="N203" s="3">
        <v>18.926956935522242</v>
      </c>
      <c r="O203" s="3">
        <v>36.090225563909769</v>
      </c>
      <c r="P203" s="3">
        <v>16.184373708143852</v>
      </c>
      <c r="Q203" s="3">
        <v>15.333236532597638</v>
      </c>
      <c r="R203" s="3">
        <v>16.055800486938224</v>
      </c>
      <c r="S203" s="3">
        <v>12.009414533686382</v>
      </c>
    </row>
    <row r="204" spans="1:19" x14ac:dyDescent="0.35">
      <c r="A204" s="11" t="s">
        <v>21</v>
      </c>
      <c r="B204" s="3">
        <v>13977</v>
      </c>
      <c r="C204" s="3">
        <v>5149</v>
      </c>
      <c r="D204" s="3">
        <v>4855</v>
      </c>
      <c r="E204" s="3">
        <v>132</v>
      </c>
      <c r="F204" s="3">
        <v>24113</v>
      </c>
      <c r="G204" s="3">
        <v>5797</v>
      </c>
      <c r="H204" s="3">
        <v>29910</v>
      </c>
      <c r="I204" s="3">
        <v>101517</v>
      </c>
      <c r="K204" s="11" t="s">
        <v>75</v>
      </c>
      <c r="L204" s="3">
        <v>8.2984658298465916</v>
      </c>
      <c r="M204" s="3">
        <v>15.942355325377179</v>
      </c>
      <c r="N204" s="3">
        <v>12.124711316397224</v>
      </c>
      <c r="O204" s="3">
        <v>20</v>
      </c>
      <c r="P204" s="3">
        <v>10.676091247073941</v>
      </c>
      <c r="Q204" s="3">
        <v>13.845247446975634</v>
      </c>
      <c r="R204" s="3">
        <v>11.276461177871198</v>
      </c>
      <c r="S204" s="3">
        <v>8.5128216091413549</v>
      </c>
    </row>
    <row r="205" spans="1:19" x14ac:dyDescent="0.35">
      <c r="A205" s="15" t="s">
        <v>22</v>
      </c>
      <c r="B205" s="3">
        <v>17497</v>
      </c>
      <c r="C205" s="3">
        <v>5686</v>
      </c>
      <c r="D205" s="3">
        <v>6067</v>
      </c>
      <c r="E205" s="3">
        <v>126</v>
      </c>
      <c r="F205" s="3">
        <v>29376</v>
      </c>
      <c r="G205" s="3">
        <v>6207</v>
      </c>
      <c r="H205" s="3">
        <v>35583</v>
      </c>
      <c r="I205" s="3">
        <v>101038</v>
      </c>
      <c r="K205" s="15" t="s">
        <v>22</v>
      </c>
      <c r="L205" s="3">
        <v>6.3001215066828706</v>
      </c>
      <c r="M205" s="3">
        <v>16.588066434283363</v>
      </c>
      <c r="N205" s="3">
        <v>23.338076844887183</v>
      </c>
      <c r="O205" s="3">
        <v>35.483870967741922</v>
      </c>
      <c r="P205" s="3">
        <v>11.488102015256743</v>
      </c>
      <c r="Q205" s="3">
        <v>15.200445434298445</v>
      </c>
      <c r="R205" s="3">
        <v>12.118347669912083</v>
      </c>
      <c r="S205" s="3">
        <v>12.976194469602945</v>
      </c>
    </row>
    <row r="206" spans="1:19" x14ac:dyDescent="0.35">
      <c r="A206" s="15" t="s">
        <v>23</v>
      </c>
      <c r="B206" s="3">
        <v>9371</v>
      </c>
      <c r="C206" s="3">
        <v>4997</v>
      </c>
      <c r="D206" s="3">
        <v>5776</v>
      </c>
      <c r="E206" s="3">
        <v>77</v>
      </c>
      <c r="F206" s="3">
        <v>20221</v>
      </c>
      <c r="G206" s="3">
        <v>2547</v>
      </c>
      <c r="H206" s="3">
        <v>22768</v>
      </c>
      <c r="I206" s="3">
        <v>43393</v>
      </c>
      <c r="K206" s="15" t="s">
        <v>23</v>
      </c>
      <c r="L206" s="3">
        <v>16.685344290872877</v>
      </c>
      <c r="M206" s="3">
        <v>23.504695996045484</v>
      </c>
      <c r="N206" s="3">
        <v>23.129396717117885</v>
      </c>
      <c r="O206" s="3">
        <v>32.758620689655174</v>
      </c>
      <c r="P206" s="3">
        <v>20.177106858433376</v>
      </c>
      <c r="Q206" s="3">
        <v>20.482497634815516</v>
      </c>
      <c r="R206" s="3">
        <v>20.211193241816261</v>
      </c>
      <c r="S206" s="3">
        <v>17.612142566743458</v>
      </c>
    </row>
    <row r="207" spans="1:19" x14ac:dyDescent="0.35">
      <c r="A207" s="4" t="s">
        <v>24</v>
      </c>
      <c r="B207" s="3">
        <v>2512</v>
      </c>
      <c r="C207" s="3">
        <v>756</v>
      </c>
      <c r="D207" s="3">
        <v>693</v>
      </c>
      <c r="E207" s="3">
        <v>23</v>
      </c>
      <c r="F207" s="3">
        <v>3984</v>
      </c>
      <c r="G207" s="3">
        <v>992</v>
      </c>
      <c r="H207" s="3">
        <v>4976</v>
      </c>
      <c r="I207" s="3">
        <v>23966</v>
      </c>
      <c r="K207" s="4" t="s">
        <v>24</v>
      </c>
      <c r="L207" s="3">
        <v>-62.395209580838326</v>
      </c>
      <c r="M207" s="3">
        <v>-56.300578034682083</v>
      </c>
      <c r="N207" s="3">
        <v>-62.068965517241381</v>
      </c>
      <c r="O207" s="3">
        <v>-30.303030303030297</v>
      </c>
      <c r="P207" s="3">
        <v>-61.207400194741965</v>
      </c>
      <c r="Q207" s="3">
        <v>-42.157434402332363</v>
      </c>
      <c r="R207" s="3">
        <v>-58.481435127242385</v>
      </c>
      <c r="S207" s="3">
        <v>-46.778885656547708</v>
      </c>
    </row>
    <row r="208" spans="1:19" x14ac:dyDescent="0.35">
      <c r="B208" s="3"/>
      <c r="C208" s="3"/>
      <c r="D208" s="3"/>
      <c r="E208" s="3"/>
      <c r="F208" s="3"/>
      <c r="G208" s="3"/>
      <c r="H208" s="3"/>
      <c r="I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35">
      <c r="A209" s="20" t="s">
        <v>25</v>
      </c>
      <c r="B209" s="17">
        <v>42021</v>
      </c>
      <c r="C209" s="17">
        <v>16237</v>
      </c>
      <c r="D209" s="17">
        <v>16551</v>
      </c>
      <c r="E209" s="17">
        <v>337</v>
      </c>
      <c r="F209" s="17">
        <v>75146</v>
      </c>
      <c r="G209" s="17">
        <v>15671</v>
      </c>
      <c r="H209" s="17">
        <v>90817</v>
      </c>
      <c r="I209" s="17">
        <v>285152</v>
      </c>
      <c r="J209" s="18"/>
      <c r="K209" s="35" t="s">
        <v>25</v>
      </c>
      <c r="L209" s="17">
        <v>11.562151542505177</v>
      </c>
      <c r="M209" s="17">
        <v>20.291895095569728</v>
      </c>
      <c r="N209" s="17">
        <v>17.482964224872234</v>
      </c>
      <c r="O209" s="17">
        <v>31.640625</v>
      </c>
      <c r="P209" s="17">
        <v>14.71270684496551</v>
      </c>
      <c r="Q209" s="17">
        <v>15.74710096757515</v>
      </c>
      <c r="R209" s="17">
        <v>14.889875643604441</v>
      </c>
      <c r="S209" s="17">
        <v>11.357050806420105</v>
      </c>
    </row>
    <row r="210" spans="1:19" x14ac:dyDescent="0.35">
      <c r="A210" s="34" t="s">
        <v>78</v>
      </c>
      <c r="B210" s="17">
        <v>40225</v>
      </c>
      <c r="C210" s="17">
        <v>15400</v>
      </c>
      <c r="D210" s="17">
        <v>15505</v>
      </c>
      <c r="E210" s="17">
        <v>320</v>
      </c>
      <c r="F210" s="17">
        <v>71450</v>
      </c>
      <c r="G210" s="17">
        <v>14465</v>
      </c>
      <c r="H210" s="17">
        <v>85915</v>
      </c>
      <c r="I210" s="17">
        <v>263418</v>
      </c>
      <c r="K210" s="36" t="s">
        <v>67</v>
      </c>
      <c r="L210" s="17">
        <v>11.18635634916248</v>
      </c>
      <c r="M210" s="17">
        <v>20.632931223562579</v>
      </c>
      <c r="N210" s="17">
        <v>17.711812936532027</v>
      </c>
      <c r="O210" s="17">
        <v>33.333333333333314</v>
      </c>
      <c r="P210" s="17">
        <v>14.584001539547103</v>
      </c>
      <c r="Q210" s="17">
        <v>15.30490235153448</v>
      </c>
      <c r="R210" s="17">
        <v>14.704743594878565</v>
      </c>
      <c r="S210" s="17">
        <v>12.150989024089114</v>
      </c>
    </row>
    <row r="211" spans="1:19" x14ac:dyDescent="0.35">
      <c r="A211" s="19" t="s">
        <v>26</v>
      </c>
      <c r="B211" s="17">
        <v>1796</v>
      </c>
      <c r="C211" s="17">
        <v>837</v>
      </c>
      <c r="D211" s="17">
        <v>1046</v>
      </c>
      <c r="E211" s="17">
        <v>17</v>
      </c>
      <c r="F211" s="17">
        <v>3696</v>
      </c>
      <c r="G211" s="17">
        <v>1206</v>
      </c>
      <c r="H211" s="17">
        <v>4902</v>
      </c>
      <c r="I211" s="17">
        <v>21734</v>
      </c>
      <c r="K211" s="37" t="s">
        <v>69</v>
      </c>
      <c r="L211" s="17">
        <v>20.6989247311828</v>
      </c>
      <c r="M211" s="17">
        <v>14.344262295081961</v>
      </c>
      <c r="N211" s="17">
        <v>14.192139737991269</v>
      </c>
      <c r="O211" s="17">
        <v>6.25</v>
      </c>
      <c r="P211" s="17">
        <v>17.258883248730967</v>
      </c>
      <c r="Q211" s="17">
        <v>21.327967806841059</v>
      </c>
      <c r="R211" s="17">
        <v>18.234442836468887</v>
      </c>
      <c r="S211" s="17">
        <v>2.5575688939222232</v>
      </c>
    </row>
    <row r="212" spans="1:19" x14ac:dyDescent="0.35">
      <c r="A212" s="20" t="s">
        <v>71</v>
      </c>
      <c r="B212" s="17"/>
      <c r="C212" s="17"/>
      <c r="D212" s="17"/>
      <c r="E212" s="17"/>
      <c r="F212" s="17"/>
      <c r="G212" s="17"/>
      <c r="H212" s="17"/>
      <c r="I212" s="17"/>
      <c r="K212" s="26"/>
      <c r="L212" s="7"/>
      <c r="M212" s="7"/>
      <c r="N212" s="7"/>
      <c r="O212" s="7"/>
      <c r="P212" s="7"/>
      <c r="Q212" s="7"/>
      <c r="R212" s="7"/>
      <c r="S212" s="8"/>
    </row>
    <row r="213" spans="1:19" x14ac:dyDescent="0.35">
      <c r="A213" s="20" t="s">
        <v>27</v>
      </c>
      <c r="B213" s="21">
        <v>4.2740534494657432</v>
      </c>
      <c r="C213" s="21">
        <v>5.1548931452854596</v>
      </c>
      <c r="D213" s="21">
        <v>6.3198598272007729</v>
      </c>
      <c r="E213" s="21">
        <v>5.0445103857566762</v>
      </c>
      <c r="F213" s="21">
        <v>4.9184254650946153</v>
      </c>
      <c r="G213" s="21">
        <v>7.6957437304575329</v>
      </c>
      <c r="H213" s="21">
        <v>5.3976678375194069</v>
      </c>
      <c r="I213" s="21">
        <v>7.6218998990012343</v>
      </c>
      <c r="K213" s="4"/>
      <c r="L213" s="3"/>
      <c r="M213" s="3"/>
      <c r="N213" s="3"/>
      <c r="O213" s="3"/>
      <c r="P213" s="3"/>
      <c r="Q213" s="3"/>
      <c r="R213" s="3"/>
      <c r="S213" s="3"/>
    </row>
    <row r="216" spans="1:19" x14ac:dyDescent="0.35">
      <c r="B216" s="14"/>
      <c r="C216" s="14"/>
      <c r="D216" s="14"/>
      <c r="E216" s="14"/>
      <c r="F216" s="14"/>
      <c r="G216" s="14"/>
      <c r="K216" s="5" t="s">
        <v>10</v>
      </c>
      <c r="L216" s="7"/>
      <c r="M216" s="7"/>
    </row>
    <row r="217" spans="1:19" x14ac:dyDescent="0.35">
      <c r="A217" s="26" t="s">
        <v>82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  <c r="I217" s="38" t="s">
        <v>9</v>
      </c>
      <c r="J217" s="8"/>
      <c r="K217" s="6" t="s">
        <v>97</v>
      </c>
      <c r="L217" s="3" t="s">
        <v>2</v>
      </c>
      <c r="M217" s="3" t="s">
        <v>3</v>
      </c>
      <c r="N217" s="4" t="s">
        <v>4</v>
      </c>
      <c r="O217" s="4" t="s">
        <v>5</v>
      </c>
      <c r="P217" s="4" t="s">
        <v>6</v>
      </c>
      <c r="Q217" s="4" t="s">
        <v>7</v>
      </c>
      <c r="R217" s="4" t="s">
        <v>8</v>
      </c>
      <c r="S217" s="4" t="s">
        <v>9</v>
      </c>
    </row>
    <row r="218" spans="1:19" x14ac:dyDescent="0.35">
      <c r="A218" s="4" t="s">
        <v>11</v>
      </c>
      <c r="B218" s="3">
        <v>359047</v>
      </c>
      <c r="C218" s="3">
        <v>159621</v>
      </c>
      <c r="D218" s="3">
        <v>131401</v>
      </c>
      <c r="E218" s="3">
        <v>4740</v>
      </c>
      <c r="F218" s="3">
        <v>654809</v>
      </c>
      <c r="G218" s="3">
        <v>170572</v>
      </c>
      <c r="H218" s="3">
        <v>825381</v>
      </c>
      <c r="I218" s="3">
        <v>2681104</v>
      </c>
      <c r="J218" s="9"/>
      <c r="K218" s="4" t="s">
        <v>13</v>
      </c>
      <c r="L218" s="10">
        <v>1.0357763746807525</v>
      </c>
      <c r="M218" s="10">
        <v>1.1999999999999993</v>
      </c>
      <c r="N218" s="10">
        <v>1.2999999999999989</v>
      </c>
      <c r="O218" s="10">
        <v>1.6000000000000005</v>
      </c>
      <c r="P218" s="10">
        <v>1.1395541756013738</v>
      </c>
      <c r="Q218" s="10">
        <v>0.99232082801845856</v>
      </c>
      <c r="R218" s="10">
        <v>1.1119908944375414</v>
      </c>
      <c r="S218" s="10">
        <v>0.90000000000000036</v>
      </c>
    </row>
    <row r="219" spans="1:19" x14ac:dyDescent="0.35">
      <c r="A219" s="4" t="s">
        <v>12</v>
      </c>
      <c r="B219" s="23">
        <v>11.835776374680753</v>
      </c>
      <c r="C219" s="23">
        <v>10.199999999999999</v>
      </c>
      <c r="D219" s="23">
        <v>12.7</v>
      </c>
      <c r="E219" s="23">
        <v>6.9</v>
      </c>
      <c r="F219" s="23">
        <v>11.573756622160051</v>
      </c>
      <c r="G219" s="23">
        <v>9.4247590460333477</v>
      </c>
      <c r="H219" s="23">
        <v>11.129648004981942</v>
      </c>
      <c r="I219" s="23">
        <v>10.9</v>
      </c>
      <c r="K219" s="5" t="s">
        <v>15</v>
      </c>
      <c r="L219" s="3"/>
      <c r="M219" s="3"/>
    </row>
    <row r="220" spans="1:19" x14ac:dyDescent="0.35">
      <c r="A220" s="4" t="s">
        <v>14</v>
      </c>
      <c r="B220" s="3">
        <v>42496</v>
      </c>
      <c r="C220" s="3">
        <v>16336</v>
      </c>
      <c r="D220" s="3">
        <v>16628</v>
      </c>
      <c r="E220" s="3">
        <v>326</v>
      </c>
      <c r="F220" s="3">
        <v>75786</v>
      </c>
      <c r="G220" s="3">
        <v>16076</v>
      </c>
      <c r="H220" s="3">
        <v>91862</v>
      </c>
      <c r="I220" s="3">
        <v>292409</v>
      </c>
      <c r="K220" s="4" t="s">
        <v>14</v>
      </c>
      <c r="L220" s="3">
        <v>11.69636755506491</v>
      </c>
      <c r="M220" s="3">
        <v>17.643669883335747</v>
      </c>
      <c r="N220" s="3">
        <v>13.952850877192986</v>
      </c>
      <c r="O220" s="3">
        <v>27.843137254901947</v>
      </c>
      <c r="P220" s="3">
        <v>13.487773102322592</v>
      </c>
      <c r="Q220" s="3">
        <v>13.362950426627179</v>
      </c>
      <c r="R220" s="3">
        <v>13.465909090909093</v>
      </c>
      <c r="S220" s="3">
        <v>10.636518764874367</v>
      </c>
    </row>
    <row r="221" spans="1:19" x14ac:dyDescent="0.35">
      <c r="A221" s="11" t="s">
        <v>16</v>
      </c>
      <c r="B221" s="3">
        <v>23718</v>
      </c>
      <c r="C221" s="3">
        <v>8758</v>
      </c>
      <c r="D221" s="3">
        <v>9508</v>
      </c>
      <c r="E221" s="3">
        <v>176</v>
      </c>
      <c r="F221" s="3">
        <v>42160</v>
      </c>
      <c r="G221" s="3">
        <v>9191</v>
      </c>
      <c r="H221" s="3">
        <v>51351</v>
      </c>
      <c r="I221" s="3">
        <v>171359</v>
      </c>
      <c r="K221" s="11" t="s">
        <v>16</v>
      </c>
      <c r="L221" s="3">
        <v>10.764488861906329</v>
      </c>
      <c r="M221" s="3">
        <v>15.358271865121182</v>
      </c>
      <c r="N221" s="3">
        <v>13.298379408960926</v>
      </c>
      <c r="O221" s="3">
        <v>18.120805369127524</v>
      </c>
      <c r="P221" s="3">
        <v>12.288925584616209</v>
      </c>
      <c r="Q221" s="3">
        <v>11.853474504076928</v>
      </c>
      <c r="R221" s="3">
        <v>12.210737932390799</v>
      </c>
      <c r="S221" s="3">
        <v>8.4173230837366759</v>
      </c>
    </row>
    <row r="222" spans="1:19" x14ac:dyDescent="0.35">
      <c r="A222" s="11" t="s">
        <v>17</v>
      </c>
      <c r="B222" s="3">
        <v>18776</v>
      </c>
      <c r="C222" s="3">
        <v>7573</v>
      </c>
      <c r="D222" s="3">
        <v>7116</v>
      </c>
      <c r="E222" s="3">
        <v>150</v>
      </c>
      <c r="F222" s="3">
        <v>33615</v>
      </c>
      <c r="G222" s="3">
        <v>6883</v>
      </c>
      <c r="H222" s="3">
        <v>40498</v>
      </c>
      <c r="I222" s="3">
        <v>120964</v>
      </c>
      <c r="K222" s="11" t="s">
        <v>17</v>
      </c>
      <c r="L222" s="3">
        <v>12.884025731978596</v>
      </c>
      <c r="M222" s="3">
        <v>20.32094057832856</v>
      </c>
      <c r="N222" s="3">
        <v>14.774193548387089</v>
      </c>
      <c r="O222" s="3">
        <v>41.509433962264154</v>
      </c>
      <c r="P222" s="3">
        <v>14.989908664865055</v>
      </c>
      <c r="Q222" s="3">
        <v>15.409121395036891</v>
      </c>
      <c r="R222" s="3">
        <v>15.060942693979598</v>
      </c>
      <c r="S222" s="3">
        <v>13.857043353852518</v>
      </c>
    </row>
    <row r="223" spans="1:19" x14ac:dyDescent="0.35">
      <c r="A223" s="11" t="s">
        <v>18</v>
      </c>
      <c r="B223" s="3">
        <v>2976</v>
      </c>
      <c r="C223" s="3">
        <v>1330</v>
      </c>
      <c r="D223" s="3">
        <v>1681</v>
      </c>
      <c r="E223" s="3">
        <v>24</v>
      </c>
      <c r="F223" s="3">
        <v>6011</v>
      </c>
      <c r="G223" s="3">
        <v>1943</v>
      </c>
      <c r="H223" s="3">
        <v>7954</v>
      </c>
      <c r="I223" s="3">
        <v>32094</v>
      </c>
      <c r="K223" s="11" t="s">
        <v>18</v>
      </c>
      <c r="L223" s="3">
        <v>18.518518518518505</v>
      </c>
      <c r="M223" s="3">
        <v>22.130394857667596</v>
      </c>
      <c r="N223" s="3">
        <v>19.21985815602838</v>
      </c>
      <c r="O223" s="3">
        <v>118.18181818181816</v>
      </c>
      <c r="P223" s="3">
        <v>19.717187811192986</v>
      </c>
      <c r="Q223" s="3">
        <v>19.129368485591655</v>
      </c>
      <c r="R223" s="3">
        <v>19.573060733613957</v>
      </c>
      <c r="S223" s="3">
        <v>17.435691024186767</v>
      </c>
    </row>
    <row r="224" spans="1:19" x14ac:dyDescent="0.35">
      <c r="A224" s="13" t="s">
        <v>19</v>
      </c>
      <c r="B224" s="3">
        <v>4486</v>
      </c>
      <c r="C224" s="3">
        <v>1791</v>
      </c>
      <c r="D224" s="3">
        <v>1950</v>
      </c>
      <c r="E224" s="3">
        <v>30</v>
      </c>
      <c r="F224" s="3">
        <v>8257</v>
      </c>
      <c r="G224" s="3">
        <v>1549</v>
      </c>
      <c r="H224" s="3">
        <v>9806</v>
      </c>
      <c r="I224" s="3">
        <v>30731</v>
      </c>
      <c r="K224" s="13" t="s">
        <v>19</v>
      </c>
      <c r="L224" s="3">
        <v>11.926147704590818</v>
      </c>
      <c r="M224" s="3">
        <v>21.753908905506464</v>
      </c>
      <c r="N224" s="3">
        <v>12.068965517241367</v>
      </c>
      <c r="O224" s="3">
        <v>36.363636363636346</v>
      </c>
      <c r="P224" s="3">
        <v>14.031211158679739</v>
      </c>
      <c r="Q224" s="3">
        <v>13.148283418553703</v>
      </c>
      <c r="R224" s="3">
        <v>13.890824622531952</v>
      </c>
      <c r="S224" s="3">
        <v>11.989358988375059</v>
      </c>
    </row>
    <row r="225" spans="1:19" x14ac:dyDescent="0.35">
      <c r="A225" s="11" t="s">
        <v>20</v>
      </c>
      <c r="B225" s="3">
        <v>25374</v>
      </c>
      <c r="C225" s="3">
        <v>9809</v>
      </c>
      <c r="D225" s="3">
        <v>10032</v>
      </c>
      <c r="E225" s="3">
        <v>171</v>
      </c>
      <c r="F225" s="3">
        <v>45386</v>
      </c>
      <c r="G225" s="3">
        <v>8190</v>
      </c>
      <c r="H225" s="3">
        <v>53576</v>
      </c>
      <c r="I225" s="3">
        <v>156224</v>
      </c>
      <c r="J225" s="14"/>
      <c r="K225" s="11" t="s">
        <v>20</v>
      </c>
      <c r="L225" s="3">
        <v>12.69319594954699</v>
      </c>
      <c r="M225" s="3">
        <v>18.940220686310184</v>
      </c>
      <c r="N225" s="3">
        <v>14.92725398098294</v>
      </c>
      <c r="O225" s="3">
        <v>27.611940298507463</v>
      </c>
      <c r="P225" s="3">
        <v>14.535910765658926</v>
      </c>
      <c r="Q225" s="3">
        <v>12.716763005780351</v>
      </c>
      <c r="R225" s="3">
        <v>14.254030538258135</v>
      </c>
      <c r="S225" s="3">
        <v>10.899410804287641</v>
      </c>
    </row>
    <row r="226" spans="1:19" x14ac:dyDescent="0.35">
      <c r="A226" s="11" t="s">
        <v>21</v>
      </c>
      <c r="B226" s="3">
        <v>14146</v>
      </c>
      <c r="C226" s="3">
        <v>5197</v>
      </c>
      <c r="D226" s="3">
        <v>4915</v>
      </c>
      <c r="E226" s="3">
        <v>131</v>
      </c>
      <c r="F226" s="3">
        <v>24389</v>
      </c>
      <c r="G226" s="3">
        <v>5943</v>
      </c>
      <c r="H226" s="3">
        <v>30332</v>
      </c>
      <c r="I226" s="3">
        <v>104091</v>
      </c>
      <c r="K226" s="11" t="s">
        <v>75</v>
      </c>
      <c r="L226" s="3">
        <v>8.6565788463015565</v>
      </c>
      <c r="M226" s="3">
        <v>14.219780219780205</v>
      </c>
      <c r="N226" s="3">
        <v>10.375028070963396</v>
      </c>
      <c r="O226" s="3">
        <v>19.090909090909093</v>
      </c>
      <c r="P226" s="3">
        <v>10.197903488161941</v>
      </c>
      <c r="Q226" s="3">
        <v>12.471612414837253</v>
      </c>
      <c r="R226" s="3">
        <v>10.636124890574834</v>
      </c>
      <c r="S226" s="3">
        <v>8.3175508335240949</v>
      </c>
    </row>
    <row r="227" spans="1:19" x14ac:dyDescent="0.35">
      <c r="A227" s="15" t="s">
        <v>22</v>
      </c>
      <c r="B227" s="3">
        <v>17716</v>
      </c>
      <c r="C227" s="3">
        <v>5803</v>
      </c>
      <c r="D227" s="3">
        <v>6169</v>
      </c>
      <c r="E227" s="3">
        <v>125</v>
      </c>
      <c r="F227" s="3">
        <v>29813</v>
      </c>
      <c r="G227" s="3">
        <v>6381</v>
      </c>
      <c r="H227" s="3">
        <v>36194</v>
      </c>
      <c r="I227" s="3">
        <v>102585</v>
      </c>
      <c r="K227" s="15" t="s">
        <v>22</v>
      </c>
      <c r="L227" s="3">
        <v>8.5539215686274446</v>
      </c>
      <c r="M227" s="3">
        <v>18.889571809055525</v>
      </c>
      <c r="N227" s="3">
        <v>24.752275025278053</v>
      </c>
      <c r="O227" s="3">
        <v>32.978723404255305</v>
      </c>
      <c r="P227" s="3">
        <v>13.616615853658544</v>
      </c>
      <c r="Q227" s="3">
        <v>17.795827949049283</v>
      </c>
      <c r="R227" s="3">
        <v>14.331743374293211</v>
      </c>
      <c r="S227" s="3">
        <v>15.048168044231616</v>
      </c>
    </row>
    <row r="228" spans="1:19" x14ac:dyDescent="0.35">
      <c r="A228" s="15" t="s">
        <v>23</v>
      </c>
      <c r="B228" s="3">
        <v>9316</v>
      </c>
      <c r="C228" s="3">
        <v>4918</v>
      </c>
      <c r="D228" s="3">
        <v>5645</v>
      </c>
      <c r="E228" s="3">
        <v>75</v>
      </c>
      <c r="F228" s="3">
        <v>19954</v>
      </c>
      <c r="G228" s="3">
        <v>2600</v>
      </c>
      <c r="H228" s="3">
        <v>22554</v>
      </c>
      <c r="I228" s="3">
        <v>44009</v>
      </c>
      <c r="K228" s="15" t="s">
        <v>23</v>
      </c>
      <c r="L228" s="3">
        <v>13.140636385717769</v>
      </c>
      <c r="M228" s="3">
        <v>17.852863647256186</v>
      </c>
      <c r="N228" s="3">
        <v>14.063447161042646</v>
      </c>
      <c r="O228" s="3">
        <v>19.047619047619051</v>
      </c>
      <c r="P228" s="3">
        <v>14.553074229289862</v>
      </c>
      <c r="Q228" s="3">
        <v>15.761353517364213</v>
      </c>
      <c r="R228" s="3">
        <v>14.691075514874143</v>
      </c>
      <c r="S228" s="3">
        <v>14.663505380266287</v>
      </c>
    </row>
    <row r="229" spans="1:19" x14ac:dyDescent="0.35">
      <c r="A229" s="4" t="s">
        <v>24</v>
      </c>
      <c r="B229" s="3">
        <v>2225</v>
      </c>
      <c r="C229" s="3">
        <v>737</v>
      </c>
      <c r="D229" s="3">
        <v>620</v>
      </c>
      <c r="E229" s="3">
        <v>35</v>
      </c>
      <c r="F229" s="3">
        <v>3617</v>
      </c>
      <c r="G229" s="3">
        <v>888</v>
      </c>
      <c r="H229" s="3">
        <v>4505</v>
      </c>
      <c r="I229" s="3">
        <v>22287</v>
      </c>
      <c r="K229" s="4" t="s">
        <v>24</v>
      </c>
      <c r="L229" s="3">
        <v>-57.731762917933132</v>
      </c>
      <c r="M229" s="3">
        <v>-50.370370370370374</v>
      </c>
      <c r="N229" s="3">
        <v>-60.332693538067815</v>
      </c>
      <c r="O229" s="3">
        <v>45.833333333333314</v>
      </c>
      <c r="P229" s="3">
        <v>-56.60988483685221</v>
      </c>
      <c r="Q229" s="3">
        <v>-45.45454545454546</v>
      </c>
      <c r="R229" s="3">
        <v>-54.787234042553187</v>
      </c>
      <c r="S229" s="3">
        <v>-42.668621700879761</v>
      </c>
    </row>
    <row r="230" spans="1:19" x14ac:dyDescent="0.35">
      <c r="B230" s="3"/>
      <c r="C230" s="3"/>
      <c r="D230" s="3"/>
      <c r="E230" s="3"/>
      <c r="F230" s="3"/>
      <c r="G230" s="3"/>
      <c r="H230" s="3"/>
      <c r="I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35">
      <c r="A231" s="20" t="s">
        <v>25</v>
      </c>
      <c r="B231" s="17">
        <v>42496</v>
      </c>
      <c r="C231" s="17">
        <v>16336</v>
      </c>
      <c r="D231" s="17">
        <v>16628</v>
      </c>
      <c r="E231" s="17">
        <v>320</v>
      </c>
      <c r="F231" s="17">
        <v>77713</v>
      </c>
      <c r="G231" s="17">
        <v>16076</v>
      </c>
      <c r="H231" s="17">
        <v>93789</v>
      </c>
      <c r="I231" s="17">
        <v>292409</v>
      </c>
      <c r="J231" s="18"/>
      <c r="K231" s="35" t="s">
        <v>25</v>
      </c>
      <c r="L231" s="17">
        <v>11.69636755506491</v>
      </c>
      <c r="M231" s="17">
        <v>17.643669883335747</v>
      </c>
      <c r="N231" s="17">
        <v>13.952850877192986</v>
      </c>
      <c r="O231" s="17">
        <v>25.490196078431367</v>
      </c>
      <c r="P231" s="17">
        <v>16.373410802797281</v>
      </c>
      <c r="Q231" s="17">
        <v>13.362950426627179</v>
      </c>
      <c r="R231" s="17">
        <v>15.846096837944671</v>
      </c>
      <c r="S231" s="17">
        <v>10.636518764874367</v>
      </c>
    </row>
    <row r="232" spans="1:19" x14ac:dyDescent="0.35">
      <c r="A232" s="34" t="s">
        <v>78</v>
      </c>
      <c r="B232" s="17">
        <v>40532</v>
      </c>
      <c r="C232" s="17">
        <v>15393</v>
      </c>
      <c r="D232" s="17">
        <v>15394</v>
      </c>
      <c r="E232" s="17">
        <v>302</v>
      </c>
      <c r="F232" s="17">
        <v>73554</v>
      </c>
      <c r="G232" s="17">
        <v>14708</v>
      </c>
      <c r="H232" s="17">
        <v>88262</v>
      </c>
      <c r="I232" s="17">
        <v>267792</v>
      </c>
      <c r="K232" s="36" t="s">
        <v>67</v>
      </c>
      <c r="L232" s="17">
        <v>11.963757907240137</v>
      </c>
      <c r="M232" s="17">
        <v>18.435023466953908</v>
      </c>
      <c r="N232" s="17">
        <v>15.164210368818743</v>
      </c>
      <c r="O232" s="17">
        <v>26.890756302520998</v>
      </c>
      <c r="P232" s="17">
        <v>17.118608983647277</v>
      </c>
      <c r="Q232" s="17">
        <v>14.709093745125571</v>
      </c>
      <c r="R232" s="17">
        <v>16.710082644628102</v>
      </c>
      <c r="S232" s="17">
        <v>12.38778722064842</v>
      </c>
    </row>
    <row r="233" spans="1:19" x14ac:dyDescent="0.35">
      <c r="A233" s="19" t="s">
        <v>26</v>
      </c>
      <c r="B233" s="17">
        <v>1964</v>
      </c>
      <c r="C233" s="17">
        <v>943</v>
      </c>
      <c r="D233" s="17">
        <v>1234</v>
      </c>
      <c r="E233" s="17">
        <v>18</v>
      </c>
      <c r="F233" s="17">
        <v>4159</v>
      </c>
      <c r="G233" s="17">
        <v>1368</v>
      </c>
      <c r="H233" s="17">
        <v>5527</v>
      </c>
      <c r="I233" s="17">
        <v>24617</v>
      </c>
      <c r="K233" s="37" t="s">
        <v>69</v>
      </c>
      <c r="L233" s="17">
        <v>6.4498644986449989</v>
      </c>
      <c r="M233" s="17">
        <v>6.0742407199100086</v>
      </c>
      <c r="N233" s="17">
        <v>0.73469387755102389</v>
      </c>
      <c r="O233" s="17">
        <v>5.8823529411764781</v>
      </c>
      <c r="P233" s="17">
        <v>4.6026156941649816</v>
      </c>
      <c r="Q233" s="17">
        <v>0.66225165562914867</v>
      </c>
      <c r="R233" s="17">
        <v>3.5988753514526621</v>
      </c>
      <c r="S233" s="17">
        <v>-5.3992775343939741</v>
      </c>
    </row>
    <row r="234" spans="1:19" x14ac:dyDescent="0.35">
      <c r="A234" s="20" t="s">
        <v>71</v>
      </c>
      <c r="B234" s="17"/>
      <c r="C234" s="17"/>
      <c r="D234" s="17"/>
      <c r="E234" s="17"/>
      <c r="F234" s="17"/>
      <c r="G234" s="17"/>
      <c r="H234" s="17"/>
      <c r="I234" s="17"/>
      <c r="K234" s="26"/>
      <c r="L234" s="7"/>
      <c r="M234" s="7"/>
      <c r="N234" s="7"/>
      <c r="O234" s="7"/>
      <c r="P234" s="7"/>
      <c r="Q234" s="7"/>
      <c r="R234" s="7"/>
      <c r="S234" s="8"/>
    </row>
    <row r="235" spans="1:19" x14ac:dyDescent="0.35">
      <c r="A235" s="20" t="s">
        <v>27</v>
      </c>
      <c r="B235" s="21">
        <v>4.6216114457831328</v>
      </c>
      <c r="C235" s="21">
        <v>5.7725269343780603</v>
      </c>
      <c r="D235" s="21">
        <v>7.4212172239595864</v>
      </c>
      <c r="E235" s="21">
        <v>5.625</v>
      </c>
      <c r="F235" s="21">
        <v>5.3517429516297144</v>
      </c>
      <c r="G235" s="21">
        <v>8.5095794973874099</v>
      </c>
      <c r="H235" s="21">
        <v>5.8930151723549669</v>
      </c>
      <c r="I235" s="21">
        <v>8.4186875232978462</v>
      </c>
      <c r="K235" s="4"/>
      <c r="L235" s="3"/>
      <c r="M235" s="3"/>
      <c r="N235" s="3"/>
      <c r="O235" s="3"/>
      <c r="P235" s="3"/>
      <c r="Q235" s="3"/>
      <c r="R235" s="3"/>
      <c r="S235" s="3"/>
    </row>
    <row r="238" spans="1:19" x14ac:dyDescent="0.35">
      <c r="K238" s="5" t="s">
        <v>10</v>
      </c>
      <c r="L238" s="7"/>
      <c r="M238" s="7"/>
    </row>
    <row r="239" spans="1:19" x14ac:dyDescent="0.35">
      <c r="A239" s="26" t="s">
        <v>83</v>
      </c>
      <c r="B239" s="13" t="s">
        <v>2</v>
      </c>
      <c r="C239" s="13" t="s">
        <v>3</v>
      </c>
      <c r="D239" s="13" t="s">
        <v>4</v>
      </c>
      <c r="E239" s="13" t="s">
        <v>5</v>
      </c>
      <c r="F239" s="13" t="s">
        <v>6</v>
      </c>
      <c r="G239" s="13" t="s">
        <v>7</v>
      </c>
      <c r="H239" s="13" t="s">
        <v>8</v>
      </c>
      <c r="I239" s="38" t="s">
        <v>9</v>
      </c>
      <c r="K239" s="6" t="s">
        <v>98</v>
      </c>
      <c r="L239" s="3" t="s">
        <v>2</v>
      </c>
      <c r="M239" s="3" t="s">
        <v>3</v>
      </c>
      <c r="N239" s="4" t="s">
        <v>4</v>
      </c>
      <c r="O239" s="4" t="s">
        <v>5</v>
      </c>
      <c r="P239" s="4" t="s">
        <v>6</v>
      </c>
      <c r="Q239" s="4" t="s">
        <v>7</v>
      </c>
      <c r="R239" s="4" t="s">
        <v>8</v>
      </c>
      <c r="S239" s="4" t="s">
        <v>9</v>
      </c>
    </row>
    <row r="240" spans="1:19" x14ac:dyDescent="0.35">
      <c r="A240" s="4" t="s">
        <v>11</v>
      </c>
      <c r="B240" s="3">
        <v>359047</v>
      </c>
      <c r="C240" s="3">
        <v>159621</v>
      </c>
      <c r="D240" s="3">
        <v>131401</v>
      </c>
      <c r="E240" s="3">
        <v>4740</v>
      </c>
      <c r="F240" s="3">
        <v>654809</v>
      </c>
      <c r="G240" s="3">
        <v>170572</v>
      </c>
      <c r="H240" s="3">
        <v>825381</v>
      </c>
      <c r="I240" s="3">
        <v>2681104</v>
      </c>
      <c r="K240" s="4" t="s">
        <v>13</v>
      </c>
      <c r="L240" s="10">
        <v>0.90000000000000036</v>
      </c>
      <c r="M240" s="10">
        <v>1.0999999999999996</v>
      </c>
      <c r="N240" s="10">
        <v>1.0999999999999996</v>
      </c>
      <c r="O240" s="10">
        <v>1.5</v>
      </c>
      <c r="P240" s="10">
        <v>1.0180926913032629</v>
      </c>
      <c r="Q240" s="10">
        <v>0.79267063888991451</v>
      </c>
      <c r="R240" s="10">
        <v>0.97416868689148117</v>
      </c>
      <c r="S240" s="10">
        <v>0.80000000000000071</v>
      </c>
    </row>
    <row r="241" spans="1:19" x14ac:dyDescent="0.35">
      <c r="A241" s="4" t="s">
        <v>12</v>
      </c>
      <c r="B241" s="23">
        <v>12.5</v>
      </c>
      <c r="C241" s="23">
        <v>10.9</v>
      </c>
      <c r="D241" s="23">
        <v>13.5</v>
      </c>
      <c r="E241" s="23">
        <v>7.4</v>
      </c>
      <c r="F241" s="23">
        <v>12.291981325852271</v>
      </c>
      <c r="G241" s="23">
        <v>10.20624721525221</v>
      </c>
      <c r="H241" s="23">
        <v>11.860946641611571</v>
      </c>
      <c r="I241" s="23">
        <v>12</v>
      </c>
      <c r="K241" s="5" t="s">
        <v>15</v>
      </c>
      <c r="L241" s="3"/>
      <c r="M241" s="3"/>
    </row>
    <row r="242" spans="1:19" x14ac:dyDescent="0.35">
      <c r="A242" s="4" t="s">
        <v>14</v>
      </c>
      <c r="B242" s="3">
        <v>45037</v>
      </c>
      <c r="C242" s="3">
        <v>17334</v>
      </c>
      <c r="D242" s="3">
        <v>17767</v>
      </c>
      <c r="E242" s="3">
        <v>351</v>
      </c>
      <c r="F242" s="3">
        <v>80489</v>
      </c>
      <c r="G242" s="3">
        <v>17409</v>
      </c>
      <c r="H242" s="3">
        <v>97898</v>
      </c>
      <c r="I242" s="3">
        <v>321654</v>
      </c>
      <c r="K242" s="4" t="s">
        <v>14</v>
      </c>
      <c r="L242" s="3">
        <v>10.352347348818981</v>
      </c>
      <c r="M242" s="3">
        <v>14.483851793144439</v>
      </c>
      <c r="N242" s="3">
        <v>11.60175879396985</v>
      </c>
      <c r="O242" s="3">
        <v>25.357142857142861</v>
      </c>
      <c r="P242" s="3">
        <v>11.553227170041438</v>
      </c>
      <c r="Q242" s="3">
        <v>9.9677847261701658</v>
      </c>
      <c r="R242" s="3">
        <v>11.267957810510993</v>
      </c>
      <c r="S242" s="3">
        <v>8.0652314142880073</v>
      </c>
    </row>
    <row r="243" spans="1:19" x14ac:dyDescent="0.35">
      <c r="A243" s="11" t="s">
        <v>16</v>
      </c>
      <c r="B243" s="3">
        <v>25014</v>
      </c>
      <c r="C243" s="3">
        <v>9383</v>
      </c>
      <c r="D243" s="3">
        <v>10191</v>
      </c>
      <c r="E243" s="3">
        <v>187</v>
      </c>
      <c r="F243" s="3">
        <v>44775</v>
      </c>
      <c r="G243" s="3">
        <v>10040</v>
      </c>
      <c r="H243" s="3">
        <v>54815</v>
      </c>
      <c r="I243" s="3">
        <v>189534</v>
      </c>
      <c r="K243" s="11" t="s">
        <v>16</v>
      </c>
      <c r="L243" s="3">
        <v>9.6528143082588116</v>
      </c>
      <c r="M243" s="3">
        <v>13.007346742141394</v>
      </c>
      <c r="N243" s="3">
        <v>10.928485903994783</v>
      </c>
      <c r="O243" s="3">
        <v>19.108280254777071</v>
      </c>
      <c r="P243" s="3">
        <v>10.667589411503002</v>
      </c>
      <c r="Q243" s="3">
        <v>7.7484438720755549</v>
      </c>
      <c r="R243" s="3">
        <v>10.121140285674102</v>
      </c>
      <c r="S243" s="3">
        <v>5.9008900783917113</v>
      </c>
    </row>
    <row r="244" spans="1:19" x14ac:dyDescent="0.35">
      <c r="A244" s="11" t="s">
        <v>17</v>
      </c>
      <c r="B244" s="3">
        <v>20019</v>
      </c>
      <c r="C244" s="3">
        <v>7944</v>
      </c>
      <c r="D244" s="3">
        <v>7571</v>
      </c>
      <c r="E244" s="3">
        <v>164</v>
      </c>
      <c r="F244" s="3">
        <v>35698</v>
      </c>
      <c r="G244" s="3">
        <v>7366</v>
      </c>
      <c r="H244" s="3">
        <v>43064</v>
      </c>
      <c r="I244" s="3">
        <v>132027</v>
      </c>
      <c r="K244" s="11" t="s">
        <v>17</v>
      </c>
      <c r="L244" s="3">
        <v>11.216666666666669</v>
      </c>
      <c r="M244" s="3">
        <v>16.174319976601353</v>
      </c>
      <c r="N244" s="3">
        <v>12.446160701024795</v>
      </c>
      <c r="O244" s="3">
        <v>33.333333333333314</v>
      </c>
      <c r="P244" s="3">
        <v>12.633305988515175</v>
      </c>
      <c r="Q244" s="3">
        <v>13.096883156763411</v>
      </c>
      <c r="R244" s="3">
        <v>12.712330201272025</v>
      </c>
      <c r="S244" s="3">
        <v>11.250895302296186</v>
      </c>
    </row>
    <row r="245" spans="1:19" x14ac:dyDescent="0.35">
      <c r="A245" s="11" t="s">
        <v>18</v>
      </c>
      <c r="B245" s="3">
        <v>3340</v>
      </c>
      <c r="C245" s="3">
        <v>1465</v>
      </c>
      <c r="D245" s="3">
        <v>1872</v>
      </c>
      <c r="E245" s="3">
        <v>33</v>
      </c>
      <c r="F245" s="3">
        <v>6710</v>
      </c>
      <c r="G245" s="3">
        <v>2186</v>
      </c>
      <c r="H245" s="3">
        <v>8896</v>
      </c>
      <c r="I245" s="3">
        <v>37491</v>
      </c>
      <c r="K245" s="11" t="s">
        <v>18</v>
      </c>
      <c r="L245" s="3">
        <v>17.316473480857056</v>
      </c>
      <c r="M245" s="3">
        <v>16.733067729083672</v>
      </c>
      <c r="N245" s="3">
        <v>14.355528405620049</v>
      </c>
      <c r="O245" s="3">
        <v>135.71428571428572</v>
      </c>
      <c r="P245" s="3">
        <v>16.634799235181646</v>
      </c>
      <c r="Q245" s="3">
        <v>14.510214772132016</v>
      </c>
      <c r="R245" s="3">
        <v>16.105455494648922</v>
      </c>
      <c r="S245" s="3">
        <v>12.302300503235088</v>
      </c>
    </row>
    <row r="246" spans="1:19" x14ac:dyDescent="0.35">
      <c r="A246" s="13" t="s">
        <v>19</v>
      </c>
      <c r="B246" s="14">
        <v>4797</v>
      </c>
      <c r="C246" s="14">
        <v>1915</v>
      </c>
      <c r="D246" s="14">
        <v>2106</v>
      </c>
      <c r="E246" s="3">
        <v>35</v>
      </c>
      <c r="F246" s="3">
        <v>8853</v>
      </c>
      <c r="G246" s="3">
        <v>1687</v>
      </c>
      <c r="H246" s="3">
        <v>10540</v>
      </c>
      <c r="I246" s="3">
        <v>34107</v>
      </c>
      <c r="K246" s="13" t="s">
        <v>19</v>
      </c>
      <c r="L246" s="3">
        <v>8.8742623694961367</v>
      </c>
      <c r="M246" s="3">
        <v>16.272009714632674</v>
      </c>
      <c r="N246" s="3">
        <v>8.3890890375707556</v>
      </c>
      <c r="O246" s="3">
        <v>75</v>
      </c>
      <c r="P246" s="3">
        <v>10.441616766467064</v>
      </c>
      <c r="Q246" s="3">
        <v>10.405759162303667</v>
      </c>
      <c r="R246" s="3">
        <v>10.435875943000838</v>
      </c>
      <c r="S246" s="3">
        <v>8.8498117061339059</v>
      </c>
    </row>
    <row r="247" spans="1:19" x14ac:dyDescent="0.35">
      <c r="A247" s="11" t="s">
        <v>20</v>
      </c>
      <c r="B247" s="3">
        <v>26974</v>
      </c>
      <c r="C247" s="3">
        <v>10409</v>
      </c>
      <c r="D247" s="3">
        <v>10719</v>
      </c>
      <c r="E247" s="3">
        <v>184</v>
      </c>
      <c r="F247" s="3">
        <v>48286</v>
      </c>
      <c r="G247" s="14">
        <v>8925</v>
      </c>
      <c r="H247" s="3">
        <v>57211</v>
      </c>
      <c r="I247" s="3">
        <v>172682</v>
      </c>
      <c r="K247" s="11" t="s">
        <v>20</v>
      </c>
      <c r="L247" s="3">
        <v>10.341160107993133</v>
      </c>
      <c r="M247" s="3">
        <v>14.838923212709631</v>
      </c>
      <c r="N247" s="3">
        <v>11.621368322399235</v>
      </c>
      <c r="O247" s="3">
        <v>26.027397260273972</v>
      </c>
      <c r="P247" s="3">
        <v>11.620703206269226</v>
      </c>
      <c r="Q247" s="3">
        <v>8.8812980358667915</v>
      </c>
      <c r="R247" s="3">
        <v>11.184312810945272</v>
      </c>
      <c r="S247" s="3">
        <v>7.9829410440481325</v>
      </c>
    </row>
    <row r="248" spans="1:19" x14ac:dyDescent="0.35">
      <c r="A248" s="11" t="s">
        <v>21</v>
      </c>
      <c r="B248" s="3">
        <v>14723</v>
      </c>
      <c r="C248" s="3">
        <v>5460</v>
      </c>
      <c r="D248" s="3">
        <v>5176</v>
      </c>
      <c r="E248" s="3">
        <v>134</v>
      </c>
      <c r="F248" s="3">
        <v>25493</v>
      </c>
      <c r="G248" s="3">
        <v>6298</v>
      </c>
      <c r="H248" s="3">
        <v>31791</v>
      </c>
      <c r="I248" s="3">
        <v>111481</v>
      </c>
      <c r="K248" s="11" t="s">
        <v>75</v>
      </c>
      <c r="L248" s="3">
        <v>8.9059841704268052</v>
      </c>
      <c r="M248" s="3">
        <v>13.231024471173797</v>
      </c>
      <c r="N248" s="3">
        <v>10.598290598290603</v>
      </c>
      <c r="O248" s="3">
        <v>11.666666666666671</v>
      </c>
      <c r="P248" s="3">
        <v>10.163778574823908</v>
      </c>
      <c r="Q248" s="3">
        <v>10.008733624454152</v>
      </c>
      <c r="R248" s="3">
        <v>10.133028476408228</v>
      </c>
      <c r="S248" s="3">
        <v>6.8357802736995552</v>
      </c>
    </row>
    <row r="249" spans="1:19" x14ac:dyDescent="0.35">
      <c r="A249" s="15" t="s">
        <v>22</v>
      </c>
      <c r="B249" s="3">
        <v>18688</v>
      </c>
      <c r="C249" s="3">
        <v>6263</v>
      </c>
      <c r="D249" s="3">
        <v>6539</v>
      </c>
      <c r="E249" s="3">
        <v>129</v>
      </c>
      <c r="F249" s="3">
        <v>31619</v>
      </c>
      <c r="G249" s="3">
        <v>6789</v>
      </c>
      <c r="H249" s="3">
        <v>38408</v>
      </c>
      <c r="I249" s="3">
        <v>109597</v>
      </c>
      <c r="K249" s="15" t="s">
        <v>22</v>
      </c>
      <c r="L249" s="3">
        <v>13.798562903422223</v>
      </c>
      <c r="M249" s="3">
        <v>27.270879902458844</v>
      </c>
      <c r="N249" s="3">
        <v>29.510794216676572</v>
      </c>
      <c r="O249" s="3">
        <v>30.303030303030312</v>
      </c>
      <c r="P249" s="3">
        <v>19.357517647502931</v>
      </c>
      <c r="Q249" s="3">
        <v>23.932092004381161</v>
      </c>
      <c r="R249" s="3">
        <v>20.141386968625866</v>
      </c>
      <c r="S249" s="3">
        <v>20.957310612749438</v>
      </c>
    </row>
    <row r="250" spans="1:19" x14ac:dyDescent="0.35">
      <c r="A250" s="15" t="s">
        <v>23</v>
      </c>
      <c r="B250" s="3">
        <v>10041</v>
      </c>
      <c r="C250" s="3">
        <v>5210</v>
      </c>
      <c r="D250" s="3">
        <v>6065</v>
      </c>
      <c r="E250" s="3">
        <v>86</v>
      </c>
      <c r="F250" s="3">
        <v>21402</v>
      </c>
      <c r="G250" s="3">
        <v>2859</v>
      </c>
      <c r="H250" s="3">
        <v>24261</v>
      </c>
      <c r="I250" s="3">
        <v>49652</v>
      </c>
      <c r="K250" s="15" t="s">
        <v>23</v>
      </c>
      <c r="L250" s="3">
        <v>10.48635563380283</v>
      </c>
      <c r="M250" s="3">
        <v>10.85106382978725</v>
      </c>
      <c r="N250" s="3">
        <v>10.453469313421976</v>
      </c>
      <c r="O250" s="3">
        <v>34.375</v>
      </c>
      <c r="P250" s="3">
        <v>10.64467766116941</v>
      </c>
      <c r="Q250" s="3">
        <v>9.5402298850574709</v>
      </c>
      <c r="R250" s="3">
        <v>10.513369471142894</v>
      </c>
      <c r="S250" s="3">
        <v>12.704573828169345</v>
      </c>
    </row>
    <row r="251" spans="1:19" x14ac:dyDescent="0.35">
      <c r="A251" s="4" t="s">
        <v>24</v>
      </c>
      <c r="B251" s="3">
        <v>2520</v>
      </c>
      <c r="C251" s="3">
        <v>599</v>
      </c>
      <c r="D251" s="3">
        <v>545</v>
      </c>
      <c r="E251" s="3">
        <v>29</v>
      </c>
      <c r="F251" s="3">
        <v>3693</v>
      </c>
      <c r="G251" s="3">
        <v>766</v>
      </c>
      <c r="H251" s="3">
        <v>4459</v>
      </c>
      <c r="I251" s="3">
        <v>23682</v>
      </c>
      <c r="K251" s="4" t="s">
        <v>24</v>
      </c>
      <c r="L251" s="3">
        <v>-52.497643732327994</v>
      </c>
      <c r="M251" s="3">
        <v>-53.348909657320867</v>
      </c>
      <c r="N251" s="3">
        <v>-74.954044117647058</v>
      </c>
      <c r="O251" s="3">
        <v>11.538461538461547</v>
      </c>
      <c r="P251" s="3">
        <v>-57.991127289273123</v>
      </c>
      <c r="Q251" s="3">
        <v>-54.70136014192785</v>
      </c>
      <c r="R251" s="3">
        <v>-57.460408319023088</v>
      </c>
      <c r="S251" s="3">
        <v>-47.249075600302938</v>
      </c>
    </row>
    <row r="252" spans="1:19" x14ac:dyDescent="0.35">
      <c r="B252" s="3"/>
      <c r="C252" s="3"/>
      <c r="D252" s="3"/>
      <c r="E252" s="3"/>
      <c r="F252" s="3"/>
      <c r="G252" s="3"/>
      <c r="H252" s="3"/>
      <c r="I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35">
      <c r="A253" s="20" t="s">
        <v>25</v>
      </c>
      <c r="B253" s="17">
        <v>45037</v>
      </c>
      <c r="C253" s="17">
        <v>17334</v>
      </c>
      <c r="D253" s="17">
        <v>17767</v>
      </c>
      <c r="E253" s="17">
        <v>351</v>
      </c>
      <c r="F253" s="17">
        <v>80489</v>
      </c>
      <c r="G253" s="17">
        <v>17409</v>
      </c>
      <c r="H253" s="17">
        <v>97898</v>
      </c>
      <c r="I253" s="17">
        <v>321654</v>
      </c>
      <c r="K253" s="35" t="s">
        <v>25</v>
      </c>
      <c r="L253" s="17">
        <v>10.352347348818981</v>
      </c>
      <c r="M253" s="17">
        <v>14.483851793144439</v>
      </c>
      <c r="N253" s="17">
        <v>11.60175879396985</v>
      </c>
      <c r="O253" s="17">
        <v>25.357142857142861</v>
      </c>
      <c r="P253" s="17">
        <v>11.553227170041438</v>
      </c>
      <c r="Q253" s="17">
        <v>9.9677847261701658</v>
      </c>
      <c r="R253" s="17">
        <v>11.267957810510993</v>
      </c>
      <c r="S253" s="17">
        <v>8.0652314142880073</v>
      </c>
    </row>
    <row r="254" spans="1:19" x14ac:dyDescent="0.35">
      <c r="A254" s="34" t="s">
        <v>78</v>
      </c>
      <c r="B254" s="17">
        <v>42517</v>
      </c>
      <c r="C254" s="17">
        <v>16147</v>
      </c>
      <c r="D254" s="17">
        <v>16164</v>
      </c>
      <c r="E254" s="17">
        <v>328</v>
      </c>
      <c r="F254" s="17">
        <v>75156</v>
      </c>
      <c r="G254" s="17">
        <v>15571</v>
      </c>
      <c r="H254" s="17">
        <v>90727</v>
      </c>
      <c r="I254" s="17">
        <v>286636</v>
      </c>
      <c r="K254" s="36" t="s">
        <v>67</v>
      </c>
      <c r="L254" s="17">
        <v>11.408956318947673</v>
      </c>
      <c r="M254" s="17">
        <v>16.483912855287826</v>
      </c>
      <c r="N254" s="17">
        <v>13.694872335935855</v>
      </c>
      <c r="O254" s="17">
        <v>29.644268774703562</v>
      </c>
      <c r="P254" s="17">
        <v>13.025039476652395</v>
      </c>
      <c r="Q254" s="17">
        <v>13.632051375611184</v>
      </c>
      <c r="R254" s="17">
        <v>13.128756328087988</v>
      </c>
      <c r="S254" s="17">
        <v>11.069950555667504</v>
      </c>
    </row>
    <row r="255" spans="1:19" x14ac:dyDescent="0.35">
      <c r="A255" s="19" t="s">
        <v>26</v>
      </c>
      <c r="B255" s="17">
        <v>2520</v>
      </c>
      <c r="C255" s="17">
        <v>1187</v>
      </c>
      <c r="D255" s="17">
        <v>1603</v>
      </c>
      <c r="E255" s="17">
        <v>23</v>
      </c>
      <c r="F255" s="17">
        <v>5333</v>
      </c>
      <c r="G255" s="17">
        <v>1838</v>
      </c>
      <c r="H255" s="17">
        <v>7171</v>
      </c>
      <c r="I255" s="17">
        <v>35018</v>
      </c>
      <c r="K255" s="37" t="s">
        <v>69</v>
      </c>
      <c r="L255" s="17">
        <v>-4.8697621744054373</v>
      </c>
      <c r="M255" s="17">
        <v>-7.1931196247067959</v>
      </c>
      <c r="N255" s="17">
        <v>-5.8719906048150392</v>
      </c>
      <c r="O255" s="17">
        <v>-14.81481481481481</v>
      </c>
      <c r="P255" s="17">
        <v>-5.7440791799222382</v>
      </c>
      <c r="Q255" s="17">
        <v>-13.627819548872182</v>
      </c>
      <c r="R255" s="17">
        <v>-7.8987927048548556</v>
      </c>
      <c r="S255" s="17">
        <v>-11.526023244062657</v>
      </c>
    </row>
    <row r="256" spans="1:19" x14ac:dyDescent="0.35">
      <c r="A256" s="20" t="s">
        <v>71</v>
      </c>
      <c r="B256" s="17"/>
      <c r="C256" s="17"/>
      <c r="D256" s="17"/>
      <c r="E256" s="17"/>
      <c r="F256" s="17"/>
      <c r="G256" s="17"/>
      <c r="H256" s="17"/>
      <c r="I256" s="17"/>
    </row>
    <row r="257" spans="1:19" x14ac:dyDescent="0.35">
      <c r="A257" s="20" t="s">
        <v>27</v>
      </c>
      <c r="B257" s="21">
        <v>5.5953993383218243</v>
      </c>
      <c r="C257" s="21">
        <v>6.847813545632861</v>
      </c>
      <c r="D257" s="21">
        <v>9.0223447965328987</v>
      </c>
      <c r="E257" s="21">
        <v>6.5527065527065522</v>
      </c>
      <c r="F257" s="21">
        <v>6.6257501024984773</v>
      </c>
      <c r="G257" s="21">
        <v>10.557757481762307</v>
      </c>
      <c r="H257" s="21">
        <v>7.3249708880671713</v>
      </c>
      <c r="I257" s="21">
        <v>10.886853575581215</v>
      </c>
    </row>
    <row r="259" spans="1:19" x14ac:dyDescent="0.35">
      <c r="K259" s="31" t="s">
        <v>10</v>
      </c>
    </row>
    <row r="260" spans="1:19" x14ac:dyDescent="0.35">
      <c r="A260" s="30" t="s">
        <v>84</v>
      </c>
      <c r="B260" t="s">
        <v>2</v>
      </c>
      <c r="C260" t="s">
        <v>3</v>
      </c>
      <c r="D260" t="s">
        <v>4</v>
      </c>
      <c r="E260" t="s">
        <v>5</v>
      </c>
      <c r="F260" t="s">
        <v>6</v>
      </c>
      <c r="G260" t="s">
        <v>7</v>
      </c>
      <c r="H260" t="s">
        <v>8</v>
      </c>
      <c r="I260" t="s">
        <v>9</v>
      </c>
      <c r="K260" s="30" t="s">
        <v>86</v>
      </c>
      <c r="L260" s="4" t="s">
        <v>2</v>
      </c>
      <c r="M260" s="4" t="s">
        <v>3</v>
      </c>
      <c r="N260" s="4" t="s">
        <v>4</v>
      </c>
      <c r="O260" s="4" t="s">
        <v>5</v>
      </c>
      <c r="P260" s="4" t="s">
        <v>6</v>
      </c>
      <c r="Q260" s="4" t="s">
        <v>7</v>
      </c>
      <c r="R260" s="4" t="s">
        <v>8</v>
      </c>
      <c r="S260" s="4" t="s">
        <v>9</v>
      </c>
    </row>
    <row r="261" spans="1:19" x14ac:dyDescent="0.35">
      <c r="A261" s="4" t="s">
        <v>85</v>
      </c>
      <c r="B261" s="3">
        <v>359047</v>
      </c>
      <c r="C261" s="3">
        <v>159621</v>
      </c>
      <c r="D261" s="3">
        <v>131401</v>
      </c>
      <c r="E261" s="3">
        <v>4740</v>
      </c>
      <c r="F261" s="3">
        <v>654809</v>
      </c>
      <c r="G261" s="3">
        <v>170572</v>
      </c>
      <c r="H261" s="3">
        <v>825381</v>
      </c>
      <c r="I261" s="3">
        <v>2681104</v>
      </c>
      <c r="K261" s="4" t="s">
        <v>13</v>
      </c>
      <c r="L261" s="10">
        <v>0.94030025362625658</v>
      </c>
      <c r="M261" s="10">
        <v>1.147656520887125</v>
      </c>
      <c r="N261" s="10">
        <v>1.5584725864746716</v>
      </c>
      <c r="O261" s="10">
        <v>1.1502725163811238</v>
      </c>
      <c r="P261" s="10">
        <v>1.1072708922779722</v>
      </c>
      <c r="Q261" s="10">
        <v>1.1259993661225263</v>
      </c>
      <c r="R261" s="10">
        <v>1.1141464624201216</v>
      </c>
      <c r="S261" s="10">
        <v>0.96719640972714949</v>
      </c>
    </row>
    <row r="262" spans="1:19" x14ac:dyDescent="0.35">
      <c r="A262" s="4" t="s">
        <v>12</v>
      </c>
      <c r="B262" s="23">
        <v>11.632437652080831</v>
      </c>
      <c r="C262" s="23">
        <v>9.9547475478372753</v>
      </c>
      <c r="D262" s="23">
        <v>12.520265700666913</v>
      </c>
      <c r="E262" s="23">
        <v>6.6454289732770748</v>
      </c>
      <c r="F262" s="23">
        <v>11.361799140410918</v>
      </c>
      <c r="G262" s="23">
        <v>9.2799033057399036</v>
      </c>
      <c r="H262" s="23">
        <v>10.931557668519146</v>
      </c>
      <c r="I262" s="23">
        <v>10.771988355045783</v>
      </c>
      <c r="K262" s="5" t="s">
        <v>15</v>
      </c>
      <c r="L262" s="3"/>
      <c r="M262" s="3"/>
      <c r="N262" s="3"/>
      <c r="O262" s="3"/>
      <c r="P262" s="3"/>
      <c r="Q262" s="3"/>
      <c r="R262" s="3"/>
      <c r="S262" s="3"/>
    </row>
    <row r="263" spans="1:19" x14ac:dyDescent="0.35">
      <c r="A263" s="4" t="s">
        <v>14</v>
      </c>
      <c r="B263" s="3">
        <v>41743.75</v>
      </c>
      <c r="C263" s="3">
        <v>15900.916666666666</v>
      </c>
      <c r="D263" s="3">
        <v>16439.083333333332</v>
      </c>
      <c r="E263" s="3">
        <v>314.33333333333331</v>
      </c>
      <c r="F263" s="3">
        <v>74398.083333333328</v>
      </c>
      <c r="G263" s="3">
        <v>15828.916666666666</v>
      </c>
      <c r="H263" s="3">
        <v>90227</v>
      </c>
      <c r="I263" s="3">
        <v>288871.91666666669</v>
      </c>
      <c r="K263" s="4" t="s">
        <v>14</v>
      </c>
      <c r="L263" s="3">
        <v>10.572635686977392</v>
      </c>
      <c r="M263" s="3">
        <v>17.426489593461909</v>
      </c>
      <c r="N263" s="3">
        <v>16.815002990412893</v>
      </c>
      <c r="O263" s="3">
        <v>19.594166138237171</v>
      </c>
      <c r="P263" s="3">
        <v>13.361454334904877</v>
      </c>
      <c r="Q263" s="3">
        <v>15.433513014202276</v>
      </c>
      <c r="R263" s="3">
        <v>13.71956727234533</v>
      </c>
      <c r="S263" s="3">
        <v>11.255562837517346</v>
      </c>
    </row>
    <row r="264" spans="1:19" x14ac:dyDescent="0.35">
      <c r="A264" s="4" t="s">
        <v>63</v>
      </c>
      <c r="B264" s="3">
        <v>23235.083333333332</v>
      </c>
      <c r="C264" s="3">
        <v>8569.9166666666661</v>
      </c>
      <c r="D264" s="3">
        <v>9330.5833333333339</v>
      </c>
      <c r="E264" s="3">
        <v>174.08333333333334</v>
      </c>
      <c r="F264" s="3">
        <v>41309.666666666664</v>
      </c>
      <c r="G264" s="3">
        <v>9125.4166666666661</v>
      </c>
      <c r="H264" s="3">
        <v>50435.083333333336</v>
      </c>
      <c r="I264" s="3">
        <v>169140.16666666666</v>
      </c>
      <c r="K264" s="4" t="s">
        <v>63</v>
      </c>
      <c r="L264" s="3">
        <v>11.507882549610855</v>
      </c>
      <c r="M264" s="3">
        <v>17.915701607540086</v>
      </c>
      <c r="N264" s="3">
        <v>19.902122464714836</v>
      </c>
      <c r="O264" s="3">
        <v>13.286334056399141</v>
      </c>
      <c r="P264" s="3">
        <v>14.620126431838258</v>
      </c>
      <c r="Q264" s="3">
        <v>17.746045741443623</v>
      </c>
      <c r="R264" s="3">
        <v>15.173353479724526</v>
      </c>
      <c r="S264" s="3">
        <v>12.037222057237344</v>
      </c>
    </row>
    <row r="265" spans="1:19" x14ac:dyDescent="0.35">
      <c r="A265" s="4" t="s">
        <v>17</v>
      </c>
      <c r="B265" s="3">
        <v>18507.833333333332</v>
      </c>
      <c r="C265" s="3">
        <v>7329.5</v>
      </c>
      <c r="D265" s="3">
        <v>7107.583333333333</v>
      </c>
      <c r="E265" s="3">
        <v>140.25</v>
      </c>
      <c r="F265" s="3">
        <v>33085.166666666664</v>
      </c>
      <c r="G265" s="3">
        <v>6703.083333333333</v>
      </c>
      <c r="H265" s="3">
        <v>39788.25</v>
      </c>
      <c r="I265" s="3">
        <v>119712.41666666667</v>
      </c>
      <c r="K265" s="4" t="s">
        <v>17</v>
      </c>
      <c r="L265" s="3">
        <v>9.4156132070824015</v>
      </c>
      <c r="M265" s="3">
        <v>16.835812964930923</v>
      </c>
      <c r="N265" s="3">
        <v>12.981679935356524</v>
      </c>
      <c r="O265" s="3">
        <v>28.473282442748086</v>
      </c>
      <c r="P265" s="3">
        <v>11.817339458068005</v>
      </c>
      <c r="Q265" s="3">
        <v>12.420684835779156</v>
      </c>
      <c r="R265" s="3">
        <v>11.918530377649049</v>
      </c>
      <c r="S265" s="3">
        <v>10.151960814383614</v>
      </c>
    </row>
    <row r="266" spans="1:19" x14ac:dyDescent="0.35">
      <c r="A266" s="4" t="s">
        <v>18</v>
      </c>
      <c r="B266" s="3">
        <v>3055.1666666666665</v>
      </c>
      <c r="C266" s="3">
        <v>1357.5</v>
      </c>
      <c r="D266" s="3">
        <v>1719.75</v>
      </c>
      <c r="E266" s="3">
        <v>21.75</v>
      </c>
      <c r="F266" s="3">
        <v>6154.166666666667</v>
      </c>
      <c r="G266" s="3">
        <v>1951.8333333333333</v>
      </c>
      <c r="H266" s="3">
        <v>8106</v>
      </c>
      <c r="I266" s="3">
        <v>32592.083333333332</v>
      </c>
      <c r="K266" s="4" t="s">
        <v>18</v>
      </c>
      <c r="L266" s="3">
        <v>17.325908858166912</v>
      </c>
      <c r="M266" s="3">
        <v>25.849814585908518</v>
      </c>
      <c r="N266" s="3">
        <v>25.904459764504907</v>
      </c>
      <c r="O266" s="3">
        <v>51.744186046511629</v>
      </c>
      <c r="P266" s="3">
        <v>21.55378158176282</v>
      </c>
      <c r="Q266" s="3">
        <v>22.327257533817303</v>
      </c>
      <c r="R266" s="3">
        <v>21.739130434782624</v>
      </c>
      <c r="S266" s="3">
        <v>18.394684264696963</v>
      </c>
    </row>
    <row r="267" spans="1:19" x14ac:dyDescent="0.35">
      <c r="A267" s="4" t="s">
        <v>19</v>
      </c>
      <c r="B267" s="3">
        <v>4417.833333333333</v>
      </c>
      <c r="C267" s="3">
        <v>1731</v>
      </c>
      <c r="D267" s="3">
        <v>1975.5</v>
      </c>
      <c r="E267" s="3">
        <v>28.75</v>
      </c>
      <c r="F267" s="3">
        <v>8153.083333333333</v>
      </c>
      <c r="G267" s="3">
        <v>1544.4166666666667</v>
      </c>
      <c r="H267" s="3">
        <v>9697.5</v>
      </c>
      <c r="I267" s="3">
        <v>30550</v>
      </c>
      <c r="K267" s="4" t="s">
        <v>19</v>
      </c>
      <c r="L267" s="3">
        <v>11.938344594594597</v>
      </c>
      <c r="M267" s="3">
        <v>22.066169124992669</v>
      </c>
      <c r="N267" s="3">
        <v>20.164233576642346</v>
      </c>
      <c r="O267" s="3">
        <v>34.765625</v>
      </c>
      <c r="P267" s="3">
        <v>15.974206090492046</v>
      </c>
      <c r="Q267" s="3">
        <v>15.600049900199608</v>
      </c>
      <c r="R267" s="3">
        <v>17.499166994820214</v>
      </c>
      <c r="S267" s="3">
        <v>13.288009888751546</v>
      </c>
    </row>
    <row r="268" spans="1:19" x14ac:dyDescent="0.35">
      <c r="A268" s="4" t="s">
        <v>20</v>
      </c>
      <c r="B268" s="3">
        <v>24878.916666666668</v>
      </c>
      <c r="C268" s="3">
        <v>9533.3333333333339</v>
      </c>
      <c r="D268" s="3">
        <v>9917.5833333333339</v>
      </c>
      <c r="E268" s="3">
        <v>171.58333333333334</v>
      </c>
      <c r="F268" s="3">
        <v>44501.416666666664</v>
      </c>
      <c r="G268" s="3">
        <v>8085.75</v>
      </c>
      <c r="H268" s="3">
        <v>52587.166666666664</v>
      </c>
      <c r="I268" s="3">
        <v>154894.41666666666</v>
      </c>
      <c r="K268" s="4" t="s">
        <v>20</v>
      </c>
      <c r="L268" s="3">
        <v>12.280879902818057</v>
      </c>
      <c r="M268" s="3">
        <v>18.868257811120003</v>
      </c>
      <c r="N268" s="3">
        <v>17.803513981687715</v>
      </c>
      <c r="O268" s="3">
        <v>23.812387251954291</v>
      </c>
      <c r="P268" s="3">
        <v>14.886343589589131</v>
      </c>
      <c r="Q268" s="3">
        <v>15.699414521302614</v>
      </c>
      <c r="R268" s="3">
        <v>15.010616291679185</v>
      </c>
      <c r="S268" s="3">
        <v>12.524661817543418</v>
      </c>
    </row>
    <row r="269" spans="1:19" x14ac:dyDescent="0.35">
      <c r="A269" s="4" t="s">
        <v>21</v>
      </c>
      <c r="B269" s="3">
        <v>13809.666666666666</v>
      </c>
      <c r="C269" s="3">
        <v>5010.083333333333</v>
      </c>
      <c r="D269" s="3">
        <v>4801.75</v>
      </c>
      <c r="E269" s="3">
        <v>121</v>
      </c>
      <c r="F269" s="3">
        <v>23742.5</v>
      </c>
      <c r="G269" s="3">
        <v>5791.333333333333</v>
      </c>
      <c r="H269" s="3">
        <v>29533.833333333332</v>
      </c>
      <c r="I269" s="3">
        <v>101385.41666666667</v>
      </c>
      <c r="K269" s="4" t="s">
        <v>21</v>
      </c>
      <c r="L269" s="3">
        <v>6.3052082598292287</v>
      </c>
      <c r="M269" s="3">
        <v>12.778330113114095</v>
      </c>
      <c r="N269" s="3">
        <v>11.978933867112346</v>
      </c>
      <c r="O269" s="3">
        <v>10.083396512509466</v>
      </c>
      <c r="P269" s="3">
        <v>8.7558975768402831</v>
      </c>
      <c r="Q269" s="3">
        <v>12.926341788401217</v>
      </c>
      <c r="R269" s="3">
        <v>9.5492298609329396</v>
      </c>
      <c r="S269" s="3">
        <v>7.3258108595680511</v>
      </c>
    </row>
    <row r="270" spans="1:19" x14ac:dyDescent="0.35">
      <c r="A270" s="4" t="s">
        <v>22</v>
      </c>
      <c r="B270" s="3">
        <v>17018.333333333332</v>
      </c>
      <c r="C270" s="3">
        <v>5371.583333333333</v>
      </c>
      <c r="D270" s="3">
        <v>5683.666666666667</v>
      </c>
      <c r="E270" s="3">
        <v>113.83333333333333</v>
      </c>
      <c r="F270" s="3">
        <v>28187.416666666668</v>
      </c>
      <c r="G270" s="3">
        <v>5956.5</v>
      </c>
      <c r="H270" s="3">
        <v>34143.916666666664</v>
      </c>
      <c r="I270" s="3">
        <v>96999.083333333328</v>
      </c>
      <c r="K270" s="4" t="s">
        <v>22</v>
      </c>
      <c r="L270" s="3">
        <v>4.9030435340952749</v>
      </c>
      <c r="M270" s="3">
        <v>8.042104557416053</v>
      </c>
      <c r="N270" s="3">
        <v>14.472734596599594</v>
      </c>
      <c r="O270" s="3">
        <v>22.182468694096585</v>
      </c>
      <c r="P270" s="3">
        <v>7.3687050645166323</v>
      </c>
      <c r="Q270" s="3">
        <v>12.921215185074004</v>
      </c>
      <c r="R270" s="3">
        <v>8.2976946296129768</v>
      </c>
      <c r="S270" s="3">
        <v>9.4675257378077333</v>
      </c>
    </row>
    <row r="271" spans="1:19" x14ac:dyDescent="0.35">
      <c r="A271" s="4" t="s">
        <v>64</v>
      </c>
      <c r="B271" s="3">
        <v>9304.5</v>
      </c>
      <c r="C271" s="3">
        <v>4948.166666666667</v>
      </c>
      <c r="D271" s="3">
        <v>5718.916666666667</v>
      </c>
      <c r="E271" s="3">
        <v>71.583333333333329</v>
      </c>
      <c r="F271" s="3">
        <v>20043.166666666668</v>
      </c>
      <c r="G271" s="3">
        <v>2623.5</v>
      </c>
      <c r="H271" s="3">
        <v>22666.666666666668</v>
      </c>
      <c r="I271" s="3">
        <v>44315</v>
      </c>
      <c r="K271" s="4" t="s">
        <v>23</v>
      </c>
      <c r="L271" s="3">
        <v>15.260501078754231</v>
      </c>
      <c r="M271" s="3">
        <v>20.122999737007149</v>
      </c>
      <c r="N271" s="3">
        <v>22.070830146391799</v>
      </c>
      <c r="O271" s="3">
        <v>22.190611664295858</v>
      </c>
      <c r="P271" s="3">
        <v>18.35117899460694</v>
      </c>
      <c r="Q271" s="3">
        <v>21.947629377130468</v>
      </c>
      <c r="R271" s="3">
        <v>18.756549074397483</v>
      </c>
      <c r="S271" s="3">
        <v>17.313814121867125</v>
      </c>
    </row>
    <row r="272" spans="1:19" x14ac:dyDescent="0.35">
      <c r="A272" s="4" t="s">
        <v>24</v>
      </c>
      <c r="B272" s="3">
        <v>4242.833333333333</v>
      </c>
      <c r="C272" s="3">
        <v>1261.6666666666667</v>
      </c>
      <c r="D272" s="3">
        <v>1500.25</v>
      </c>
      <c r="E272" s="3">
        <v>37.583333333333336</v>
      </c>
      <c r="F272" s="3">
        <v>7042.333333333333</v>
      </c>
      <c r="G272" s="3">
        <v>1600.8333333333333</v>
      </c>
      <c r="H272" s="3">
        <v>8643.1666666666661</v>
      </c>
      <c r="I272" s="3">
        <v>42101.916666666664</v>
      </c>
      <c r="K272" s="4" t="s">
        <v>24</v>
      </c>
      <c r="L272" s="3">
        <v>-50.176633492841702</v>
      </c>
      <c r="M272" s="3">
        <v>-49.345913212218541</v>
      </c>
      <c r="N272" s="3">
        <v>-45.304572383411809</v>
      </c>
      <c r="O272" s="3">
        <v>-37.011173184357538</v>
      </c>
      <c r="P272" s="3">
        <v>-49.002166448412588</v>
      </c>
      <c r="Q272" s="3">
        <v>-38.516195109461016</v>
      </c>
      <c r="R272" s="3">
        <v>-47.338705173315468</v>
      </c>
      <c r="S272" s="3">
        <v>-37.631794979415247</v>
      </c>
    </row>
    <row r="275" spans="1:1" x14ac:dyDescent="0.35">
      <c r="A275" s="39" t="s">
        <v>65</v>
      </c>
    </row>
    <row r="276" spans="1:1" x14ac:dyDescent="0.35">
      <c r="A276" s="11" t="s">
        <v>66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648F-C039-4190-9387-3E44E7A43CBE}">
  <dimension ref="A1:S83"/>
  <sheetViews>
    <sheetView tabSelected="1" topLeftCell="A44" workbookViewId="0">
      <selection activeCell="A44" sqref="A44"/>
    </sheetView>
  </sheetViews>
  <sheetFormatPr defaultRowHeight="14.5" x14ac:dyDescent="0.35"/>
  <cols>
    <col min="1" max="1" width="30.81640625" customWidth="1"/>
    <col min="4" max="4" width="10.26953125" customWidth="1"/>
    <col min="5" max="5" width="10.36328125" customWidth="1"/>
    <col min="6" max="6" width="11.1796875" customWidth="1"/>
    <col min="7" max="7" width="11" customWidth="1"/>
    <col min="8" max="8" width="13.453125" customWidth="1"/>
    <col min="9" max="9" width="9.36328125" customWidth="1"/>
    <col min="10" max="10" width="4.1796875" customWidth="1"/>
    <col min="11" max="11" width="26.453125" customWidth="1"/>
    <col min="15" max="15" width="10.1796875" customWidth="1"/>
    <col min="17" max="17" width="10.54296875" customWidth="1"/>
    <col min="18" max="18" width="12.90625" customWidth="1"/>
  </cols>
  <sheetData>
    <row r="1" spans="1:19" x14ac:dyDescent="0.35">
      <c r="A1" s="1" t="s">
        <v>102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99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/>
      <c r="K3" s="6" t="s">
        <v>100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101</v>
      </c>
      <c r="B4" s="3">
        <v>364959</v>
      </c>
      <c r="C4" s="3">
        <v>164710</v>
      </c>
      <c r="D4" s="3">
        <v>133292</v>
      </c>
      <c r="E4" s="3">
        <v>4742</v>
      </c>
      <c r="F4" s="3">
        <v>667703</v>
      </c>
      <c r="G4" s="3">
        <v>172950</v>
      </c>
      <c r="H4" s="3">
        <v>840653</v>
      </c>
      <c r="I4" s="3">
        <v>2711733</v>
      </c>
      <c r="J4" s="9"/>
      <c r="K4" s="4" t="s">
        <v>13</v>
      </c>
      <c r="L4" s="10">
        <f>B5-'2024'!B5</f>
        <v>1.5</v>
      </c>
      <c r="M4" s="10">
        <f>C5-'2024'!C5</f>
        <v>1.5999999999999996</v>
      </c>
      <c r="N4" s="10">
        <f>D5-'2024'!D5</f>
        <v>1.7000000000000011</v>
      </c>
      <c r="O4" s="10">
        <f>E5-'2024'!E5</f>
        <v>1.7000000000000002</v>
      </c>
      <c r="P4" s="10">
        <f>F5-'2024'!F5</f>
        <v>1.5548760553003333</v>
      </c>
      <c r="Q4" s="10">
        <f>G5-'2024'!G5</f>
        <v>1.0835799145065952</v>
      </c>
      <c r="R4" s="10">
        <f>H5-'2024'!H5</f>
        <v>1.4595075279977827</v>
      </c>
      <c r="S4" s="10">
        <f>I5-'2024'!I5</f>
        <v>1.0999999999999996</v>
      </c>
    </row>
    <row r="5" spans="1:19" x14ac:dyDescent="0.35">
      <c r="A5" s="4" t="s">
        <v>12</v>
      </c>
      <c r="B5" s="10">
        <v>12.7</v>
      </c>
      <c r="C5" s="10">
        <v>10.9</v>
      </c>
      <c r="D5" s="10">
        <v>13.9</v>
      </c>
      <c r="E5" s="10">
        <v>7.7</v>
      </c>
      <c r="F5" s="10">
        <f>F6/F4*100</f>
        <v>12.482795494403948</v>
      </c>
      <c r="G5" s="10">
        <f t="shared" ref="G5:H5" si="0">G6/G4*100</f>
        <v>10.290835501590054</v>
      </c>
      <c r="H5" s="10">
        <f t="shared" si="0"/>
        <v>12.031837155163903</v>
      </c>
      <c r="I5" s="10">
        <v>12</v>
      </c>
      <c r="K5" s="5" t="s">
        <v>15</v>
      </c>
      <c r="L5" s="3"/>
      <c r="M5" s="3"/>
    </row>
    <row r="6" spans="1:19" x14ac:dyDescent="0.35">
      <c r="A6" s="4" t="s">
        <v>14</v>
      </c>
      <c r="B6" s="3">
        <v>46431</v>
      </c>
      <c r="C6" s="3">
        <v>17996</v>
      </c>
      <c r="D6" s="3">
        <v>18556</v>
      </c>
      <c r="E6" s="3">
        <v>365</v>
      </c>
      <c r="F6" s="3">
        <v>83348</v>
      </c>
      <c r="G6" s="3">
        <v>17798</v>
      </c>
      <c r="H6" s="3">
        <v>101146</v>
      </c>
      <c r="I6" s="3">
        <v>325772</v>
      </c>
      <c r="K6" s="4" t="s">
        <v>14</v>
      </c>
      <c r="L6" s="3">
        <f>B6/'2024'!B6*100-100</f>
        <v>14.993684523367264</v>
      </c>
      <c r="M6" s="3">
        <f>C6/'2024'!C6*100-100</f>
        <v>20.632792599544175</v>
      </c>
      <c r="N6" s="3">
        <f>D6/'2024'!D6*100-100</f>
        <v>16.134685192139187</v>
      </c>
      <c r="O6" s="3">
        <f>E6/'2024'!E6*100-100</f>
        <v>28.521126760563362</v>
      </c>
      <c r="P6" s="3">
        <f>F6/'2024'!F6*100-100</f>
        <v>16.477772964210359</v>
      </c>
      <c r="Q6" s="3">
        <f>G6/'2024'!G6*100-100</f>
        <v>13.326965934415796</v>
      </c>
      <c r="R6" s="3">
        <f>H6/'2024'!H6*100-100</f>
        <v>15.910705690907847</v>
      </c>
      <c r="S6" s="3">
        <f>I6/'2024'!I6*100-100</f>
        <v>11.893770780095082</v>
      </c>
    </row>
    <row r="7" spans="1:19" x14ac:dyDescent="0.35">
      <c r="A7" s="11" t="s">
        <v>16</v>
      </c>
      <c r="B7" s="3">
        <v>25766</v>
      </c>
      <c r="C7" s="3">
        <v>9705</v>
      </c>
      <c r="D7" s="3">
        <v>10697</v>
      </c>
      <c r="E7" s="3">
        <v>195</v>
      </c>
      <c r="F7" s="3">
        <v>46363</v>
      </c>
      <c r="G7" s="3">
        <v>10255</v>
      </c>
      <c r="H7" s="3">
        <v>56618</v>
      </c>
      <c r="I7" s="3">
        <v>191812</v>
      </c>
      <c r="K7" s="11" t="s">
        <v>16</v>
      </c>
      <c r="L7" s="3">
        <f>B7/'2024'!B7*100-100</f>
        <v>12.766423038207364</v>
      </c>
      <c r="M7" s="3">
        <f>C7/'2024'!C7*100-100</f>
        <v>16.339007432270435</v>
      </c>
      <c r="N7" s="3">
        <f>D7/'2024'!D7*100-100</f>
        <v>14.320829325638556</v>
      </c>
      <c r="O7" s="3">
        <f>E7/'2024'!E7*100-100</f>
        <v>21.875</v>
      </c>
      <c r="P7" s="3">
        <f>F7/'2024'!F7*100-100</f>
        <v>13.891618355114474</v>
      </c>
      <c r="Q7" s="3">
        <f>G7/'2024'!G7*100-100</f>
        <v>10.055805966945684</v>
      </c>
      <c r="R7" s="3">
        <f>H7/'2024'!H7*100-100</f>
        <v>13.177147883100787</v>
      </c>
      <c r="S7" s="3">
        <f>I7/'2024'!I7*100-100</f>
        <v>8.5529629482905989</v>
      </c>
    </row>
    <row r="8" spans="1:19" x14ac:dyDescent="0.35">
      <c r="A8" s="11" t="s">
        <v>17</v>
      </c>
      <c r="B8" s="3">
        <v>20654</v>
      </c>
      <c r="C8" s="3">
        <v>8282</v>
      </c>
      <c r="D8" s="3">
        <v>7847</v>
      </c>
      <c r="E8" s="3">
        <v>170</v>
      </c>
      <c r="F8" s="3">
        <v>36953</v>
      </c>
      <c r="G8" s="3">
        <v>7538</v>
      </c>
      <c r="H8" s="3">
        <v>44491</v>
      </c>
      <c r="I8" s="3">
        <v>133844</v>
      </c>
      <c r="K8" s="11" t="s">
        <v>17</v>
      </c>
      <c r="L8" s="3">
        <f>B8/'2024'!B8*100-100</f>
        <v>17.83432222729347</v>
      </c>
      <c r="M8" s="3">
        <f>C8/'2024'!C8*100-100</f>
        <v>25.942822384428226</v>
      </c>
      <c r="N8" s="3">
        <f>D8/'2024'!D8*100-100</f>
        <v>18.516840356441634</v>
      </c>
      <c r="O8" s="3">
        <f>E8/'2024'!E8*100-100</f>
        <v>37.096774193548384</v>
      </c>
      <c r="P8" s="3">
        <f>F8/'2024'!F8*100-100</f>
        <v>19.786702972543679</v>
      </c>
      <c r="Q8" s="3">
        <f>G8/'2024'!G8*100-100</f>
        <v>18.020980115860354</v>
      </c>
      <c r="R8" s="3">
        <f>H8/'2024'!H8*100-100</f>
        <v>19.483832849930181</v>
      </c>
      <c r="S8" s="3">
        <f>I8/'2024'!I8*100-100</f>
        <v>16.950500240290097</v>
      </c>
    </row>
    <row r="9" spans="1:19" x14ac:dyDescent="0.35">
      <c r="A9" s="11" t="s">
        <v>18</v>
      </c>
      <c r="B9" s="3">
        <v>3616</v>
      </c>
      <c r="C9" s="3">
        <v>1548</v>
      </c>
      <c r="D9" s="3">
        <v>1970</v>
      </c>
      <c r="E9" s="12">
        <v>32</v>
      </c>
      <c r="F9" s="3">
        <v>7166</v>
      </c>
      <c r="G9" s="3">
        <v>2243</v>
      </c>
      <c r="H9" s="3">
        <v>9409</v>
      </c>
      <c r="I9" s="3">
        <v>38202</v>
      </c>
      <c r="K9" s="11" t="s">
        <v>18</v>
      </c>
      <c r="L9" s="3">
        <f>B9/'2024'!B9*100-100</f>
        <v>29.142857142857139</v>
      </c>
      <c r="M9" s="3">
        <f>C9/'2024'!C9*100-100</f>
        <v>27.933884297520663</v>
      </c>
      <c r="N9" s="3">
        <f>D9/'2024'!D9*100-100</f>
        <v>18.531889290012032</v>
      </c>
      <c r="O9" s="3">
        <f>E9/'2024'!E9*100-100</f>
        <v>146.15384615384616</v>
      </c>
      <c r="P9" s="3">
        <f>F9/'2024'!F9*100-100</f>
        <v>26.051011433597182</v>
      </c>
      <c r="Q9" s="3">
        <f>G9/'2024'!G9*100-100</f>
        <v>19.181721572794899</v>
      </c>
      <c r="R9" s="3">
        <f>H9/'2024'!H9*100-100</f>
        <v>24.342539976212493</v>
      </c>
      <c r="S9" s="3">
        <f>I9/'2024'!I9*100-100</f>
        <v>18.5477114041893</v>
      </c>
    </row>
    <row r="10" spans="1:19" x14ac:dyDescent="0.35">
      <c r="A10" s="13" t="s">
        <v>19</v>
      </c>
      <c r="B10" s="3">
        <v>5008</v>
      </c>
      <c r="C10" s="3">
        <v>2032</v>
      </c>
      <c r="D10" s="3">
        <v>2250</v>
      </c>
      <c r="E10" s="12">
        <v>38</v>
      </c>
      <c r="F10" s="3">
        <v>9328</v>
      </c>
      <c r="G10" s="3">
        <v>1736</v>
      </c>
      <c r="H10" s="3">
        <v>11064</v>
      </c>
      <c r="I10" s="3">
        <v>35051</v>
      </c>
      <c r="K10" s="13" t="s">
        <v>19</v>
      </c>
      <c r="L10" s="3">
        <f>B10/'2024'!B10*100-100</f>
        <v>15.952766844176907</v>
      </c>
      <c r="M10" s="3">
        <f>C10/'2024'!C10*100-100</f>
        <v>25.664811379097088</v>
      </c>
      <c r="N10" s="3">
        <f>D10/'2024'!D10*100-100</f>
        <v>16.039195461578132</v>
      </c>
      <c r="O10" s="3">
        <f>E10/'2024'!E10*100-100</f>
        <v>65.217391304347814</v>
      </c>
      <c r="P10" s="3">
        <f>F10/'2024'!F10*100-100</f>
        <v>18.105849582172695</v>
      </c>
      <c r="Q10" s="3">
        <f>G10/'2024'!G10*100-100</f>
        <v>13.686967910936488</v>
      </c>
      <c r="R10" s="3">
        <f>H10/'2024'!H10*100-100</f>
        <v>17.389920424403186</v>
      </c>
      <c r="S10" s="3">
        <f>I10/'2024'!I10*100-100</f>
        <v>13.09692823954569</v>
      </c>
    </row>
    <row r="11" spans="1:19" x14ac:dyDescent="0.35">
      <c r="A11" s="11" t="s">
        <v>20</v>
      </c>
      <c r="B11" s="3">
        <f>B6-B9-B12</f>
        <v>27821</v>
      </c>
      <c r="C11" s="3">
        <f t="shared" ref="C11:I11" si="1">C6-C9-C12</f>
        <v>10880</v>
      </c>
      <c r="D11" s="3">
        <f t="shared" si="1"/>
        <v>11289</v>
      </c>
      <c r="E11" s="3">
        <f t="shared" si="1"/>
        <v>189</v>
      </c>
      <c r="F11" s="3">
        <f t="shared" si="1"/>
        <v>50179</v>
      </c>
      <c r="G11" s="3">
        <f t="shared" si="1"/>
        <v>9124</v>
      </c>
      <c r="H11" s="3">
        <f t="shared" si="1"/>
        <v>59303</v>
      </c>
      <c r="I11" s="3">
        <f t="shared" si="1"/>
        <v>175337</v>
      </c>
      <c r="J11" s="14"/>
      <c r="K11" s="11" t="s">
        <v>20</v>
      </c>
      <c r="L11" s="3">
        <f>B11/'2024'!B11*100-100</f>
        <v>15.564509429259772</v>
      </c>
      <c r="M11" s="3">
        <f>C11/'2024'!C11*100-100</f>
        <v>20.982986767485826</v>
      </c>
      <c r="N11" s="3">
        <f>D11/'2024'!D11*100-100</f>
        <v>17.593750000000014</v>
      </c>
      <c r="O11" s="3">
        <f>E11/'2024'!E11*100-100</f>
        <v>20.382165605095537</v>
      </c>
      <c r="P11" s="3">
        <f>F11/'2024'!F11*100-100</f>
        <v>17.174948626938161</v>
      </c>
      <c r="Q11" s="3">
        <f>G11/'2024'!G11*100-100</f>
        <v>11.896001962227132</v>
      </c>
      <c r="R11" s="3">
        <f>H11/'2024'!H11*100-100</f>
        <v>16.330573973086445</v>
      </c>
      <c r="S11" s="3">
        <f>I11/'2024'!I11*100-100</f>
        <v>12.307682453465873</v>
      </c>
    </row>
    <row r="12" spans="1:19" x14ac:dyDescent="0.35">
      <c r="A12" s="11" t="s">
        <v>21</v>
      </c>
      <c r="B12" s="3">
        <v>14994</v>
      </c>
      <c r="C12" s="3">
        <v>5568</v>
      </c>
      <c r="D12" s="3">
        <v>5297</v>
      </c>
      <c r="E12" s="3">
        <v>144</v>
      </c>
      <c r="F12" s="3">
        <v>26003</v>
      </c>
      <c r="G12" s="3">
        <v>6431</v>
      </c>
      <c r="H12" s="3">
        <v>32434</v>
      </c>
      <c r="I12" s="3">
        <v>112233</v>
      </c>
      <c r="K12" s="11" t="s">
        <v>21</v>
      </c>
      <c r="L12" s="3">
        <f>B12/'2024'!B12*100-100</f>
        <v>11.041990668740283</v>
      </c>
      <c r="M12" s="3">
        <f>C12/'2024'!C12*100-100</f>
        <v>18.091198303287385</v>
      </c>
      <c r="N12" s="3">
        <f>D12/'2024'!D12*100-100</f>
        <v>12.319762510602203</v>
      </c>
      <c r="O12" s="3">
        <f>E12/'2024'!E12*100-100</f>
        <v>26.315789473684205</v>
      </c>
      <c r="P12" s="3">
        <f>F12/'2024'!F12*100-100</f>
        <v>12.821069073238462</v>
      </c>
      <c r="Q12" s="3">
        <f>G12/'2024'!G12*100-100</f>
        <v>13.441524078320683</v>
      </c>
      <c r="R12" s="3">
        <f>H12/'2024'!H12*100-100</f>
        <v>12.943552599505523</v>
      </c>
      <c r="S12" s="3">
        <f>I12/'2024'!I12*100-100</f>
        <v>9.1792562039748162</v>
      </c>
    </row>
    <row r="13" spans="1:19" x14ac:dyDescent="0.35">
      <c r="A13" s="15" t="s">
        <v>22</v>
      </c>
      <c r="B13" s="3">
        <v>19208</v>
      </c>
      <c r="C13" s="3">
        <v>6489</v>
      </c>
      <c r="D13" s="3">
        <v>6844</v>
      </c>
      <c r="E13" s="3">
        <v>133</v>
      </c>
      <c r="F13" s="3">
        <v>32674</v>
      </c>
      <c r="G13" s="3">
        <v>6939</v>
      </c>
      <c r="H13" s="3">
        <v>39613</v>
      </c>
      <c r="I13" s="3">
        <v>112270</v>
      </c>
      <c r="K13" s="15" t="s">
        <v>22</v>
      </c>
      <c r="L13" s="3">
        <f>B13/'2024'!B13*100-100</f>
        <v>16.829876528191718</v>
      </c>
      <c r="M13" s="3">
        <f>C13/'2024'!C13*100-100</f>
        <v>30.196629213483135</v>
      </c>
      <c r="N13" s="3">
        <f>D13/'2024'!D13*100-100</f>
        <v>33.619679812573224</v>
      </c>
      <c r="O13" s="3">
        <f>E13/'2024'!E13*100-100</f>
        <v>30.392156862745111</v>
      </c>
      <c r="P13" s="3">
        <f>F13/'2024'!F13*100-100</f>
        <v>22.608728282487149</v>
      </c>
      <c r="Q13" s="3">
        <f>G13/'2024'!G13*100-100</f>
        <v>25.411169347551052</v>
      </c>
      <c r="R13" s="3">
        <f>H13/'2024'!H13*100-100</f>
        <v>23.090547511031019</v>
      </c>
      <c r="S13" s="3">
        <f>I13/'2024'!I13*100-100</f>
        <v>22.49195352135726</v>
      </c>
    </row>
    <row r="14" spans="1:19" x14ac:dyDescent="0.35">
      <c r="A14" s="15" t="s">
        <v>23</v>
      </c>
      <c r="B14" s="3">
        <v>10464</v>
      </c>
      <c r="C14" s="3">
        <v>5522</v>
      </c>
      <c r="D14" s="3">
        <v>6399</v>
      </c>
      <c r="E14" s="3">
        <v>83</v>
      </c>
      <c r="F14" s="3">
        <v>22468</v>
      </c>
      <c r="G14" s="3">
        <v>2870</v>
      </c>
      <c r="H14" s="3">
        <v>25338</v>
      </c>
      <c r="I14" s="3">
        <v>50374</v>
      </c>
      <c r="K14" s="15" t="s">
        <v>23</v>
      </c>
      <c r="L14" s="3">
        <f>B14/'2024'!B14*100-100</f>
        <v>18.384432628125353</v>
      </c>
      <c r="M14" s="3">
        <f>C14/'2024'!C14*100-100</f>
        <v>18.523288259283106</v>
      </c>
      <c r="N14" s="3">
        <f>D14/'2024'!D14*100-100</f>
        <v>16.092162554426721</v>
      </c>
      <c r="O14" s="3">
        <f>E14/'2024'!E14*100-100</f>
        <v>23.880597014925371</v>
      </c>
      <c r="P14" s="3">
        <f>F14/'2024'!F14*100-100</f>
        <v>17.775331551082459</v>
      </c>
      <c r="Q14" s="3">
        <f>G14/'2024'!G14*100-100</f>
        <v>7.6519129782445674</v>
      </c>
      <c r="R14" s="3">
        <f>H14/'2024'!H14*100-100</f>
        <v>16.534056937865046</v>
      </c>
      <c r="S14" s="3">
        <f>I14/'2024'!I14*100-100</f>
        <v>18.72540008013388</v>
      </c>
    </row>
    <row r="15" spans="1:19" x14ac:dyDescent="0.35">
      <c r="A15" s="4" t="s">
        <v>24</v>
      </c>
      <c r="B15" s="3">
        <v>5516</v>
      </c>
      <c r="C15" s="3">
        <v>1717</v>
      </c>
      <c r="D15" s="3">
        <v>1698</v>
      </c>
      <c r="E15" s="3">
        <v>77</v>
      </c>
      <c r="F15" s="3">
        <v>9008</v>
      </c>
      <c r="G15" s="3">
        <v>2599</v>
      </c>
      <c r="H15" s="3">
        <v>11607</v>
      </c>
      <c r="I15" s="3">
        <v>64343</v>
      </c>
      <c r="K15" s="4" t="s">
        <v>24</v>
      </c>
      <c r="L15" s="3">
        <f>B15/'2024'!B15*100-100</f>
        <v>-30.397476340694013</v>
      </c>
      <c r="M15" s="3">
        <f>C15/'2024'!C15*100-100</f>
        <v>-28.636741479634239</v>
      </c>
      <c r="N15" s="3">
        <f>D15/'2024'!D15*100-100</f>
        <v>-48.310502283105031</v>
      </c>
      <c r="O15" s="3">
        <f>E15/'2024'!E15*100-100</f>
        <v>113.88888888888889</v>
      </c>
      <c r="P15" s="3">
        <f>F15/'2024'!F15*100-100</f>
        <v>-34.016993847055375</v>
      </c>
      <c r="Q15" s="3">
        <f>G15/'2024'!G15*100-100</f>
        <v>-18.09013551843681</v>
      </c>
      <c r="R15" s="3">
        <f>H15/'2024'!H15*100-100</f>
        <v>-31.013372956909365</v>
      </c>
      <c r="S15" s="3">
        <f>I15/'2024'!I15*100-100</f>
        <v>-26.168974973895288</v>
      </c>
    </row>
    <row r="16" spans="1:19" x14ac:dyDescent="0.35"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40" t="s">
        <v>25</v>
      </c>
      <c r="B17" s="41">
        <v>46431</v>
      </c>
      <c r="C17" s="41">
        <v>17996</v>
      </c>
      <c r="D17" s="41">
        <v>18556</v>
      </c>
      <c r="E17" s="41">
        <v>365</v>
      </c>
      <c r="F17" s="41">
        <v>83348</v>
      </c>
      <c r="G17" s="41">
        <v>17798</v>
      </c>
      <c r="H17" s="41">
        <v>101146</v>
      </c>
      <c r="I17" s="41">
        <v>325772</v>
      </c>
      <c r="J17" s="18"/>
      <c r="K17" s="45" t="s">
        <v>25</v>
      </c>
      <c r="L17" s="41">
        <f>B17/'2024'!B17*100-100</f>
        <v>14.993684523367264</v>
      </c>
      <c r="M17" s="41">
        <f>C17/'2024'!C17*100-100</f>
        <v>20.632792599544175</v>
      </c>
      <c r="N17" s="41">
        <f>D17/'2024'!D17*100-100</f>
        <v>16.134685192139187</v>
      </c>
      <c r="O17" s="41">
        <f>E17/'2024'!E17*100-100</f>
        <v>28.521126760563362</v>
      </c>
      <c r="P17" s="41">
        <f>F17/'2024'!F17*100-100</f>
        <v>16.477772964210359</v>
      </c>
      <c r="Q17" s="41">
        <f>G17/'2024'!G17*100-100</f>
        <v>13.326965934415796</v>
      </c>
      <c r="R17" s="41">
        <f>H17/'2024'!H17*100-100</f>
        <v>15.910705690907847</v>
      </c>
      <c r="S17" s="41">
        <f>I17/'2024'!I17*100-100</f>
        <v>11.893770780095082</v>
      </c>
    </row>
    <row r="18" spans="1:19" x14ac:dyDescent="0.35">
      <c r="A18" s="42" t="s">
        <v>68</v>
      </c>
      <c r="B18" s="41">
        <f>B17-B19</f>
        <v>44133</v>
      </c>
      <c r="C18" s="41">
        <f t="shared" ref="C18:I18" si="2">C17-C19</f>
        <v>16887</v>
      </c>
      <c r="D18" s="41">
        <f t="shared" si="2"/>
        <v>16939</v>
      </c>
      <c r="E18" s="41">
        <f t="shared" si="2"/>
        <v>345</v>
      </c>
      <c r="F18" s="41">
        <f t="shared" si="2"/>
        <v>78304</v>
      </c>
      <c r="G18" s="41">
        <f t="shared" si="2"/>
        <v>16058</v>
      </c>
      <c r="H18" s="41">
        <f t="shared" si="2"/>
        <v>94362</v>
      </c>
      <c r="I18" s="41">
        <f t="shared" si="2"/>
        <v>295175</v>
      </c>
      <c r="K18" s="46" t="s">
        <v>67</v>
      </c>
      <c r="L18" s="41">
        <f>B18/'2024'!B18*100-100</f>
        <v>16.108918705603784</v>
      </c>
      <c r="M18" s="41">
        <f>C18/'2024'!C18*100-100</f>
        <v>22.680711950599346</v>
      </c>
      <c r="N18" s="41">
        <f>D18/'2024'!D18*100-100</f>
        <v>18.454545454545453</v>
      </c>
      <c r="O18" s="41">
        <f>E18/'2024'!E18*100-100</f>
        <v>30.681818181818187</v>
      </c>
      <c r="P18" s="41">
        <f>F18/'2024'!F18*100-100</f>
        <v>18.036147665777307</v>
      </c>
      <c r="Q18" s="41">
        <f>G18/'2024'!G18*100-100</f>
        <v>16.776961675514499</v>
      </c>
      <c r="R18" s="41">
        <f>H18/'2024'!H18*100-100</f>
        <v>17.819952553377448</v>
      </c>
      <c r="S18" s="41">
        <f>I18/'2024'!I18*100-100</f>
        <v>15.24601172860234</v>
      </c>
    </row>
    <row r="19" spans="1:19" x14ac:dyDescent="0.35">
      <c r="A19" s="43" t="s">
        <v>26</v>
      </c>
      <c r="B19" s="41">
        <v>2298</v>
      </c>
      <c r="C19" s="41">
        <v>1109</v>
      </c>
      <c r="D19" s="41">
        <v>1617</v>
      </c>
      <c r="E19" s="41">
        <v>20</v>
      </c>
      <c r="F19" s="41">
        <v>5044</v>
      </c>
      <c r="G19" s="41">
        <v>1740</v>
      </c>
      <c r="H19" s="41">
        <v>6784</v>
      </c>
      <c r="I19" s="41">
        <v>30597</v>
      </c>
      <c r="K19" s="47" t="s">
        <v>69</v>
      </c>
      <c r="L19" s="41">
        <f>B19/'2024'!B19*100-100</f>
        <v>-2.9150823827629893</v>
      </c>
      <c r="M19" s="41">
        <f>C19/'2024'!C19*100-100</f>
        <v>-3.816131830008672</v>
      </c>
      <c r="N19" s="41">
        <f>D19/'2024'!D19*100-100</f>
        <v>-3.635280095351618</v>
      </c>
      <c r="O19" s="41">
        <f>E19/'2024'!E19*100-100</f>
        <v>0</v>
      </c>
      <c r="P19" s="41">
        <f>F19/'2024'!F19*100-100</f>
        <v>-3.3346109620544269</v>
      </c>
      <c r="Q19" s="41">
        <f>G19/'2024'!G19*100-100</f>
        <v>-10.95189355168884</v>
      </c>
      <c r="R19" s="41">
        <f>H19/'2024'!H19*100-100</f>
        <v>-5.4099274958170724</v>
      </c>
      <c r="S19" s="41">
        <f>I19/'2024'!I19*100-100</f>
        <v>-12.624935747329943</v>
      </c>
    </row>
    <row r="20" spans="1:19" x14ac:dyDescent="0.35">
      <c r="A20" s="40" t="s">
        <v>71</v>
      </c>
      <c r="B20" s="40"/>
      <c r="C20" s="40"/>
      <c r="D20" s="40"/>
      <c r="E20" s="40"/>
      <c r="F20" s="40"/>
      <c r="G20" s="40"/>
      <c r="H20" s="40"/>
      <c r="I20" s="40"/>
    </row>
    <row r="21" spans="1:19" x14ac:dyDescent="0.35">
      <c r="A21" s="40" t="s">
        <v>27</v>
      </c>
      <c r="B21" s="44">
        <v>4.9492795761452477</v>
      </c>
      <c r="C21" s="44">
        <v>6.1624805512336076</v>
      </c>
      <c r="D21" s="44">
        <v>8.7141625350291001</v>
      </c>
      <c r="E21" s="44">
        <v>5.4794520547945202</v>
      </c>
      <c r="F21" s="44">
        <v>6.0517348946585399</v>
      </c>
      <c r="G21" s="44">
        <v>9.7763793684683673</v>
      </c>
      <c r="H21" s="44">
        <v>6.7071362189310504</v>
      </c>
      <c r="I21" s="44">
        <v>9.3921515661260013</v>
      </c>
    </row>
    <row r="22" spans="1:19" x14ac:dyDescent="0.35">
      <c r="A22" s="2"/>
      <c r="B22" s="3"/>
      <c r="C22" s="3"/>
      <c r="D22" s="3"/>
      <c r="F22" s="3"/>
      <c r="G22" s="3"/>
      <c r="H22" s="3"/>
      <c r="I22" s="3"/>
      <c r="J22" s="4"/>
      <c r="K22" s="5" t="s">
        <v>10</v>
      </c>
      <c r="L22" s="7"/>
      <c r="M22" s="7"/>
    </row>
    <row r="23" spans="1:19" x14ac:dyDescent="0.35">
      <c r="A23" s="26" t="s">
        <v>103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7" t="s">
        <v>9</v>
      </c>
      <c r="J23" s="8"/>
      <c r="K23" s="6" t="s">
        <v>104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101</v>
      </c>
      <c r="B24" s="3">
        <v>364959</v>
      </c>
      <c r="C24" s="3">
        <v>164710</v>
      </c>
      <c r="D24" s="3">
        <v>133292</v>
      </c>
      <c r="E24" s="3">
        <v>4742</v>
      </c>
      <c r="F24" s="3">
        <v>667703</v>
      </c>
      <c r="G24" s="3">
        <v>172950</v>
      </c>
      <c r="H24" s="3">
        <v>840653</v>
      </c>
      <c r="I24" s="3">
        <v>2711733</v>
      </c>
      <c r="J24" s="9"/>
      <c r="K24" s="4" t="s">
        <v>13</v>
      </c>
      <c r="L24" s="10">
        <f>B25-'2024'!B25</f>
        <v>1.7000000000000011</v>
      </c>
      <c r="M24" s="10">
        <f>C25-'2024'!C25</f>
        <v>1.6999999999999993</v>
      </c>
      <c r="N24" s="10">
        <f>D25-'2024'!D25</f>
        <v>1.8000000000000007</v>
      </c>
      <c r="O24" s="10">
        <f>E25-'2024'!E25</f>
        <v>1.7000000000000002</v>
      </c>
      <c r="P24" s="10">
        <f>F25-'2024'!F25</f>
        <v>1.7255325324122452</v>
      </c>
      <c r="Q24" s="10">
        <f>G25-'2024'!G25</f>
        <v>1.1219566940918284</v>
      </c>
      <c r="R24" s="10">
        <f>H25-'2024'!H25</f>
        <v>1.6028787933737156</v>
      </c>
      <c r="S24" s="10">
        <f>I25-'2024'!I25</f>
        <v>1.1999999999999993</v>
      </c>
    </row>
    <row r="25" spans="1:19" x14ac:dyDescent="0.35">
      <c r="A25" s="4" t="s">
        <v>12</v>
      </c>
      <c r="B25" s="10">
        <v>12.9</v>
      </c>
      <c r="C25" s="10">
        <v>11</v>
      </c>
      <c r="D25" s="10">
        <v>14</v>
      </c>
      <c r="E25" s="10">
        <v>7.7</v>
      </c>
      <c r="F25" s="10">
        <f>F26/F24*100</f>
        <v>12.603208312677941</v>
      </c>
      <c r="G25" s="10">
        <f t="shared" ref="G25:H25" si="3">G26/G24*100</f>
        <v>10.355594102341717</v>
      </c>
      <c r="H25" s="10">
        <f t="shared" si="3"/>
        <v>12.140800068518164</v>
      </c>
      <c r="I25" s="10">
        <v>12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46961</v>
      </c>
      <c r="C26" s="3">
        <v>18125</v>
      </c>
      <c r="D26" s="3">
        <v>18700</v>
      </c>
      <c r="E26" s="3">
        <v>366</v>
      </c>
      <c r="F26" s="3">
        <v>84152</v>
      </c>
      <c r="G26" s="3">
        <v>17910</v>
      </c>
      <c r="H26" s="3">
        <v>102062</v>
      </c>
      <c r="I26" s="3">
        <v>326407</v>
      </c>
      <c r="K26" s="4" t="s">
        <v>14</v>
      </c>
      <c r="L26" s="3">
        <f>B26/'2024'!B26*100-100</f>
        <v>16.926026442247831</v>
      </c>
      <c r="M26" s="3">
        <f>C26/'2024'!C26*100-100</f>
        <v>22.474491519697267</v>
      </c>
      <c r="N26" s="3">
        <f>D26/'2024'!D26*100-100</f>
        <v>16.99931176875431</v>
      </c>
      <c r="O26" s="3">
        <f>E26/'2024'!E26*100-100</f>
        <v>29.328621908127218</v>
      </c>
      <c r="P26" s="3">
        <f>F26/'2024'!F26*100-100</f>
        <v>18.144549896108273</v>
      </c>
      <c r="Q26" s="3">
        <f>G26/'2024'!G26*100-100</f>
        <v>13.714285714285722</v>
      </c>
      <c r="R26" s="3">
        <f>H26/'2024'!H26*100-100</f>
        <v>17.342316447837391</v>
      </c>
      <c r="S26" s="3">
        <f>I26/'2024'!I26*100-100</f>
        <v>12.681195693074599</v>
      </c>
    </row>
    <row r="27" spans="1:19" x14ac:dyDescent="0.35">
      <c r="A27" s="11" t="s">
        <v>16</v>
      </c>
      <c r="B27" s="3">
        <v>26211</v>
      </c>
      <c r="C27" s="3">
        <v>9775</v>
      </c>
      <c r="D27" s="3">
        <v>10801</v>
      </c>
      <c r="E27" s="3">
        <v>196</v>
      </c>
      <c r="F27" s="3">
        <v>46983</v>
      </c>
      <c r="G27" s="3">
        <v>10344</v>
      </c>
      <c r="H27" s="3">
        <v>57327</v>
      </c>
      <c r="I27" s="3">
        <v>192267</v>
      </c>
      <c r="K27" s="11" t="s">
        <v>16</v>
      </c>
      <c r="L27" s="3">
        <f>B27/'2024'!B27*100-100</f>
        <v>14.864805644419121</v>
      </c>
      <c r="M27" s="3">
        <f>C27/'2024'!C27*100-100</f>
        <v>17.164089655999049</v>
      </c>
      <c r="N27" s="3">
        <f>D27/'2024'!D27*100-100</f>
        <v>14.381022979985175</v>
      </c>
      <c r="O27" s="3">
        <f>E27/'2024'!E27*100-100</f>
        <v>17.365269461077844</v>
      </c>
      <c r="P27" s="3">
        <f>F27/'2024'!F27*100-100</f>
        <v>15.233493574021395</v>
      </c>
      <c r="Q27" s="3">
        <f>G27/'2024'!G27*100-100</f>
        <v>10.101117615753054</v>
      </c>
      <c r="R27" s="3">
        <f>H27/'2024'!H27*100-100</f>
        <v>14.27233041640919</v>
      </c>
      <c r="S27" s="3">
        <f>I27/'2024'!I27*100-100</f>
        <v>8.9782176197520869</v>
      </c>
    </row>
    <row r="28" spans="1:19" x14ac:dyDescent="0.35">
      <c r="A28" s="11" t="s">
        <v>17</v>
      </c>
      <c r="B28" s="3">
        <v>20731</v>
      </c>
      <c r="C28" s="3">
        <v>8342</v>
      </c>
      <c r="D28" s="3">
        <v>7891</v>
      </c>
      <c r="E28" s="3">
        <v>170</v>
      </c>
      <c r="F28" s="3">
        <v>37134</v>
      </c>
      <c r="G28" s="3">
        <v>7562</v>
      </c>
      <c r="H28" s="3">
        <v>44696</v>
      </c>
      <c r="I28" s="3">
        <v>134015</v>
      </c>
      <c r="K28" s="11" t="s">
        <v>17</v>
      </c>
      <c r="L28" s="3">
        <f>B28/'2024'!B28*100-100</f>
        <v>19.528367158671585</v>
      </c>
      <c r="M28" s="3">
        <f>C28/'2024'!C28*100-100</f>
        <v>29.213135068153662</v>
      </c>
      <c r="N28" s="3">
        <f>D28/'2024'!D28*100-100</f>
        <v>20.657492354740057</v>
      </c>
      <c r="O28" s="3">
        <f>E28/'2024'!E28*100-100</f>
        <v>46.551724137931018</v>
      </c>
      <c r="P28" s="3">
        <f>F28/'2024'!F28*100-100</f>
        <v>21.92671394799055</v>
      </c>
      <c r="Q28" s="3">
        <f>G28/'2024'!G28*100-100</f>
        <v>18.992918961447685</v>
      </c>
      <c r="R28" s="3">
        <f>H28/'2024'!H28*100-100</f>
        <v>21.420227649343943</v>
      </c>
      <c r="S28" s="3">
        <f>I28/'2024'!I28*100-100</f>
        <v>18.339720608233407</v>
      </c>
    </row>
    <row r="29" spans="1:19" x14ac:dyDescent="0.35">
      <c r="A29" s="11" t="s">
        <v>18</v>
      </c>
      <c r="B29" s="3">
        <v>3776</v>
      </c>
      <c r="C29" s="3">
        <v>1553</v>
      </c>
      <c r="D29" s="3">
        <v>1979</v>
      </c>
      <c r="E29" s="12">
        <v>28</v>
      </c>
      <c r="F29" s="3">
        <v>7336</v>
      </c>
      <c r="G29" s="3">
        <v>2251</v>
      </c>
      <c r="H29" s="3">
        <v>9587</v>
      </c>
      <c r="I29" s="3">
        <v>38089</v>
      </c>
      <c r="K29" s="11" t="s">
        <v>18</v>
      </c>
      <c r="L29" s="3">
        <f>B29/'2024'!B29*100-100</f>
        <v>32.724077328646757</v>
      </c>
      <c r="M29" s="3">
        <f>C29/'2024'!C29*100-100</f>
        <v>29.308909242298085</v>
      </c>
      <c r="N29" s="3">
        <f>D29/'2024'!D29*100-100</f>
        <v>18.008348240906386</v>
      </c>
      <c r="O29" s="3">
        <f>E29/'2024'!E29*100-100</f>
        <v>75</v>
      </c>
      <c r="P29" s="3">
        <f>F29/'2024'!F29*100-100</f>
        <v>27.827147586687587</v>
      </c>
      <c r="Q29" s="3">
        <f>G29/'2024'!G29*100-100</f>
        <v>17.976939203354306</v>
      </c>
      <c r="R29" s="3">
        <f>H29/'2024'!H29*100-100</f>
        <v>25.369425918660909</v>
      </c>
      <c r="S29" s="3">
        <f>I29/'2024'!I29*100-100</f>
        <v>19.162182455262183</v>
      </c>
    </row>
    <row r="30" spans="1:19" x14ac:dyDescent="0.35">
      <c r="A30" s="13" t="s">
        <v>19</v>
      </c>
      <c r="B30" s="3">
        <v>4990</v>
      </c>
      <c r="C30" s="3">
        <v>2016</v>
      </c>
      <c r="D30" s="3">
        <v>2209</v>
      </c>
      <c r="E30" s="12">
        <v>38</v>
      </c>
      <c r="F30" s="3">
        <v>9253</v>
      </c>
      <c r="G30" s="3">
        <v>1745</v>
      </c>
      <c r="H30" s="3">
        <v>10998</v>
      </c>
      <c r="I30" s="3">
        <v>34897</v>
      </c>
      <c r="K30" s="13" t="s">
        <v>19</v>
      </c>
      <c r="L30" s="3">
        <f>B30/'2024'!B30*100-100</f>
        <v>16.670563479074119</v>
      </c>
      <c r="M30" s="3">
        <f>C30/'2024'!C30*100-100</f>
        <v>25.921299188007495</v>
      </c>
      <c r="N30" s="3">
        <f>D30/'2024'!D30*100-100</f>
        <v>12.876852324987226</v>
      </c>
      <c r="O30" s="3">
        <f>E30/'2024'!E30*100-100</f>
        <v>90</v>
      </c>
      <c r="P30" s="3">
        <f>F30/'2024'!F30*100-100</f>
        <v>17.797581158497763</v>
      </c>
      <c r="Q30" s="3">
        <f>G30/'2024'!G30*100-100</f>
        <v>15.333773959021798</v>
      </c>
      <c r="R30" s="3">
        <f>H30/'2024'!H30*100-100</f>
        <v>17.399658411613999</v>
      </c>
      <c r="S30" s="3">
        <f>I30/'2024'!I30*100-100</f>
        <v>13.482488374361807</v>
      </c>
    </row>
    <row r="31" spans="1:19" x14ac:dyDescent="0.35">
      <c r="A31" s="11" t="s">
        <v>20</v>
      </c>
      <c r="B31" s="3">
        <f>B26-B29-B32</f>
        <v>28046</v>
      </c>
      <c r="C31" s="3">
        <f t="shared" ref="C31:I31" si="4">C26-C29-C32</f>
        <v>10946</v>
      </c>
      <c r="D31" s="3">
        <f t="shared" si="4"/>
        <v>11340</v>
      </c>
      <c r="E31" s="3">
        <f t="shared" si="4"/>
        <v>194</v>
      </c>
      <c r="F31" s="3">
        <f t="shared" si="4"/>
        <v>50526</v>
      </c>
      <c r="G31" s="3">
        <f t="shared" si="4"/>
        <v>9153</v>
      </c>
      <c r="H31" s="3">
        <f t="shared" si="4"/>
        <v>59679</v>
      </c>
      <c r="I31" s="3">
        <f t="shared" si="4"/>
        <v>175525</v>
      </c>
      <c r="J31" s="14"/>
      <c r="K31" s="11" t="s">
        <v>20</v>
      </c>
      <c r="L31" s="3">
        <f>B31/'2024'!B31*100-100</f>
        <v>17.514455711053387</v>
      </c>
      <c r="M31" s="3">
        <f>C31/'2024'!C31*100-100</f>
        <v>22.878311629995522</v>
      </c>
      <c r="N31" s="3">
        <f>D31/'2024'!D31*100-100</f>
        <v>17.89167273105312</v>
      </c>
      <c r="O31" s="3">
        <f>E31/'2024'!E31*100-100</f>
        <v>27.631578947368425</v>
      </c>
      <c r="P31" s="3">
        <f>F31/'2024'!F31*100-100</f>
        <v>18.75896110001176</v>
      </c>
      <c r="Q31" s="3">
        <f>G31/'2024'!G31*100-100</f>
        <v>12.279195289499498</v>
      </c>
      <c r="R31" s="3">
        <f>H31/'2024'!H31*100-100</f>
        <v>17.717024676016322</v>
      </c>
      <c r="S31" s="3">
        <f>I31/'2024'!I31*100-100</f>
        <v>12.880717188866583</v>
      </c>
    </row>
    <row r="32" spans="1:19" x14ac:dyDescent="0.35">
      <c r="A32" s="11" t="s">
        <v>21</v>
      </c>
      <c r="B32" s="3">
        <v>15139</v>
      </c>
      <c r="C32" s="3">
        <v>5626</v>
      </c>
      <c r="D32" s="3">
        <v>5381</v>
      </c>
      <c r="E32" s="3">
        <v>144</v>
      </c>
      <c r="F32" s="3">
        <v>26290</v>
      </c>
      <c r="G32" s="3">
        <v>6506</v>
      </c>
      <c r="H32" s="3">
        <v>32796</v>
      </c>
      <c r="I32" s="3">
        <v>112793</v>
      </c>
      <c r="K32" s="11" t="s">
        <v>21</v>
      </c>
      <c r="L32" s="3">
        <f>B32/'2024'!B32*100-100</f>
        <v>12.540886113589053</v>
      </c>
      <c r="M32" s="3">
        <f>C32/'2024'!C32*100-100</f>
        <v>19.957356076759055</v>
      </c>
      <c r="N32" s="3">
        <f>D32/'2024'!D32*100-100</f>
        <v>14.806912737358658</v>
      </c>
      <c r="O32" s="3">
        <f>E32/'2024'!E32*100-100</f>
        <v>25.217391304347842</v>
      </c>
      <c r="P32" s="3">
        <f>F32/'2024'!F32*100-100</f>
        <v>14.583333333333329</v>
      </c>
      <c r="Q32" s="3">
        <f>G32/'2024'!G32*100-100</f>
        <v>14.340949033391908</v>
      </c>
      <c r="R32" s="3">
        <f>H32/'2024'!H32*100-100</f>
        <v>14.535167982119162</v>
      </c>
      <c r="S32" s="3">
        <f>I32/'2024'!I32*100-100</f>
        <v>10.350933834248096</v>
      </c>
    </row>
    <row r="33" spans="1:19" x14ac:dyDescent="0.35">
      <c r="A33" s="15" t="s">
        <v>22</v>
      </c>
      <c r="B33" s="3">
        <v>19557</v>
      </c>
      <c r="C33" s="3">
        <v>6574</v>
      </c>
      <c r="D33" s="3">
        <v>6985</v>
      </c>
      <c r="E33" s="3">
        <v>137</v>
      </c>
      <c r="F33" s="3">
        <v>33253</v>
      </c>
      <c r="G33" s="3">
        <v>7033</v>
      </c>
      <c r="H33" s="3">
        <v>40286</v>
      </c>
      <c r="I33" s="3">
        <v>113364</v>
      </c>
      <c r="K33" s="15" t="s">
        <v>22</v>
      </c>
      <c r="L33" s="3">
        <f>B33/'2024'!B33*100-100</f>
        <v>18.786443148688051</v>
      </c>
      <c r="M33" s="3">
        <f>C33/'2024'!C33*100-100</f>
        <v>32.300261622056752</v>
      </c>
      <c r="N33" s="3">
        <f>D33/'2024'!D33*100-100</f>
        <v>34.482094724682327</v>
      </c>
      <c r="O33" s="3">
        <f>E33/'2024'!E33*100-100</f>
        <v>38.383838383838395</v>
      </c>
      <c r="P33" s="3">
        <f>F33/'2024'!F33*100-100</f>
        <v>24.42191124747437</v>
      </c>
      <c r="Q33" s="3">
        <f>G33/'2024'!G33*100-100</f>
        <v>25.768955650929897</v>
      </c>
      <c r="R33" s="3">
        <f>H33/'2024'!H33*100-100</f>
        <v>24.654991026672434</v>
      </c>
      <c r="S33" s="3">
        <f>I33/'2024'!I33*100-100</f>
        <v>22.994466746229804</v>
      </c>
    </row>
    <row r="34" spans="1:19" x14ac:dyDescent="0.35">
      <c r="A34" s="15" t="s">
        <v>23</v>
      </c>
      <c r="B34" s="3">
        <v>10630</v>
      </c>
      <c r="C34" s="3">
        <v>5537</v>
      </c>
      <c r="D34" s="3">
        <v>6392</v>
      </c>
      <c r="E34" s="3">
        <v>86</v>
      </c>
      <c r="F34" s="3">
        <v>22645</v>
      </c>
      <c r="G34" s="3">
        <v>2853</v>
      </c>
      <c r="H34" s="3">
        <v>25498</v>
      </c>
      <c r="I34" s="3">
        <v>49896</v>
      </c>
      <c r="K34" s="15" t="s">
        <v>23</v>
      </c>
      <c r="L34" s="3">
        <f>B34/'2024'!B34*100-100</f>
        <v>20.699443624389687</v>
      </c>
      <c r="M34" s="3">
        <f>C34/'2024'!C34*100-100</f>
        <v>20.160590277777771</v>
      </c>
      <c r="N34" s="3">
        <f>D34/'2024'!D34*100-100</f>
        <v>14.593044101828625</v>
      </c>
      <c r="O34" s="3">
        <f>E34/'2024'!E34*100-100</f>
        <v>43.333333333333343</v>
      </c>
      <c r="P34" s="3">
        <f>F34/'2024'!F34*100-100</f>
        <v>18.852674119561215</v>
      </c>
      <c r="Q34" s="3">
        <f>G34/'2024'!G34*100-100</f>
        <v>8.3143507972665276</v>
      </c>
      <c r="R34" s="3">
        <f>H34/'2024'!H34*100-100</f>
        <v>17.572739429151099</v>
      </c>
      <c r="S34" s="3">
        <f>I34/'2024'!I34*100-100</f>
        <v>17.960235466559496</v>
      </c>
    </row>
    <row r="35" spans="1:19" x14ac:dyDescent="0.35">
      <c r="A35" s="4" t="s">
        <v>24</v>
      </c>
      <c r="B35" s="3">
        <v>5347</v>
      </c>
      <c r="C35" s="3">
        <v>1981</v>
      </c>
      <c r="D35" s="3">
        <v>1769</v>
      </c>
      <c r="E35" s="3">
        <v>44</v>
      </c>
      <c r="F35" s="3">
        <v>9141</v>
      </c>
      <c r="G35" s="3">
        <v>2565</v>
      </c>
      <c r="H35" s="3">
        <v>11706</v>
      </c>
      <c r="I35" s="3">
        <v>63800</v>
      </c>
      <c r="K35" s="4" t="s">
        <v>24</v>
      </c>
      <c r="L35" s="3">
        <f>B35/'2024'!B35*100-100</f>
        <v>-29.589149328417179</v>
      </c>
      <c r="M35" s="3">
        <f>C35/'2024'!C35*100-100</f>
        <v>-20.760000000000005</v>
      </c>
      <c r="N35" s="3">
        <f>D35/'2024'!D35*100-100</f>
        <v>-45.027967681789924</v>
      </c>
      <c r="O35" s="3">
        <f>E35/'2024'!E35*100-100</f>
        <v>-53.191489361702125</v>
      </c>
      <c r="P35" s="3">
        <f>F35/'2024'!F35*100-100</f>
        <v>-31.814113083693869</v>
      </c>
      <c r="Q35" s="3">
        <f>G35/'2024'!G35*100-100</f>
        <v>-19.238035264483628</v>
      </c>
      <c r="R35" s="3">
        <f>H35/'2024'!H35*100-100</f>
        <v>-29.405379326981063</v>
      </c>
      <c r="S35" s="3">
        <f>I35/'2024'!I35*100-100</f>
        <v>-25.004701899567422</v>
      </c>
    </row>
    <row r="36" spans="1:19" x14ac:dyDescent="0.35">
      <c r="L36" s="3"/>
      <c r="M36" s="3"/>
      <c r="N36" s="3"/>
      <c r="O36" s="3"/>
      <c r="P36" s="3"/>
      <c r="Q36" s="3"/>
      <c r="R36" s="3"/>
      <c r="S36" s="3"/>
    </row>
    <row r="37" spans="1:19" x14ac:dyDescent="0.35">
      <c r="A37" s="40" t="s">
        <v>25</v>
      </c>
      <c r="B37" s="41">
        <v>46961</v>
      </c>
      <c r="C37" s="41">
        <v>18125</v>
      </c>
      <c r="D37" s="41">
        <v>18700</v>
      </c>
      <c r="E37" s="41">
        <v>366</v>
      </c>
      <c r="F37" s="41">
        <v>84152</v>
      </c>
      <c r="G37" s="41">
        <v>17910</v>
      </c>
      <c r="H37" s="41">
        <v>102062</v>
      </c>
      <c r="I37" s="41">
        <v>326407</v>
      </c>
      <c r="J37" s="18"/>
      <c r="K37" s="45" t="s">
        <v>25</v>
      </c>
      <c r="L37" s="41">
        <f>B37/'2024'!B37*100-100</f>
        <v>16.926026442247831</v>
      </c>
      <c r="M37" s="41">
        <f>C37/'2024'!C37*100-100</f>
        <v>22.474491519697267</v>
      </c>
      <c r="N37" s="41">
        <f>D37/'2024'!D37*100-100</f>
        <v>16.99931176875431</v>
      </c>
      <c r="O37" s="41">
        <f>E37/'2024'!E37*100-100</f>
        <v>29.328621908127218</v>
      </c>
      <c r="P37" s="41">
        <f>F37/'2024'!F37*100-100</f>
        <v>18.144549896108273</v>
      </c>
      <c r="Q37" s="41">
        <f>G37/'2024'!G37*100-100</f>
        <v>13.714285714285722</v>
      </c>
      <c r="R37" s="41">
        <f>H37/'2024'!H37*100-100</f>
        <v>17.342316447837391</v>
      </c>
      <c r="S37" s="41">
        <f>I37/'2024'!I37*100-100</f>
        <v>12.681195693074599</v>
      </c>
    </row>
    <row r="38" spans="1:19" x14ac:dyDescent="0.35">
      <c r="A38" s="42" t="s">
        <v>68</v>
      </c>
      <c r="B38" s="41">
        <f>B37-B39</f>
        <v>44651</v>
      </c>
      <c r="C38" s="41">
        <f t="shared" ref="C38:I38" si="5">C37-C39</f>
        <v>17029</v>
      </c>
      <c r="D38" s="41">
        <f t="shared" si="5"/>
        <v>17052</v>
      </c>
      <c r="E38" s="41">
        <f t="shared" si="5"/>
        <v>347</v>
      </c>
      <c r="F38" s="41">
        <f t="shared" si="5"/>
        <v>79079</v>
      </c>
      <c r="G38" s="41">
        <f t="shared" si="5"/>
        <v>16159</v>
      </c>
      <c r="H38" s="41">
        <f t="shared" si="5"/>
        <v>95238</v>
      </c>
      <c r="I38" s="41">
        <f t="shared" si="5"/>
        <v>295828</v>
      </c>
      <c r="K38" s="46" t="s">
        <v>67</v>
      </c>
      <c r="L38" s="41">
        <f>B38/'2024'!B38*100-100</f>
        <v>18.199385853451929</v>
      </c>
      <c r="M38" s="41">
        <f>C38/'2024'!C38*100-100</f>
        <v>25.075284612559685</v>
      </c>
      <c r="N38" s="41">
        <f>D38/'2024'!D38*100-100</f>
        <v>19.344904815229569</v>
      </c>
      <c r="O38" s="41">
        <f>E38/'2024'!E38*100-100</f>
        <v>31.439393939393938</v>
      </c>
      <c r="P38" s="41">
        <f>F38/'2024'!F38*100-100</f>
        <v>19.920234141607153</v>
      </c>
      <c r="Q38" s="41">
        <f>G38/'2024'!G38*100-100</f>
        <v>17.111175532685905</v>
      </c>
      <c r="R38" s="41">
        <f>H38/'2024'!H38*100-100</f>
        <v>19.434168119286198</v>
      </c>
      <c r="S38" s="41">
        <f>I38/'2024'!I38*100-100</f>
        <v>16.310651364495968</v>
      </c>
    </row>
    <row r="39" spans="1:19" x14ac:dyDescent="0.35">
      <c r="A39" s="43" t="s">
        <v>26</v>
      </c>
      <c r="B39" s="41">
        <v>2310</v>
      </c>
      <c r="C39" s="41">
        <v>1096</v>
      </c>
      <c r="D39" s="41">
        <v>1648</v>
      </c>
      <c r="E39" s="41">
        <v>19</v>
      </c>
      <c r="F39" s="41">
        <v>5073</v>
      </c>
      <c r="G39" s="41">
        <v>1751</v>
      </c>
      <c r="H39" s="41">
        <v>6824</v>
      </c>
      <c r="I39" s="41">
        <v>30579</v>
      </c>
      <c r="K39" s="47" t="s">
        <v>69</v>
      </c>
      <c r="L39" s="41">
        <f>B39/'2024'!B39*100-100</f>
        <v>-3.2258064516128968</v>
      </c>
      <c r="M39" s="41">
        <f>C39/'2024'!C39*100-100</f>
        <v>-7.4324324324324351</v>
      </c>
      <c r="N39" s="41">
        <f>D39/'2024'!D39*100-100</f>
        <v>-2.7728613569321539</v>
      </c>
      <c r="O39" s="41">
        <f>E39/'2024'!E39*100-100</f>
        <v>0</v>
      </c>
      <c r="P39" s="41">
        <f>F39/'2024'!F39*100-100</f>
        <v>-4.0113528855250706</v>
      </c>
      <c r="Q39" s="41">
        <f>G39/'2024'!G39*100-100</f>
        <v>-10.297131147540981</v>
      </c>
      <c r="R39" s="41">
        <f>H39/'2024'!H39*100-100</f>
        <v>-5.7067845792455358</v>
      </c>
      <c r="S39" s="41">
        <f>I39/'2024'!I39*100-100</f>
        <v>-13.447495046702514</v>
      </c>
    </row>
    <row r="40" spans="1:19" x14ac:dyDescent="0.35">
      <c r="A40" s="40" t="s">
        <v>71</v>
      </c>
      <c r="B40" s="40"/>
      <c r="C40" s="40"/>
      <c r="D40" s="40"/>
      <c r="E40" s="40"/>
      <c r="F40" s="40"/>
      <c r="G40" s="40"/>
      <c r="H40" s="40"/>
      <c r="I40" s="40"/>
      <c r="L40" s="3"/>
    </row>
    <row r="41" spans="1:19" x14ac:dyDescent="0.35">
      <c r="A41" s="40" t="s">
        <v>27</v>
      </c>
      <c r="B41" s="44">
        <f>B39/B37*100</f>
        <v>4.9189753199463384</v>
      </c>
      <c r="C41" s="44">
        <f t="shared" ref="C41:I41" si="6">C39/C37*100</f>
        <v>6.0468965517241378</v>
      </c>
      <c r="D41" s="44">
        <f t="shared" si="6"/>
        <v>8.8128342245989302</v>
      </c>
      <c r="E41" s="44">
        <f t="shared" si="6"/>
        <v>5.1912568306010929</v>
      </c>
      <c r="F41" s="44">
        <f t="shared" si="6"/>
        <v>6.0283772221694081</v>
      </c>
      <c r="G41" s="44">
        <f t="shared" si="6"/>
        <v>9.7766610831937459</v>
      </c>
      <c r="H41" s="44">
        <f t="shared" si="6"/>
        <v>6.6861319590053103</v>
      </c>
      <c r="I41" s="44">
        <f t="shared" si="6"/>
        <v>9.3683652617744091</v>
      </c>
    </row>
    <row r="42" spans="1:19" x14ac:dyDescent="0.35">
      <c r="B42" s="14"/>
    </row>
    <row r="43" spans="1:19" x14ac:dyDescent="0.35">
      <c r="A43" s="2"/>
      <c r="B43" s="3"/>
      <c r="C43" s="3"/>
      <c r="D43" s="3"/>
      <c r="F43" s="3"/>
      <c r="G43" s="3"/>
      <c r="H43" s="3"/>
      <c r="I43" s="3"/>
      <c r="J43" s="4"/>
      <c r="K43" s="5" t="s">
        <v>10</v>
      </c>
      <c r="L43" s="7"/>
      <c r="M43" s="7"/>
    </row>
    <row r="44" spans="1:19" x14ac:dyDescent="0.35">
      <c r="A44" s="26" t="s">
        <v>105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7" t="s">
        <v>9</v>
      </c>
      <c r="J44" s="8"/>
      <c r="K44" s="6" t="s">
        <v>106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101</v>
      </c>
      <c r="B45" s="3">
        <v>364959</v>
      </c>
      <c r="C45" s="3">
        <v>164710</v>
      </c>
      <c r="D45" s="3">
        <v>133292</v>
      </c>
      <c r="E45" s="3">
        <v>4742</v>
      </c>
      <c r="F45" s="3">
        <v>667703</v>
      </c>
      <c r="G45" s="3">
        <v>172950</v>
      </c>
      <c r="H45" s="3">
        <v>840653</v>
      </c>
      <c r="I45" s="3">
        <v>2711733</v>
      </c>
      <c r="J45" s="9"/>
      <c r="K45" s="4" t="s">
        <v>13</v>
      </c>
      <c r="L45" s="10">
        <f>B46-'2024'!B46</f>
        <v>1.7000000000000011</v>
      </c>
      <c r="M45" s="10">
        <f>C46-'2024'!C46</f>
        <v>1.5999999999999996</v>
      </c>
      <c r="N45" s="10">
        <f>D46-'2024'!D46</f>
        <v>1.6000000000000014</v>
      </c>
      <c r="O45" s="10">
        <f>E46-'2024'!E46</f>
        <v>1.5</v>
      </c>
      <c r="P45" s="10">
        <f>F46-'2024'!F46</f>
        <v>1.6399906019127695</v>
      </c>
      <c r="Q45" s="10">
        <f>G46-'2024'!G46</f>
        <v>1.0516520245398198</v>
      </c>
      <c r="R45" s="10">
        <f>H46-'2024'!H46</f>
        <v>1.5205420234185389</v>
      </c>
      <c r="S45" s="10">
        <f>I46-'2024'!I46</f>
        <v>1.1000000000000014</v>
      </c>
    </row>
    <row r="46" spans="1:19" x14ac:dyDescent="0.35">
      <c r="A46" s="4" t="s">
        <v>12</v>
      </c>
      <c r="B46" s="10">
        <v>12.9</v>
      </c>
      <c r="C46" s="10">
        <v>10.9</v>
      </c>
      <c r="D46" s="10">
        <v>13.8</v>
      </c>
      <c r="E46" s="10">
        <v>7.4</v>
      </c>
      <c r="F46" s="10">
        <v>12.534465173887194</v>
      </c>
      <c r="G46" s="10">
        <v>10.226076900838391</v>
      </c>
      <c r="H46" s="10">
        <v>12.0595537040848</v>
      </c>
      <c r="I46" s="10">
        <v>11.8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46971</v>
      </c>
      <c r="C47" s="3">
        <v>17921</v>
      </c>
      <c r="D47" s="3">
        <v>18451</v>
      </c>
      <c r="E47" s="3">
        <v>350</v>
      </c>
      <c r="F47" s="3">
        <v>83693</v>
      </c>
      <c r="G47" s="3">
        <v>17686</v>
      </c>
      <c r="H47" s="3">
        <v>101379</v>
      </c>
      <c r="I47" s="3">
        <v>320372</v>
      </c>
      <c r="K47" s="4" t="s">
        <v>14</v>
      </c>
      <c r="L47" s="3">
        <f>B47/'2024'!B47*100-100</f>
        <v>17.038347494580535</v>
      </c>
      <c r="M47" s="3">
        <f>C47/'2024'!C47*100-100</f>
        <v>20.162263644897422</v>
      </c>
      <c r="N47" s="3">
        <f>D47/'2024'!D47*100-100</f>
        <v>15.22512958221445</v>
      </c>
      <c r="O47" s="3">
        <f>E47/'2024'!E47*100-100</f>
        <v>25.899280575539564</v>
      </c>
      <c r="P47" s="3">
        <f>F47/'2024'!F47*100-100</f>
        <v>17.318960441840247</v>
      </c>
      <c r="Q47" s="3">
        <f>G47/'2024'!G47*100-100</f>
        <v>13.016806185698755</v>
      </c>
      <c r="R47" s="3">
        <f>H47/'2024'!H47*100-100</f>
        <v>16.5450009771575</v>
      </c>
      <c r="S47" s="3">
        <f>I47/'2024'!I47*100-100</f>
        <v>11.968461557280506</v>
      </c>
    </row>
    <row r="48" spans="1:19" x14ac:dyDescent="0.35">
      <c r="A48" s="11" t="s">
        <v>16</v>
      </c>
      <c r="B48" s="3">
        <v>26208</v>
      </c>
      <c r="C48" s="3">
        <v>9644</v>
      </c>
      <c r="D48" s="3">
        <v>10613</v>
      </c>
      <c r="E48" s="3">
        <v>187</v>
      </c>
      <c r="F48" s="3">
        <v>46652</v>
      </c>
      <c r="G48" s="3">
        <v>10234</v>
      </c>
      <c r="H48" s="3">
        <v>56886</v>
      </c>
      <c r="I48" s="3">
        <v>188365</v>
      </c>
      <c r="K48" s="11" t="s">
        <v>16</v>
      </c>
      <c r="L48" s="3">
        <f>B48/'2024'!B48*100-100</f>
        <v>14.856692085195888</v>
      </c>
      <c r="M48" s="3">
        <f>C48/'2024'!C48*100-100</f>
        <v>13.84724353677251</v>
      </c>
      <c r="N48" s="3">
        <f>D48/'2024'!D48*100-100</f>
        <v>12.105207563113979</v>
      </c>
      <c r="O48" s="3">
        <f>E48/'2024'!E48*100-100</f>
        <v>12.650602409638552</v>
      </c>
      <c r="P48" s="3">
        <f>F48/'2024'!F48*100-100</f>
        <v>14.002248179463365</v>
      </c>
      <c r="Q48" s="3">
        <f>G48/'2024'!G48*100-100</f>
        <v>9.1859596713965743</v>
      </c>
      <c r="R48" s="3">
        <f>H48/'2024'!H48*100-100</f>
        <v>13.104682373993455</v>
      </c>
      <c r="S48" s="3">
        <f>I48/'2024'!I48*100-100</f>
        <v>7.525316527953791</v>
      </c>
    </row>
    <row r="49" spans="1:19" x14ac:dyDescent="0.35">
      <c r="A49" s="11" t="s">
        <v>17</v>
      </c>
      <c r="B49" s="3">
        <v>20740</v>
      </c>
      <c r="C49" s="3">
        <v>8270</v>
      </c>
      <c r="D49" s="3">
        <v>7827</v>
      </c>
      <c r="E49" s="3">
        <v>163</v>
      </c>
      <c r="F49" s="3">
        <v>37000</v>
      </c>
      <c r="G49" s="3">
        <v>7448</v>
      </c>
      <c r="H49" s="3">
        <v>44448</v>
      </c>
      <c r="I49" s="3">
        <v>131876</v>
      </c>
      <c r="K49" s="11" t="s">
        <v>17</v>
      </c>
      <c r="L49" s="3">
        <f>B49/'2024'!B49*100-100</f>
        <v>19.780537106555002</v>
      </c>
      <c r="M49" s="3">
        <f>C49/'2024'!C49*100-100</f>
        <v>28.356355734906089</v>
      </c>
      <c r="N49" s="3">
        <f>D49/'2024'!D49*100-100</f>
        <v>19.569202566452802</v>
      </c>
      <c r="O49" s="3">
        <f>E49/'2024'!E49*100-100</f>
        <v>45.535714285714278</v>
      </c>
      <c r="P49" s="3">
        <f>F49/'2024'!F49*100-100</f>
        <v>21.646501841136228</v>
      </c>
      <c r="Q49" s="3">
        <f>G49/'2024'!G49*100-100</f>
        <v>18.674314850223055</v>
      </c>
      <c r="R49" s="3">
        <f>H49/'2024'!H49*100-100</f>
        <v>21.138122751553468</v>
      </c>
      <c r="S49" s="3">
        <f>I49/'2024'!I49*100-100</f>
        <v>18.86610482671594</v>
      </c>
    </row>
    <row r="50" spans="1:19" x14ac:dyDescent="0.35">
      <c r="A50" s="11" t="s">
        <v>18</v>
      </c>
      <c r="B50" s="3">
        <v>3838</v>
      </c>
      <c r="C50" s="3">
        <v>1541</v>
      </c>
      <c r="D50" s="3">
        <v>1952</v>
      </c>
      <c r="E50" s="12">
        <v>27</v>
      </c>
      <c r="F50" s="3">
        <v>7358</v>
      </c>
      <c r="G50" s="3">
        <v>2202</v>
      </c>
      <c r="H50" s="3">
        <v>9560</v>
      </c>
      <c r="I50" s="3">
        <v>37211</v>
      </c>
      <c r="K50" s="11" t="s">
        <v>18</v>
      </c>
      <c r="L50" s="3">
        <f>B50/'2024'!B50*100-100</f>
        <v>36.341030195381876</v>
      </c>
      <c r="M50" s="3">
        <f>C50/'2024'!C50*100-100</f>
        <v>25.284552845528466</v>
      </c>
      <c r="N50" s="3">
        <f>D50/'2024'!D50*100-100</f>
        <v>16.956261234272034</v>
      </c>
      <c r="O50" s="3">
        <f>E50/'2024'!E50*100-100</f>
        <v>107.69230769230771</v>
      </c>
      <c r="P50" s="3">
        <f>F50/'2024'!F50*100-100</f>
        <v>28.479133927012413</v>
      </c>
      <c r="Q50" s="3">
        <f>G50/'2024'!G50*100-100</f>
        <v>16.50793650793652</v>
      </c>
      <c r="R50" s="3">
        <f>H50/'2024'!H50*100-100</f>
        <v>25.508730471314166</v>
      </c>
      <c r="S50" s="3">
        <f>I50/'2024'!I50*100-100</f>
        <v>17.931733908027752</v>
      </c>
    </row>
    <row r="51" spans="1:19" x14ac:dyDescent="0.35">
      <c r="A51" s="13" t="s">
        <v>19</v>
      </c>
      <c r="B51" s="3">
        <v>4976</v>
      </c>
      <c r="C51" s="3">
        <v>1978</v>
      </c>
      <c r="D51" s="3">
        <v>2157</v>
      </c>
      <c r="E51" s="12">
        <v>36</v>
      </c>
      <c r="F51" s="3">
        <v>9147</v>
      </c>
      <c r="G51" s="3">
        <v>1719</v>
      </c>
      <c r="H51" s="3">
        <v>10866</v>
      </c>
      <c r="I51" s="3">
        <v>33931</v>
      </c>
      <c r="K51" s="13" t="s">
        <v>19</v>
      </c>
      <c r="L51" s="3">
        <f>B51/'2024'!B51*100-100</f>
        <v>17.497048406139328</v>
      </c>
      <c r="M51" s="3">
        <f>C51/'2024'!C51*100-100</f>
        <v>22.400990099009903</v>
      </c>
      <c r="N51" s="3">
        <f>D51/'2024'!D51*100-100</f>
        <v>9.7151576805696749</v>
      </c>
      <c r="O51" s="3">
        <f>E51/'2024'!E51*100-100</f>
        <v>63.636363636363654</v>
      </c>
      <c r="P51" s="3">
        <f>F51/'2024'!F51*100-100</f>
        <v>16.685801760428618</v>
      </c>
      <c r="Q51" s="3">
        <f>G51/'2024'!G51*100-100</f>
        <v>11.623376623376629</v>
      </c>
      <c r="R51" s="3">
        <f>H51/'2024'!H51*100-100</f>
        <v>15.854568717347277</v>
      </c>
      <c r="S51" s="3">
        <f>I51/'2024'!I51*100-100</f>
        <v>11.615131578947356</v>
      </c>
    </row>
    <row r="52" spans="1:19" x14ac:dyDescent="0.35">
      <c r="A52" s="11" t="s">
        <v>20</v>
      </c>
      <c r="B52" s="3">
        <v>27960</v>
      </c>
      <c r="C52" s="3">
        <v>10783</v>
      </c>
      <c r="D52" s="3">
        <v>11107</v>
      </c>
      <c r="E52" s="3">
        <v>179</v>
      </c>
      <c r="F52" s="3">
        <v>50029</v>
      </c>
      <c r="G52" s="3">
        <v>9025</v>
      </c>
      <c r="H52" s="3">
        <v>59054</v>
      </c>
      <c r="I52" s="3">
        <v>171631</v>
      </c>
      <c r="J52" s="14"/>
      <c r="K52" s="11" t="s">
        <v>20</v>
      </c>
      <c r="L52" s="3">
        <f>B52/'2024'!B52*100-100</f>
        <v>17.031518144908134</v>
      </c>
      <c r="M52" s="3">
        <f>C52/'2024'!C52*100-100</f>
        <v>20.305701216110677</v>
      </c>
      <c r="N52" s="3">
        <f>D52/'2024'!D52*100-100</f>
        <v>14.812900558197242</v>
      </c>
      <c r="O52" s="3">
        <f>E52/'2024'!E52*100-100</f>
        <v>16.233766233766247</v>
      </c>
      <c r="P52" s="3">
        <f>F52/'2024'!F52*100-100</f>
        <v>17.213345204067295</v>
      </c>
      <c r="Q52" s="3">
        <f>G52/'2024'!G52*100-100</f>
        <v>11.750866765725604</v>
      </c>
      <c r="R52" s="3">
        <f>H52/'2024'!H52*100-100</f>
        <v>16.344221600535874</v>
      </c>
      <c r="S52" s="3">
        <f>I52/'2024'!I52*100-100</f>
        <v>11.868571652044693</v>
      </c>
    </row>
    <row r="53" spans="1:19" x14ac:dyDescent="0.35">
      <c r="A53" s="11" t="s">
        <v>21</v>
      </c>
      <c r="B53" s="3">
        <v>15173</v>
      </c>
      <c r="C53" s="3">
        <v>5597</v>
      </c>
      <c r="D53" s="3">
        <v>5392</v>
      </c>
      <c r="E53" s="3">
        <v>144</v>
      </c>
      <c r="F53" s="3">
        <v>26306</v>
      </c>
      <c r="G53" s="3">
        <v>6459</v>
      </c>
      <c r="H53" s="3">
        <v>32765</v>
      </c>
      <c r="I53" s="3">
        <v>111530</v>
      </c>
      <c r="K53" s="11" t="s">
        <v>21</v>
      </c>
      <c r="L53" s="3">
        <f>B53/'2024'!B53*100-100</f>
        <v>13.00364936322336</v>
      </c>
      <c r="M53" s="3">
        <f>C53/'2024'!C53*100-100</f>
        <v>18.55539080703241</v>
      </c>
      <c r="N53" s="3">
        <f>D53/'2024'!D53*100-100</f>
        <v>15.460385438972168</v>
      </c>
      <c r="O53" s="3">
        <f>E53/'2024'!E53*100-100</f>
        <v>29.72972972972974</v>
      </c>
      <c r="P53" s="3">
        <f>F53/'2024'!F53*100-100</f>
        <v>14.728073618561652</v>
      </c>
      <c r="Q53" s="3">
        <f>G53/'2024'!G53*100-100</f>
        <v>13.654759809959543</v>
      </c>
      <c r="R53" s="3">
        <f>H53/'2024'!H53*100-100</f>
        <v>14.514888857821887</v>
      </c>
      <c r="S53" s="3">
        <f>I53/'2024'!I53*100-100</f>
        <v>10.259807023093941</v>
      </c>
    </row>
    <row r="54" spans="1:19" x14ac:dyDescent="0.35">
      <c r="A54" s="15" t="s">
        <v>22</v>
      </c>
      <c r="B54" s="3">
        <v>20091</v>
      </c>
      <c r="C54" s="3">
        <v>6781</v>
      </c>
      <c r="D54" s="3">
        <v>7040</v>
      </c>
      <c r="E54" s="3">
        <v>139</v>
      </c>
      <c r="F54" s="3">
        <v>34051</v>
      </c>
      <c r="G54" s="3">
        <v>7106</v>
      </c>
      <c r="H54" s="3">
        <v>41157</v>
      </c>
      <c r="I54" s="3">
        <v>114968</v>
      </c>
      <c r="K54" s="15" t="s">
        <v>22</v>
      </c>
      <c r="L54" s="3">
        <f>B54/'2024'!B54*100-100</f>
        <v>23.242546926757441</v>
      </c>
      <c r="M54" s="3">
        <f>C54/'2024'!C54*100-100</f>
        <v>37.9092942851332</v>
      </c>
      <c r="N54" s="3">
        <f>D54/'2024'!D54*100-100</f>
        <v>34.788435764886088</v>
      </c>
      <c r="O54" s="3">
        <f>E54/'2024'!E54*100-100</f>
        <v>34.951456310679617</v>
      </c>
      <c r="P54" s="3">
        <f>F54/'2024'!F54*100-100</f>
        <v>28.276511584102479</v>
      </c>
      <c r="Q54" s="3">
        <f>G54/'2024'!G54*100-100</f>
        <v>26.757046022119169</v>
      </c>
      <c r="R54" s="3">
        <f>H54/'2024'!H54*100-100</f>
        <v>28.011570402164779</v>
      </c>
      <c r="S54" s="3">
        <f>I54/'2024'!I54*100-100</f>
        <v>25.803451256743301</v>
      </c>
    </row>
    <row r="55" spans="1:19" x14ac:dyDescent="0.35">
      <c r="A55" s="15" t="s">
        <v>23</v>
      </c>
      <c r="B55" s="3">
        <v>10595</v>
      </c>
      <c r="C55" s="3">
        <v>5421</v>
      </c>
      <c r="D55" s="3">
        <v>6219</v>
      </c>
      <c r="E55" s="3">
        <v>76</v>
      </c>
      <c r="F55" s="3">
        <v>22311</v>
      </c>
      <c r="G55" s="3">
        <v>2794</v>
      </c>
      <c r="H55" s="3">
        <v>25105</v>
      </c>
      <c r="I55" s="3">
        <v>48690</v>
      </c>
      <c r="K55" s="15" t="s">
        <v>23</v>
      </c>
      <c r="L55" s="3">
        <f>B55/'2024'!B55*100-100</f>
        <v>18.538823002908927</v>
      </c>
      <c r="M55" s="3">
        <f>C55/'2024'!C55*100-100</f>
        <v>15.882855921333899</v>
      </c>
      <c r="N55" s="3">
        <f>D55/'2024'!D55*100-100</f>
        <v>9.8569157392686861</v>
      </c>
      <c r="O55" s="3">
        <f>E55/'2024'!E55*100-100</f>
        <v>26.666666666666657</v>
      </c>
      <c r="P55" s="3">
        <f>F55/'2024'!F55*100-100</f>
        <v>15.379841754150078</v>
      </c>
      <c r="Q55" s="3">
        <f>G55/'2024'!G55*100-100</f>
        <v>6.9678407350689042</v>
      </c>
      <c r="R55" s="3">
        <f>H55/'2024'!H55*100-100</f>
        <v>14.378787188482406</v>
      </c>
      <c r="S55" s="3">
        <f>I55/'2024'!I55*100-100</f>
        <v>15.215333648840513</v>
      </c>
    </row>
    <row r="56" spans="1:19" x14ac:dyDescent="0.35">
      <c r="A56" s="4" t="s">
        <v>24</v>
      </c>
      <c r="B56" s="3">
        <v>3434</v>
      </c>
      <c r="C56" s="3">
        <v>1523</v>
      </c>
      <c r="D56" s="3">
        <v>1453</v>
      </c>
      <c r="E56" s="3">
        <v>55</v>
      </c>
      <c r="F56" s="3">
        <v>6465</v>
      </c>
      <c r="G56" s="3">
        <v>1726</v>
      </c>
      <c r="H56" s="3">
        <v>8191</v>
      </c>
      <c r="I56" s="3">
        <v>47908</v>
      </c>
      <c r="K56" s="4" t="s">
        <v>24</v>
      </c>
      <c r="L56" s="3">
        <f>B56/'2024'!B56*100-100</f>
        <v>-48.638947053544726</v>
      </c>
      <c r="M56" s="3">
        <f>C56/'2024'!C56*100-100</f>
        <v>-26.531596719729862</v>
      </c>
      <c r="N56" s="3">
        <f>D56/'2024'!D56*100-100</f>
        <v>-50.137268359643102</v>
      </c>
      <c r="O56" s="3">
        <f>E56/'2024'!E56*100-100</f>
        <v>-32.098765432098759</v>
      </c>
      <c r="P56" s="3">
        <f>F56/'2024'!F56*100-100</f>
        <v>-44.997447677386425</v>
      </c>
      <c r="Q56" s="3">
        <f>G56/'2024'!G56*100-100</f>
        <v>-31.751680506128906</v>
      </c>
      <c r="R56" s="3">
        <f>H56/'2024'!H56*100-100</f>
        <v>-42.652103899740958</v>
      </c>
      <c r="S56" s="3">
        <f>I56/'2024'!I56*100-100</f>
        <v>-25.395540052323412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  <c r="N57" s="3"/>
      <c r="O57" s="3"/>
      <c r="P57" s="3"/>
      <c r="Q57" s="3"/>
      <c r="R57" s="3"/>
      <c r="S57" s="3"/>
    </row>
    <row r="58" spans="1:19" x14ac:dyDescent="0.35">
      <c r="A58" s="40" t="s">
        <v>25</v>
      </c>
      <c r="B58" s="41">
        <v>46971</v>
      </c>
      <c r="C58" s="41">
        <v>17921</v>
      </c>
      <c r="D58" s="41">
        <v>18451</v>
      </c>
      <c r="E58" s="41">
        <v>350</v>
      </c>
      <c r="F58" s="41">
        <v>83693</v>
      </c>
      <c r="G58" s="41">
        <v>17686</v>
      </c>
      <c r="H58" s="41">
        <v>101379</v>
      </c>
      <c r="I58" s="41">
        <v>320372</v>
      </c>
      <c r="J58" s="18"/>
      <c r="K58" s="45" t="s">
        <v>25</v>
      </c>
      <c r="L58" s="41">
        <f>B58/'2024'!B58*100-100</f>
        <v>17.038347494580535</v>
      </c>
      <c r="M58" s="41">
        <f>C58/'2024'!C58*100-100</f>
        <v>20.162263644897422</v>
      </c>
      <c r="N58" s="41">
        <f>D58/'2024'!D58*100-100</f>
        <v>15.22512958221445</v>
      </c>
      <c r="O58" s="41">
        <f>E58/'2024'!E58*100-100</f>
        <v>25.899280575539564</v>
      </c>
      <c r="P58" s="41">
        <f>F58/'2024'!F58*100-100</f>
        <v>17.318960441840247</v>
      </c>
      <c r="Q58" s="41">
        <f>G58/'2024'!G58*100-100</f>
        <v>13.016806185698755</v>
      </c>
      <c r="R58" s="41">
        <f>H58/'2024'!H58*100-100</f>
        <v>16.5450009771575</v>
      </c>
      <c r="S58" s="41">
        <f>I58/'2024'!I58*100-100</f>
        <v>11.968461557280506</v>
      </c>
    </row>
    <row r="59" spans="1:19" x14ac:dyDescent="0.35">
      <c r="A59" s="42" t="s">
        <v>68</v>
      </c>
      <c r="B59" s="41">
        <v>44839</v>
      </c>
      <c r="C59" s="41">
        <v>16943</v>
      </c>
      <c r="D59" s="41">
        <v>16984</v>
      </c>
      <c r="E59" s="41">
        <v>335</v>
      </c>
      <c r="F59" s="41">
        <v>79101</v>
      </c>
      <c r="G59" s="41">
        <v>16074</v>
      </c>
      <c r="H59" s="41">
        <v>95175</v>
      </c>
      <c r="I59" s="41">
        <v>293412</v>
      </c>
      <c r="K59" s="46" t="s">
        <v>67</v>
      </c>
      <c r="L59" s="41">
        <f>B59/'2024'!B59*100-100</f>
        <v>18.624831344744578</v>
      </c>
      <c r="M59" s="41">
        <f>C59/'2024'!C59*100-100</f>
        <v>23.347408270238773</v>
      </c>
      <c r="N59" s="41">
        <f>D59/'2024'!D59*100-100</f>
        <v>18.495778971603997</v>
      </c>
      <c r="O59" s="41">
        <f>E59/'2024'!E59*100-100</f>
        <v>29.343629343629345</v>
      </c>
      <c r="P59" s="41">
        <f>F59/'2024'!F59*100-100</f>
        <v>19.619822462836666</v>
      </c>
      <c r="Q59" s="41">
        <f>G59/'2024'!G59*100-100</f>
        <v>16.969873380876138</v>
      </c>
      <c r="R59" s="41">
        <f>H59/'2024'!H59*100-100</f>
        <v>19.163880854899901</v>
      </c>
      <c r="S59" s="41">
        <f>I59/'2024'!I59*100-100</f>
        <v>16.277834800286925</v>
      </c>
    </row>
    <row r="60" spans="1:19" x14ac:dyDescent="0.35">
      <c r="A60" s="43" t="s">
        <v>26</v>
      </c>
      <c r="B60" s="41">
        <v>2132</v>
      </c>
      <c r="C60" s="41">
        <v>978</v>
      </c>
      <c r="D60" s="41">
        <v>1467</v>
      </c>
      <c r="E60" s="41">
        <v>15</v>
      </c>
      <c r="F60" s="41">
        <v>4592</v>
      </c>
      <c r="G60" s="41">
        <v>1612</v>
      </c>
      <c r="H60" s="41">
        <v>6204</v>
      </c>
      <c r="I60" s="41">
        <v>26960</v>
      </c>
      <c r="K60" s="47" t="s">
        <v>69</v>
      </c>
      <c r="L60" s="41">
        <f>B60/'2024'!B60*100-100</f>
        <v>-8.6546700942587904</v>
      </c>
      <c r="M60" s="41">
        <f>C60/'2024'!C60*100-100</f>
        <v>-16.977928692699493</v>
      </c>
      <c r="N60" s="41">
        <f>D60/'2024'!D60*100-100</f>
        <v>-12.678571428571431</v>
      </c>
      <c r="O60" s="41">
        <f>E60/'2024'!E60*100-100</f>
        <v>-21.05263157894737</v>
      </c>
      <c r="P60" s="41">
        <f>F60/'2024'!F60*100-100</f>
        <v>-11.878718096334666</v>
      </c>
      <c r="Q60" s="41">
        <f>G60/'2024'!G60*100-100</f>
        <v>-15.469323544834822</v>
      </c>
      <c r="R60" s="41">
        <f>H60/'2024'!H60*100-100</f>
        <v>-12.840685585838713</v>
      </c>
      <c r="S60" s="41">
        <f>I60/'2024'!I60*100-100</f>
        <v>-20.213080793134068</v>
      </c>
    </row>
    <row r="61" spans="1:19" x14ac:dyDescent="0.35">
      <c r="A61" s="40" t="s">
        <v>71</v>
      </c>
      <c r="B61" s="40"/>
      <c r="C61" s="40"/>
      <c r="D61" s="40"/>
      <c r="E61" s="40"/>
      <c r="F61" s="40"/>
      <c r="G61" s="40"/>
      <c r="H61" s="40"/>
      <c r="I61" s="40"/>
      <c r="L61" s="3"/>
    </row>
    <row r="62" spans="1:19" x14ac:dyDescent="0.35">
      <c r="A62" s="40" t="s">
        <v>27</v>
      </c>
      <c r="B62" s="44">
        <f>B60/B58*100</f>
        <v>4.5389708543569434</v>
      </c>
      <c r="C62" s="44">
        <f t="shared" ref="C62:I62" si="7">C60/C58*100</f>
        <v>5.4572847497349475</v>
      </c>
      <c r="D62" s="44">
        <f t="shared" si="7"/>
        <v>7.9507885751449789</v>
      </c>
      <c r="E62" s="44">
        <f t="shared" si="7"/>
        <v>4.2857142857142856</v>
      </c>
      <c r="F62" s="44">
        <f t="shared" si="7"/>
        <v>5.4867193194173947</v>
      </c>
      <c r="G62" s="44">
        <f t="shared" si="7"/>
        <v>9.1145538844283607</v>
      </c>
      <c r="H62" s="44">
        <f t="shared" si="7"/>
        <v>6.1196105702364401</v>
      </c>
      <c r="I62" s="44">
        <f t="shared" si="7"/>
        <v>8.4152173098772689</v>
      </c>
    </row>
    <row r="63" spans="1:19" x14ac:dyDescent="0.35">
      <c r="A63" s="49"/>
      <c r="B63" s="50"/>
      <c r="C63" s="50"/>
      <c r="D63" s="50"/>
      <c r="E63" s="50"/>
      <c r="F63" s="50"/>
      <c r="G63" s="50"/>
      <c r="H63" s="50"/>
      <c r="I63" s="50"/>
    </row>
    <row r="64" spans="1:19" x14ac:dyDescent="0.35">
      <c r="A64" s="48"/>
      <c r="B64" s="48"/>
      <c r="C64" s="50"/>
      <c r="D64" s="48"/>
      <c r="E64" s="48"/>
      <c r="F64" s="48"/>
      <c r="G64" s="48"/>
      <c r="H64" s="48"/>
      <c r="I64" s="48"/>
      <c r="J64" s="48"/>
    </row>
    <row r="65" spans="1:10" x14ac:dyDescent="0.35">
      <c r="A65" s="48"/>
      <c r="B65" s="48"/>
      <c r="C65" s="50"/>
      <c r="D65" s="48"/>
      <c r="E65" s="48"/>
      <c r="F65" s="48"/>
      <c r="G65" s="48"/>
      <c r="H65" s="48"/>
      <c r="I65" s="48"/>
      <c r="J65" s="48"/>
    </row>
    <row r="66" spans="1:10" x14ac:dyDescent="0.35">
      <c r="A66" s="48"/>
      <c r="B66" s="51"/>
      <c r="C66" s="50"/>
      <c r="D66" s="48"/>
      <c r="E66" s="48"/>
      <c r="F66" s="48"/>
      <c r="G66" s="48"/>
      <c r="H66" s="48"/>
      <c r="I66" s="48"/>
      <c r="J66" s="48"/>
    </row>
    <row r="67" spans="1:10" x14ac:dyDescent="0.35">
      <c r="A67" s="48"/>
      <c r="B67" s="51"/>
      <c r="C67" s="48"/>
      <c r="D67" s="48"/>
      <c r="E67" s="48"/>
      <c r="F67" s="48"/>
      <c r="G67" s="48"/>
      <c r="H67" s="48"/>
      <c r="I67" s="48"/>
      <c r="J67" s="48"/>
    </row>
    <row r="68" spans="1:10" x14ac:dyDescent="0.35">
      <c r="A68" s="48"/>
      <c r="B68" s="48"/>
      <c r="C68" s="48"/>
      <c r="D68" s="48"/>
      <c r="E68" s="48"/>
      <c r="F68" s="48"/>
      <c r="G68" s="48"/>
      <c r="H68" s="48"/>
      <c r="I68" s="48"/>
      <c r="J68" s="48"/>
    </row>
    <row r="69" spans="1:10" x14ac:dyDescent="0.35">
      <c r="A69" s="48"/>
      <c r="B69" s="48"/>
      <c r="C69" s="48"/>
      <c r="D69" s="48"/>
      <c r="E69" s="48"/>
      <c r="F69" s="48"/>
      <c r="G69" s="48"/>
      <c r="H69" s="48"/>
      <c r="I69" s="48"/>
      <c r="J69" s="48"/>
    </row>
    <row r="70" spans="1:10" x14ac:dyDescent="0.35">
      <c r="A70" s="48"/>
      <c r="B70" s="48"/>
      <c r="C70" s="48"/>
      <c r="D70" s="48"/>
      <c r="E70" s="48"/>
      <c r="F70" s="48"/>
      <c r="G70" s="48"/>
      <c r="H70" s="48"/>
      <c r="I70" s="48"/>
      <c r="J70" s="48"/>
    </row>
    <row r="71" spans="1:10" x14ac:dyDescent="0.35">
      <c r="A71" s="48"/>
      <c r="B71" s="48"/>
      <c r="C71" s="48"/>
      <c r="D71" s="48"/>
      <c r="E71" s="48"/>
      <c r="F71" s="48"/>
      <c r="G71" s="48"/>
      <c r="H71" s="48"/>
      <c r="I71" s="48"/>
      <c r="J71" s="48"/>
    </row>
    <row r="72" spans="1:10" x14ac:dyDescent="0.35">
      <c r="A72" s="48"/>
      <c r="B72" s="48"/>
      <c r="C72" s="48"/>
      <c r="D72" s="48"/>
      <c r="E72" s="48"/>
      <c r="F72" s="48"/>
      <c r="G72" s="48"/>
      <c r="H72" s="48"/>
      <c r="I72" s="48"/>
      <c r="J72" s="48"/>
    </row>
    <row r="73" spans="1:10" x14ac:dyDescent="0.35">
      <c r="A73" s="48"/>
      <c r="B73" s="48"/>
      <c r="C73" s="48"/>
      <c r="D73" s="48"/>
      <c r="E73" s="48"/>
      <c r="F73" s="48"/>
      <c r="G73" s="48"/>
      <c r="H73" s="48"/>
      <c r="I73" s="48"/>
      <c r="J73" s="48"/>
    </row>
    <row r="74" spans="1:10" x14ac:dyDescent="0.35">
      <c r="A74" s="48"/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3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x14ac:dyDescent="0.35">
      <c r="A76" s="48"/>
      <c r="B76" s="48"/>
      <c r="C76" s="48"/>
      <c r="D76" s="48"/>
      <c r="E76" s="48"/>
      <c r="F76" s="48"/>
      <c r="G76" s="48"/>
      <c r="H76" s="48"/>
      <c r="I76" s="48"/>
      <c r="J76" s="48"/>
    </row>
    <row r="77" spans="1:10" x14ac:dyDescent="0.35">
      <c r="A77" s="48"/>
      <c r="B77" s="48"/>
      <c r="C77" s="48"/>
      <c r="D77" s="48"/>
      <c r="E77" s="48"/>
      <c r="F77" s="48"/>
      <c r="G77" s="48"/>
      <c r="H77" s="48"/>
      <c r="I77" s="48"/>
      <c r="J77" s="48"/>
    </row>
    <row r="78" spans="1:10" x14ac:dyDescent="0.35">
      <c r="A78" s="48"/>
      <c r="B78" s="48"/>
      <c r="C78" s="48"/>
      <c r="D78" s="48"/>
      <c r="E78" s="48"/>
      <c r="F78" s="48"/>
      <c r="G78" s="48"/>
      <c r="H78" s="48"/>
      <c r="I78" s="48"/>
      <c r="J78" s="48"/>
    </row>
    <row r="79" spans="1:10" x14ac:dyDescent="0.35">
      <c r="A79" s="48"/>
      <c r="B79" s="48"/>
      <c r="C79" s="48"/>
      <c r="D79" s="48"/>
      <c r="E79" s="48"/>
      <c r="F79" s="48"/>
      <c r="G79" s="48"/>
      <c r="H79" s="48"/>
      <c r="I79" s="48"/>
      <c r="J79" s="48"/>
    </row>
    <row r="80" spans="1:10" x14ac:dyDescent="0.35">
      <c r="A80" s="48"/>
      <c r="B80" s="48"/>
      <c r="C80" s="48"/>
      <c r="D80" s="48"/>
      <c r="E80" s="48"/>
      <c r="F80" s="48"/>
      <c r="G80" s="48"/>
      <c r="H80" s="48"/>
      <c r="I80" s="48"/>
      <c r="J80" s="48"/>
    </row>
    <row r="81" spans="1:10" x14ac:dyDescent="0.35">
      <c r="A81" s="48"/>
      <c r="B81" s="48"/>
      <c r="C81" s="48"/>
      <c r="D81" s="48"/>
      <c r="E81" s="48"/>
      <c r="F81" s="48"/>
      <c r="G81" s="48"/>
      <c r="H81" s="48"/>
      <c r="I81" s="48"/>
      <c r="J81" s="48"/>
    </row>
    <row r="82" spans="1:10" x14ac:dyDescent="0.35">
      <c r="A82" s="48"/>
      <c r="B82" s="48"/>
      <c r="C82" s="48"/>
      <c r="D82" s="48"/>
      <c r="E82" s="48"/>
      <c r="F82" s="48"/>
      <c r="G82" s="48"/>
      <c r="H82" s="48"/>
      <c r="I82" s="48"/>
      <c r="J82" s="48"/>
    </row>
    <row r="83" spans="1:10" x14ac:dyDescent="0.35">
      <c r="A83" s="48"/>
      <c r="B83" s="48"/>
      <c r="C83" s="48"/>
      <c r="D83" s="48"/>
      <c r="E83" s="48"/>
      <c r="F83" s="48"/>
      <c r="G83" s="48"/>
      <c r="H83" s="48"/>
      <c r="I83" s="48"/>
      <c r="J83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Salorinne Minna</dc:creator>
  <cp:lastModifiedBy>Salorinne Minna</cp:lastModifiedBy>
  <dcterms:created xsi:type="dcterms:W3CDTF">2024-02-20T10:35:17Z</dcterms:created>
  <dcterms:modified xsi:type="dcterms:W3CDTF">2025-04-24T06:23:54Z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2024-02-20T10:39:27Z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a7c1efe0-a92a-4607-a3ac-3ac0f5d956e9</vt:lpwstr>
  </property>
  <property fmtid="{D5CDD505-2E9C-101B-9397-08002B2CF9AE}" pid="8" name="MSIP_Label_f35e945f-875f-47b7-87fa-10b3524d17f5_ContentBits">
    <vt:lpwstr>0</vt:lpwstr>
  </property>
</Properties>
</file>