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13_ncr:1_{73638815-70D2-447A-81A2-9E38CB9E7BA3}" xr6:coauthVersionLast="47" xr6:coauthVersionMax="47" xr10:uidLastSave="{00000000-0000-0000-0000-000000000000}"/>
  <bookViews>
    <workbookView xWindow="-110" yWindow="-110" windowWidth="19420" windowHeight="103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3" l="1"/>
  <c r="N79" i="3"/>
  <c r="O79" i="3"/>
  <c r="P79" i="3"/>
  <c r="Q79" i="3"/>
  <c r="R79" i="3"/>
  <c r="S79" i="3"/>
  <c r="M81" i="3"/>
  <c r="N81" i="3"/>
  <c r="O81" i="3"/>
  <c r="P81" i="3"/>
  <c r="Q81" i="3"/>
  <c r="R81" i="3"/>
  <c r="S81" i="3"/>
  <c r="L81" i="3"/>
  <c r="C83" i="3"/>
  <c r="D83" i="3"/>
  <c r="E83" i="3"/>
  <c r="F83" i="3"/>
  <c r="G83" i="3"/>
  <c r="H83" i="3"/>
  <c r="I83" i="3"/>
  <c r="B83" i="3"/>
  <c r="C80" i="3"/>
  <c r="M80" i="3" s="1"/>
  <c r="D80" i="3"/>
  <c r="N80" i="3" s="1"/>
  <c r="E80" i="3"/>
  <c r="O80" i="3" s="1"/>
  <c r="F80" i="3"/>
  <c r="P80" i="3" s="1"/>
  <c r="G80" i="3"/>
  <c r="Q80" i="3" s="1"/>
  <c r="H80" i="3"/>
  <c r="R80" i="3" s="1"/>
  <c r="I80" i="3"/>
  <c r="S80" i="3" s="1"/>
  <c r="B80" i="3"/>
  <c r="L80" i="3" s="1"/>
  <c r="L79" i="3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</calcChain>
</file>

<file path=xl/sharedStrings.xml><?xml version="1.0" encoding="utf-8"?>
<sst xmlns="http://schemas.openxmlformats.org/spreadsheetml/2006/main" count="1491" uniqueCount="109">
  <si>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</si>
  <si>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</si>
  <si>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</si>
  <si>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</si>
  <si>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</si>
  <si>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</si>
  <si>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</si>
  <si>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</si>
  <si>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</si>
  <si>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</si>
  <si>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</si>
  <si>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</si>
  <si>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</si>
  <si>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</si>
  <si>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</si>
  <si>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</si>
  <si>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</si>
  <si>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</si>
  <si>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</si>
  <si>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</si>
  <si>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</si>
  <si>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</si>
  <si>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</si>
  <si>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</si>
  <si>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</si>
  <si>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</si>
  <si>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</si>
  <si>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</si>
  <si>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</si>
  <si>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</si>
  <si>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</si>
  <si>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</si>
  <si>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</si>
  <si>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</si>
  <si>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</si>
  <si>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</si>
  <si>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</si>
  <si>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</si>
  <si>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</si>
  <si>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</si>
  <si>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</si>
  <si>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</si>
  <si>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</si>
  <si>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</si>
  <si>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</si>
  <si>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</si>
  <si>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</si>
  <si>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</si>
  <si>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</si>
  <si>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</si>
  <si>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</si>
  <si>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</si>
  <si>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</si>
  <si>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</si>
  <si>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</si>
  <si>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</si>
  <si>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</si>
  <si>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</si>
  <si>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</si>
  <si>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</si>
  <si>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</si>
  <si>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</si>
  <si>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</si>
  <si>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</si>
  <si>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</si>
  <si>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</si>
  <si>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</si>
  <si>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</si>
  <si>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</si>
  <si>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</si>
  <si>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</si>
  <si>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</si>
  <si>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</si>
  <si>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</si>
  <si>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</si>
  <si>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</si>
  <si>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</si>
  <si>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heinäkuu 2024</t>
  </si>
  <si>
    <t>joista työttömät ilman työsuhdetta</t>
  </si>
  <si>
    <t>elokuu 2024</t>
  </si>
  <si>
    <t>syyskuu 2024</t>
  </si>
  <si>
    <t>lokakuu 2024</t>
  </si>
  <si>
    <t>marraskuu 2024</t>
  </si>
  <si>
    <t>joulukuu 2024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</si>
  <si>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</si>
  <si>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</si>
  <si>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</si>
  <si>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</si>
  <si>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</si>
  <si>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</si>
  <si>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</si>
  <si>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</si>
  <si>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</si>
  <si>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</si>
  <si>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</si>
  <si>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</si>
  <si>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</si>
  <si>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</si>
  <si>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</si>
  <si>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</si>
  <si>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</si>
  <si>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</si>
  <si>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</si>
  <si>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</si>
  <si>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</si>
  <si>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Maaliskuu 2025</t>
  </si>
  <si>
    <t>Maaliskuu 2025-2024</t>
  </si>
  <si>
    <t>Huhtikuu 2025</t>
  </si>
  <si>
    <t>Huhtikuu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</si>
</sst>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3" fillId="0" borderId="0" xfId="0" applyFont="1" applyFill="1"/>
    <xf numFmtId="3" fontId="3" fillId="0" borderId="0" xfId="0" applyNumberFormat="1" applyFont="1" applyFill="1"/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A27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64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87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89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90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91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92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77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93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78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79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94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78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80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95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78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81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96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78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82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97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78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83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98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78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84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86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85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83"/>
  <sheetViews>
    <sheetView tabSelected="1" topLeftCell="A64" workbookViewId="0">
      <selection activeCell="A65" sqref="A65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102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99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100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101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v>1.5</v>
      </c>
      <c r="M4" s="10">
        <v>1.5999999999999996</v>
      </c>
      <c r="N4" s="10">
        <v>1.7000000000000011</v>
      </c>
      <c r="O4" s="10">
        <v>1.7000000000000002</v>
      </c>
      <c r="P4" s="10">
        <v>1.5548760553003333</v>
      </c>
      <c r="Q4" s="10">
        <v>1.0835799145065952</v>
      </c>
      <c r="R4" s="10">
        <v>1.4595075279977827</v>
      </c>
      <c r="S4" s="10"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v>12.482795494403948</v>
      </c>
      <c r="G5" s="10">
        <v>10.290835501590054</v>
      </c>
      <c r="H5" s="10"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v>14.993684523367264</v>
      </c>
      <c r="M6" s="3">
        <v>20.632792599544175</v>
      </c>
      <c r="N6" s="3">
        <v>16.134685192139187</v>
      </c>
      <c r="O6" s="3">
        <v>28.521126760563362</v>
      </c>
      <c r="P6" s="3">
        <v>16.477772964210359</v>
      </c>
      <c r="Q6" s="3">
        <v>13.326965934415796</v>
      </c>
      <c r="R6" s="3">
        <v>15.910705690907847</v>
      </c>
      <c r="S6" s="3"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v>12.766423038207364</v>
      </c>
      <c r="M7" s="3">
        <v>16.339007432270435</v>
      </c>
      <c r="N7" s="3">
        <v>14.320829325638556</v>
      </c>
      <c r="O7" s="3">
        <v>21.875</v>
      </c>
      <c r="P7" s="3">
        <v>13.891618355114474</v>
      </c>
      <c r="Q7" s="3">
        <v>10.055805966945684</v>
      </c>
      <c r="R7" s="3">
        <v>13.177147883100787</v>
      </c>
      <c r="S7" s="3"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v>17.83432222729347</v>
      </c>
      <c r="M8" s="3">
        <v>25.942822384428226</v>
      </c>
      <c r="N8" s="3">
        <v>18.516840356441634</v>
      </c>
      <c r="O8" s="3">
        <v>37.096774193548384</v>
      </c>
      <c r="P8" s="3">
        <v>19.786702972543679</v>
      </c>
      <c r="Q8" s="3">
        <v>18.020980115860354</v>
      </c>
      <c r="R8" s="3">
        <v>19.483832849930181</v>
      </c>
      <c r="S8" s="3"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v>29.142857142857139</v>
      </c>
      <c r="M9" s="3">
        <v>27.933884297520663</v>
      </c>
      <c r="N9" s="3">
        <v>18.531889290012032</v>
      </c>
      <c r="O9" s="3">
        <v>146.15384615384616</v>
      </c>
      <c r="P9" s="3">
        <v>26.051011433597182</v>
      </c>
      <c r="Q9" s="3">
        <v>19.181721572794899</v>
      </c>
      <c r="R9" s="3">
        <v>24.342539976212493</v>
      </c>
      <c r="S9" s="3"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v>15.952766844176907</v>
      </c>
      <c r="M10" s="3">
        <v>25.664811379097088</v>
      </c>
      <c r="N10" s="3">
        <v>16.039195461578132</v>
      </c>
      <c r="O10" s="3">
        <v>65.217391304347814</v>
      </c>
      <c r="P10" s="3">
        <v>18.105849582172695</v>
      </c>
      <c r="Q10" s="3">
        <v>13.686967910936488</v>
      </c>
      <c r="R10" s="3">
        <v>17.389920424403186</v>
      </c>
      <c r="S10" s="3">
        <v>13.09692823954569</v>
      </c>
    </row>
    <row r="11" spans="1:19" x14ac:dyDescent="0.35">
      <c r="A11" s="11" t="s">
        <v>20</v>
      </c>
      <c r="B11" s="3">
        <v>27821</v>
      </c>
      <c r="C11" s="3">
        <v>10880</v>
      </c>
      <c r="D11" s="3">
        <v>11289</v>
      </c>
      <c r="E11" s="3">
        <v>189</v>
      </c>
      <c r="F11" s="3">
        <v>50179</v>
      </c>
      <c r="G11" s="3">
        <v>9124</v>
      </c>
      <c r="H11" s="3">
        <v>59303</v>
      </c>
      <c r="I11" s="3">
        <v>175337</v>
      </c>
      <c r="J11" s="14"/>
      <c r="K11" s="11" t="s">
        <v>20</v>
      </c>
      <c r="L11" s="3">
        <v>15.564509429259772</v>
      </c>
      <c r="M11" s="3">
        <v>20.982986767485826</v>
      </c>
      <c r="N11" s="3">
        <v>17.593750000000014</v>
      </c>
      <c r="O11" s="3">
        <v>20.382165605095537</v>
      </c>
      <c r="P11" s="3">
        <v>17.174948626938161</v>
      </c>
      <c r="Q11" s="3">
        <v>11.896001962227132</v>
      </c>
      <c r="R11" s="3">
        <v>16.330573973086445</v>
      </c>
      <c r="S11" s="3"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v>11.041990668740283</v>
      </c>
      <c r="M12" s="3">
        <v>18.091198303287385</v>
      </c>
      <c r="N12" s="3">
        <v>12.319762510602203</v>
      </c>
      <c r="O12" s="3">
        <v>26.315789473684205</v>
      </c>
      <c r="P12" s="3">
        <v>12.821069073238462</v>
      </c>
      <c r="Q12" s="3">
        <v>13.441524078320683</v>
      </c>
      <c r="R12" s="3">
        <v>12.943552599505523</v>
      </c>
      <c r="S12" s="3"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v>16.829876528191718</v>
      </c>
      <c r="M13" s="3">
        <v>30.196629213483135</v>
      </c>
      <c r="N13" s="3">
        <v>33.619679812573224</v>
      </c>
      <c r="O13" s="3">
        <v>30.392156862745111</v>
      </c>
      <c r="P13" s="3">
        <v>22.608728282487149</v>
      </c>
      <c r="Q13" s="3">
        <v>25.411169347551052</v>
      </c>
      <c r="R13" s="3">
        <v>23.090547511031019</v>
      </c>
      <c r="S13" s="3"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v>18.384432628125353</v>
      </c>
      <c r="M14" s="3">
        <v>18.523288259283106</v>
      </c>
      <c r="N14" s="3">
        <v>16.092162554426721</v>
      </c>
      <c r="O14" s="3">
        <v>23.880597014925371</v>
      </c>
      <c r="P14" s="3">
        <v>17.775331551082459</v>
      </c>
      <c r="Q14" s="3">
        <v>7.6519129782445674</v>
      </c>
      <c r="R14" s="3">
        <v>16.534056937865046</v>
      </c>
      <c r="S14" s="3"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v>-30.397476340694013</v>
      </c>
      <c r="M15" s="3">
        <v>-28.636741479634239</v>
      </c>
      <c r="N15" s="3">
        <v>-48.310502283105031</v>
      </c>
      <c r="O15" s="3">
        <v>113.88888888888889</v>
      </c>
      <c r="P15" s="3">
        <v>-34.016993847055375</v>
      </c>
      <c r="Q15" s="3">
        <v>-18.09013551843681</v>
      </c>
      <c r="R15" s="3">
        <v>-31.013372956909365</v>
      </c>
      <c r="S15" s="3"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v>14.993684523367264</v>
      </c>
      <c r="M17" s="41">
        <v>20.632792599544175</v>
      </c>
      <c r="N17" s="41">
        <v>16.134685192139187</v>
      </c>
      <c r="O17" s="41">
        <v>28.521126760563362</v>
      </c>
      <c r="P17" s="41">
        <v>16.477772964210359</v>
      </c>
      <c r="Q17" s="41">
        <v>13.326965934415796</v>
      </c>
      <c r="R17" s="41">
        <v>15.910705690907847</v>
      </c>
      <c r="S17" s="41">
        <v>11.893770780095082</v>
      </c>
    </row>
    <row r="18" spans="1:19" x14ac:dyDescent="0.35">
      <c r="A18" s="42" t="s">
        <v>68</v>
      </c>
      <c r="B18" s="41">
        <v>44133</v>
      </c>
      <c r="C18" s="41">
        <v>16887</v>
      </c>
      <c r="D18" s="41">
        <v>16939</v>
      </c>
      <c r="E18" s="41">
        <v>345</v>
      </c>
      <c r="F18" s="41">
        <v>78304</v>
      </c>
      <c r="G18" s="41">
        <v>16058</v>
      </c>
      <c r="H18" s="41">
        <v>94362</v>
      </c>
      <c r="I18" s="41">
        <v>295175</v>
      </c>
      <c r="K18" s="46" t="s">
        <v>67</v>
      </c>
      <c r="L18" s="41">
        <v>16.108918705603784</v>
      </c>
      <c r="M18" s="41">
        <v>22.680711950599346</v>
      </c>
      <c r="N18" s="41">
        <v>18.454545454545453</v>
      </c>
      <c r="O18" s="41">
        <v>30.681818181818187</v>
      </c>
      <c r="P18" s="41">
        <v>18.036147665777307</v>
      </c>
      <c r="Q18" s="41">
        <v>16.776961675514499</v>
      </c>
      <c r="R18" s="41">
        <v>17.819952553377448</v>
      </c>
      <c r="S18" s="41"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v>-2.9150823827629893</v>
      </c>
      <c r="M19" s="41">
        <v>-3.816131830008672</v>
      </c>
      <c r="N19" s="41">
        <v>-3.635280095351618</v>
      </c>
      <c r="O19" s="41">
        <v>0</v>
      </c>
      <c r="P19" s="41">
        <v>-3.3346109620544269</v>
      </c>
      <c r="Q19" s="41">
        <v>-10.95189355168884</v>
      </c>
      <c r="R19" s="41">
        <v>-5.4099274958170724</v>
      </c>
      <c r="S19" s="41"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103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104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101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v>1.7000000000000011</v>
      </c>
      <c r="M24" s="10">
        <v>1.6999999999999993</v>
      </c>
      <c r="N24" s="10">
        <v>1.8000000000000007</v>
      </c>
      <c r="O24" s="10">
        <v>1.7000000000000002</v>
      </c>
      <c r="P24" s="10">
        <v>1.7255325324122452</v>
      </c>
      <c r="Q24" s="10">
        <v>1.1219566940918284</v>
      </c>
      <c r="R24" s="10">
        <v>1.6028787933737156</v>
      </c>
      <c r="S24" s="10"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v>12.603208312677941</v>
      </c>
      <c r="G25" s="10">
        <v>10.355594102341717</v>
      </c>
      <c r="H25" s="10"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v>16.926026442247831</v>
      </c>
      <c r="M26" s="3">
        <v>22.474491519697267</v>
      </c>
      <c r="N26" s="3">
        <v>16.99931176875431</v>
      </c>
      <c r="O26" s="3">
        <v>29.328621908127218</v>
      </c>
      <c r="P26" s="3">
        <v>18.144549896108273</v>
      </c>
      <c r="Q26" s="3">
        <v>13.714285714285722</v>
      </c>
      <c r="R26" s="3">
        <v>17.342316447837391</v>
      </c>
      <c r="S26" s="3"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v>14.864805644419121</v>
      </c>
      <c r="M27" s="3">
        <v>17.164089655999049</v>
      </c>
      <c r="N27" s="3">
        <v>14.381022979985175</v>
      </c>
      <c r="O27" s="3">
        <v>17.365269461077844</v>
      </c>
      <c r="P27" s="3">
        <v>15.233493574021395</v>
      </c>
      <c r="Q27" s="3">
        <v>10.101117615753054</v>
      </c>
      <c r="R27" s="3">
        <v>14.27233041640919</v>
      </c>
      <c r="S27" s="3"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v>19.528367158671585</v>
      </c>
      <c r="M28" s="3">
        <v>29.213135068153662</v>
      </c>
      <c r="N28" s="3">
        <v>20.657492354740057</v>
      </c>
      <c r="O28" s="3">
        <v>46.551724137931018</v>
      </c>
      <c r="P28" s="3">
        <v>21.92671394799055</v>
      </c>
      <c r="Q28" s="3">
        <v>18.992918961447685</v>
      </c>
      <c r="R28" s="3">
        <v>21.420227649343943</v>
      </c>
      <c r="S28" s="3"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v>32.724077328646757</v>
      </c>
      <c r="M29" s="3">
        <v>29.308909242298085</v>
      </c>
      <c r="N29" s="3">
        <v>18.008348240906386</v>
      </c>
      <c r="O29" s="3">
        <v>75</v>
      </c>
      <c r="P29" s="3">
        <v>27.827147586687587</v>
      </c>
      <c r="Q29" s="3">
        <v>17.976939203354306</v>
      </c>
      <c r="R29" s="3">
        <v>25.369425918660909</v>
      </c>
      <c r="S29" s="3"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v>16.670563479074119</v>
      </c>
      <c r="M30" s="3">
        <v>25.921299188007495</v>
      </c>
      <c r="N30" s="3">
        <v>12.876852324987226</v>
      </c>
      <c r="O30" s="3">
        <v>90</v>
      </c>
      <c r="P30" s="3">
        <v>17.797581158497763</v>
      </c>
      <c r="Q30" s="3">
        <v>15.333773959021798</v>
      </c>
      <c r="R30" s="3">
        <v>17.399658411613999</v>
      </c>
      <c r="S30" s="3">
        <v>13.482488374361807</v>
      </c>
    </row>
    <row r="31" spans="1:19" x14ac:dyDescent="0.35">
      <c r="A31" s="11" t="s">
        <v>20</v>
      </c>
      <c r="B31" s="3">
        <v>28046</v>
      </c>
      <c r="C31" s="3">
        <v>10946</v>
      </c>
      <c r="D31" s="3">
        <v>11340</v>
      </c>
      <c r="E31" s="3">
        <v>194</v>
      </c>
      <c r="F31" s="3">
        <v>50526</v>
      </c>
      <c r="G31" s="3">
        <v>9153</v>
      </c>
      <c r="H31" s="3">
        <v>59679</v>
      </c>
      <c r="I31" s="3">
        <v>175525</v>
      </c>
      <c r="J31" s="14"/>
      <c r="K31" s="11" t="s">
        <v>20</v>
      </c>
      <c r="L31" s="3">
        <v>17.514455711053387</v>
      </c>
      <c r="M31" s="3">
        <v>22.878311629995522</v>
      </c>
      <c r="N31" s="3">
        <v>17.89167273105312</v>
      </c>
      <c r="O31" s="3">
        <v>27.631578947368425</v>
      </c>
      <c r="P31" s="3">
        <v>18.75896110001176</v>
      </c>
      <c r="Q31" s="3">
        <v>12.279195289499498</v>
      </c>
      <c r="R31" s="3">
        <v>17.717024676016322</v>
      </c>
      <c r="S31" s="3"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v>12.540886113589053</v>
      </c>
      <c r="M32" s="3">
        <v>19.957356076759055</v>
      </c>
      <c r="N32" s="3">
        <v>14.806912737358658</v>
      </c>
      <c r="O32" s="3">
        <v>25.217391304347842</v>
      </c>
      <c r="P32" s="3">
        <v>14.583333333333329</v>
      </c>
      <c r="Q32" s="3">
        <v>14.340949033391908</v>
      </c>
      <c r="R32" s="3">
        <v>14.535167982119162</v>
      </c>
      <c r="S32" s="3"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v>18.786443148688051</v>
      </c>
      <c r="M33" s="3">
        <v>32.300261622056752</v>
      </c>
      <c r="N33" s="3">
        <v>34.482094724682327</v>
      </c>
      <c r="O33" s="3">
        <v>38.383838383838395</v>
      </c>
      <c r="P33" s="3">
        <v>24.42191124747437</v>
      </c>
      <c r="Q33" s="3">
        <v>25.768955650929897</v>
      </c>
      <c r="R33" s="3">
        <v>24.654991026672434</v>
      </c>
      <c r="S33" s="3"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v>20.699443624389687</v>
      </c>
      <c r="M34" s="3">
        <v>20.160590277777771</v>
      </c>
      <c r="N34" s="3">
        <v>14.593044101828625</v>
      </c>
      <c r="O34" s="3">
        <v>43.333333333333343</v>
      </c>
      <c r="P34" s="3">
        <v>18.852674119561215</v>
      </c>
      <c r="Q34" s="3">
        <v>8.3143507972665276</v>
      </c>
      <c r="R34" s="3">
        <v>17.572739429151099</v>
      </c>
      <c r="S34" s="3"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v>-29.589149328417179</v>
      </c>
      <c r="M35" s="3">
        <v>-20.760000000000005</v>
      </c>
      <c r="N35" s="3">
        <v>-45.027967681789924</v>
      </c>
      <c r="O35" s="3">
        <v>-53.191489361702125</v>
      </c>
      <c r="P35" s="3">
        <v>-31.814113083693869</v>
      </c>
      <c r="Q35" s="3">
        <v>-19.238035264483628</v>
      </c>
      <c r="R35" s="3">
        <v>-29.405379326981063</v>
      </c>
      <c r="S35" s="3"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v>16.926026442247831</v>
      </c>
      <c r="M37" s="41">
        <v>22.474491519697267</v>
      </c>
      <c r="N37" s="41">
        <v>16.99931176875431</v>
      </c>
      <c r="O37" s="41">
        <v>29.328621908127218</v>
      </c>
      <c r="P37" s="41">
        <v>18.144549896108273</v>
      </c>
      <c r="Q37" s="41">
        <v>13.714285714285722</v>
      </c>
      <c r="R37" s="41">
        <v>17.342316447837391</v>
      </c>
      <c r="S37" s="41">
        <v>12.681195693074599</v>
      </c>
    </row>
    <row r="38" spans="1:19" x14ac:dyDescent="0.35">
      <c r="A38" s="42" t="s">
        <v>68</v>
      </c>
      <c r="B38" s="41">
        <v>44651</v>
      </c>
      <c r="C38" s="41">
        <v>17029</v>
      </c>
      <c r="D38" s="41">
        <v>17052</v>
      </c>
      <c r="E38" s="41">
        <v>347</v>
      </c>
      <c r="F38" s="41">
        <v>79079</v>
      </c>
      <c r="G38" s="41">
        <v>16159</v>
      </c>
      <c r="H38" s="41">
        <v>95238</v>
      </c>
      <c r="I38" s="41">
        <v>295828</v>
      </c>
      <c r="K38" s="46" t="s">
        <v>67</v>
      </c>
      <c r="L38" s="41">
        <v>18.199385853451929</v>
      </c>
      <c r="M38" s="41">
        <v>25.075284612559685</v>
      </c>
      <c r="N38" s="41">
        <v>19.344904815229569</v>
      </c>
      <c r="O38" s="41">
        <v>31.439393939393938</v>
      </c>
      <c r="P38" s="41">
        <v>19.920234141607153</v>
      </c>
      <c r="Q38" s="41">
        <v>17.111175532685905</v>
      </c>
      <c r="R38" s="41">
        <v>19.434168119286198</v>
      </c>
      <c r="S38" s="41"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v>-3.2258064516128968</v>
      </c>
      <c r="M39" s="41">
        <v>-7.4324324324324351</v>
      </c>
      <c r="N39" s="41">
        <v>-2.7728613569321539</v>
      </c>
      <c r="O39" s="41">
        <v>0</v>
      </c>
      <c r="P39" s="41">
        <v>-4.0113528855250706</v>
      </c>
      <c r="Q39" s="41">
        <v>-10.297131147540981</v>
      </c>
      <c r="R39" s="41">
        <v>-5.7067845792455358</v>
      </c>
      <c r="S39" s="41"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v>4.9189753199463384</v>
      </c>
      <c r="C41" s="44">
        <v>6.0468965517241378</v>
      </c>
      <c r="D41" s="44">
        <v>8.8128342245989302</v>
      </c>
      <c r="E41" s="44">
        <v>5.1912568306010929</v>
      </c>
      <c r="F41" s="44">
        <v>6.0283772221694081</v>
      </c>
      <c r="G41" s="44">
        <v>9.7766610831937459</v>
      </c>
      <c r="H41" s="44">
        <v>6.6861319590053103</v>
      </c>
      <c r="I41" s="44">
        <v>9.3683652617744091</v>
      </c>
    </row>
    <row r="42" spans="1:19" x14ac:dyDescent="0.35">
      <c r="B42" s="14"/>
    </row>
    <row r="43" spans="1:19" x14ac:dyDescent="0.35">
      <c r="A43" s="2"/>
      <c r="B43" s="3"/>
      <c r="C43" s="3"/>
      <c r="D43" s="3"/>
      <c r="F43" s="3"/>
      <c r="G43" s="3"/>
      <c r="H43" s="3"/>
      <c r="I43" s="3"/>
      <c r="J43" s="4"/>
      <c r="K43" s="5" t="s">
        <v>10</v>
      </c>
      <c r="L43" s="7"/>
      <c r="M43" s="7"/>
    </row>
    <row r="44" spans="1:19" x14ac:dyDescent="0.35">
      <c r="A44" s="26" t="s">
        <v>105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8"/>
      <c r="K44" s="6" t="s">
        <v>106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101</v>
      </c>
      <c r="B45" s="3">
        <v>364959</v>
      </c>
      <c r="C45" s="3">
        <v>164710</v>
      </c>
      <c r="D45" s="3">
        <v>133292</v>
      </c>
      <c r="E45" s="3">
        <v>4742</v>
      </c>
      <c r="F45" s="3">
        <v>667703</v>
      </c>
      <c r="G45" s="3">
        <v>172950</v>
      </c>
      <c r="H45" s="3">
        <v>840653</v>
      </c>
      <c r="I45" s="3">
        <v>2711733</v>
      </c>
      <c r="J45" s="9"/>
      <c r="K45" s="4" t="s">
        <v>13</v>
      </c>
      <c r="L45" s="10">
        <v>1.7000000000000011</v>
      </c>
      <c r="M45" s="10">
        <v>1.5999999999999996</v>
      </c>
      <c r="N45" s="10">
        <v>1.6000000000000014</v>
      </c>
      <c r="O45" s="10">
        <v>1.5</v>
      </c>
      <c r="P45" s="10">
        <v>1.6399906019127695</v>
      </c>
      <c r="Q45" s="10">
        <v>1.0516520245398198</v>
      </c>
      <c r="R45" s="10">
        <v>1.5205420234185389</v>
      </c>
      <c r="S45" s="10">
        <v>1.1000000000000014</v>
      </c>
    </row>
    <row r="46" spans="1:19" x14ac:dyDescent="0.35">
      <c r="A46" s="4" t="s">
        <v>12</v>
      </c>
      <c r="B46" s="10">
        <v>12.9</v>
      </c>
      <c r="C46" s="10">
        <v>10.9</v>
      </c>
      <c r="D46" s="10">
        <v>13.8</v>
      </c>
      <c r="E46" s="10">
        <v>7.4</v>
      </c>
      <c r="F46" s="10">
        <v>12.534465173887194</v>
      </c>
      <c r="G46" s="10">
        <v>10.226076900838391</v>
      </c>
      <c r="H46" s="10">
        <v>12.0595537040848</v>
      </c>
      <c r="I46" s="10">
        <v>11.8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46971</v>
      </c>
      <c r="C47" s="3">
        <v>17921</v>
      </c>
      <c r="D47" s="3">
        <v>18451</v>
      </c>
      <c r="E47" s="3">
        <v>350</v>
      </c>
      <c r="F47" s="3">
        <v>83693</v>
      </c>
      <c r="G47" s="3">
        <v>17686</v>
      </c>
      <c r="H47" s="3">
        <v>101379</v>
      </c>
      <c r="I47" s="3">
        <v>320372</v>
      </c>
      <c r="K47" s="4" t="s">
        <v>14</v>
      </c>
      <c r="L47" s="3">
        <v>17.038347494580535</v>
      </c>
      <c r="M47" s="3">
        <v>20.162263644897422</v>
      </c>
      <c r="N47" s="3">
        <v>15.22512958221445</v>
      </c>
      <c r="O47" s="3">
        <v>25.899280575539564</v>
      </c>
      <c r="P47" s="3">
        <v>17.318960441840247</v>
      </c>
      <c r="Q47" s="3">
        <v>13.016806185698755</v>
      </c>
      <c r="R47" s="3">
        <v>16.5450009771575</v>
      </c>
      <c r="S47" s="3">
        <v>11.968461557280506</v>
      </c>
    </row>
    <row r="48" spans="1:19" x14ac:dyDescent="0.35">
      <c r="A48" s="11" t="s">
        <v>16</v>
      </c>
      <c r="B48" s="3">
        <v>26208</v>
      </c>
      <c r="C48" s="3">
        <v>9644</v>
      </c>
      <c r="D48" s="3">
        <v>10613</v>
      </c>
      <c r="E48" s="3">
        <v>187</v>
      </c>
      <c r="F48" s="3">
        <v>46652</v>
      </c>
      <c r="G48" s="3">
        <v>10234</v>
      </c>
      <c r="H48" s="3">
        <v>56886</v>
      </c>
      <c r="I48" s="3">
        <v>188365</v>
      </c>
      <c r="K48" s="11" t="s">
        <v>16</v>
      </c>
      <c r="L48" s="3">
        <v>14.856692085195888</v>
      </c>
      <c r="M48" s="3">
        <v>13.84724353677251</v>
      </c>
      <c r="N48" s="3">
        <v>12.105207563113979</v>
      </c>
      <c r="O48" s="3">
        <v>12.650602409638552</v>
      </c>
      <c r="P48" s="3">
        <v>14.002248179463365</v>
      </c>
      <c r="Q48" s="3">
        <v>9.1859596713965743</v>
      </c>
      <c r="R48" s="3">
        <v>13.104682373993455</v>
      </c>
      <c r="S48" s="3">
        <v>7.525316527953791</v>
      </c>
    </row>
    <row r="49" spans="1:19" x14ac:dyDescent="0.35">
      <c r="A49" s="11" t="s">
        <v>17</v>
      </c>
      <c r="B49" s="3">
        <v>20740</v>
      </c>
      <c r="C49" s="3">
        <v>8270</v>
      </c>
      <c r="D49" s="3">
        <v>7827</v>
      </c>
      <c r="E49" s="3">
        <v>163</v>
      </c>
      <c r="F49" s="3">
        <v>37000</v>
      </c>
      <c r="G49" s="3">
        <v>7448</v>
      </c>
      <c r="H49" s="3">
        <v>44448</v>
      </c>
      <c r="I49" s="3">
        <v>131876</v>
      </c>
      <c r="K49" s="11" t="s">
        <v>17</v>
      </c>
      <c r="L49" s="3">
        <v>19.780537106555002</v>
      </c>
      <c r="M49" s="3">
        <v>28.356355734906089</v>
      </c>
      <c r="N49" s="3">
        <v>19.569202566452802</v>
      </c>
      <c r="O49" s="3">
        <v>45.535714285714278</v>
      </c>
      <c r="P49" s="3">
        <v>21.646501841136228</v>
      </c>
      <c r="Q49" s="3">
        <v>18.674314850223055</v>
      </c>
      <c r="R49" s="3">
        <v>21.138122751553468</v>
      </c>
      <c r="S49" s="3">
        <v>18.86610482671594</v>
      </c>
    </row>
    <row r="50" spans="1:19" x14ac:dyDescent="0.35">
      <c r="A50" s="11" t="s">
        <v>18</v>
      </c>
      <c r="B50" s="3">
        <v>3838</v>
      </c>
      <c r="C50" s="3">
        <v>1541</v>
      </c>
      <c r="D50" s="3">
        <v>1952</v>
      </c>
      <c r="E50" s="12">
        <v>27</v>
      </c>
      <c r="F50" s="3">
        <v>7358</v>
      </c>
      <c r="G50" s="3">
        <v>2202</v>
      </c>
      <c r="H50" s="3">
        <v>9560</v>
      </c>
      <c r="I50" s="3">
        <v>37211</v>
      </c>
      <c r="K50" s="11" t="s">
        <v>18</v>
      </c>
      <c r="L50" s="3">
        <v>36.341030195381876</v>
      </c>
      <c r="M50" s="3">
        <v>25.284552845528466</v>
      </c>
      <c r="N50" s="3">
        <v>16.956261234272034</v>
      </c>
      <c r="O50" s="3">
        <v>107.69230769230771</v>
      </c>
      <c r="P50" s="3">
        <v>28.479133927012413</v>
      </c>
      <c r="Q50" s="3">
        <v>16.50793650793652</v>
      </c>
      <c r="R50" s="3">
        <v>25.508730471314166</v>
      </c>
      <c r="S50" s="3">
        <v>17.931733908027752</v>
      </c>
    </row>
    <row r="51" spans="1:19" x14ac:dyDescent="0.35">
      <c r="A51" s="13" t="s">
        <v>19</v>
      </c>
      <c r="B51" s="3">
        <v>4976</v>
      </c>
      <c r="C51" s="3">
        <v>1978</v>
      </c>
      <c r="D51" s="3">
        <v>2157</v>
      </c>
      <c r="E51" s="12">
        <v>36</v>
      </c>
      <c r="F51" s="3">
        <v>9147</v>
      </c>
      <c r="G51" s="3">
        <v>1719</v>
      </c>
      <c r="H51" s="3">
        <v>10866</v>
      </c>
      <c r="I51" s="3">
        <v>33931</v>
      </c>
      <c r="K51" s="13" t="s">
        <v>19</v>
      </c>
      <c r="L51" s="3">
        <v>17.497048406139328</v>
      </c>
      <c r="M51" s="3">
        <v>22.400990099009903</v>
      </c>
      <c r="N51" s="3">
        <v>9.7151576805696749</v>
      </c>
      <c r="O51" s="3">
        <v>63.636363636363654</v>
      </c>
      <c r="P51" s="3">
        <v>16.685801760428618</v>
      </c>
      <c r="Q51" s="3">
        <v>11.623376623376629</v>
      </c>
      <c r="R51" s="3">
        <v>15.854568717347277</v>
      </c>
      <c r="S51" s="3">
        <v>11.615131578947356</v>
      </c>
    </row>
    <row r="52" spans="1:19" x14ac:dyDescent="0.35">
      <c r="A52" s="11" t="s">
        <v>20</v>
      </c>
      <c r="B52" s="3">
        <v>27960</v>
      </c>
      <c r="C52" s="3">
        <v>10783</v>
      </c>
      <c r="D52" s="3">
        <v>11107</v>
      </c>
      <c r="E52" s="3">
        <v>179</v>
      </c>
      <c r="F52" s="3">
        <v>50029</v>
      </c>
      <c r="G52" s="3">
        <v>9025</v>
      </c>
      <c r="H52" s="3">
        <v>59054</v>
      </c>
      <c r="I52" s="3">
        <v>171631</v>
      </c>
      <c r="J52" s="14"/>
      <c r="K52" s="11" t="s">
        <v>20</v>
      </c>
      <c r="L52" s="3">
        <v>17.031518144908134</v>
      </c>
      <c r="M52" s="3">
        <v>20.305701216110677</v>
      </c>
      <c r="N52" s="3">
        <v>14.812900558197242</v>
      </c>
      <c r="O52" s="3">
        <v>16.233766233766247</v>
      </c>
      <c r="P52" s="3">
        <v>17.213345204067295</v>
      </c>
      <c r="Q52" s="3">
        <v>11.750866765725604</v>
      </c>
      <c r="R52" s="3">
        <v>16.344221600535874</v>
      </c>
      <c r="S52" s="3">
        <v>11.868571652044693</v>
      </c>
    </row>
    <row r="53" spans="1:19" x14ac:dyDescent="0.35">
      <c r="A53" s="11" t="s">
        <v>21</v>
      </c>
      <c r="B53" s="3">
        <v>15173</v>
      </c>
      <c r="C53" s="3">
        <v>5597</v>
      </c>
      <c r="D53" s="3">
        <v>5392</v>
      </c>
      <c r="E53" s="3">
        <v>144</v>
      </c>
      <c r="F53" s="3">
        <v>26306</v>
      </c>
      <c r="G53" s="3">
        <v>6459</v>
      </c>
      <c r="H53" s="3">
        <v>32765</v>
      </c>
      <c r="I53" s="3">
        <v>111530</v>
      </c>
      <c r="K53" s="11" t="s">
        <v>21</v>
      </c>
      <c r="L53" s="3">
        <v>13.00364936322336</v>
      </c>
      <c r="M53" s="3">
        <v>18.55539080703241</v>
      </c>
      <c r="N53" s="3">
        <v>15.460385438972168</v>
      </c>
      <c r="O53" s="3">
        <v>29.72972972972974</v>
      </c>
      <c r="P53" s="3">
        <v>14.728073618561652</v>
      </c>
      <c r="Q53" s="3">
        <v>13.654759809959543</v>
      </c>
      <c r="R53" s="3">
        <v>14.514888857821887</v>
      </c>
      <c r="S53" s="3">
        <v>10.259807023093941</v>
      </c>
    </row>
    <row r="54" spans="1:19" x14ac:dyDescent="0.35">
      <c r="A54" s="15" t="s">
        <v>22</v>
      </c>
      <c r="B54" s="3">
        <v>20091</v>
      </c>
      <c r="C54" s="3">
        <v>6781</v>
      </c>
      <c r="D54" s="3">
        <v>7040</v>
      </c>
      <c r="E54" s="3">
        <v>139</v>
      </c>
      <c r="F54" s="3">
        <v>34051</v>
      </c>
      <c r="G54" s="3">
        <v>7106</v>
      </c>
      <c r="H54" s="3">
        <v>41157</v>
      </c>
      <c r="I54" s="3">
        <v>114968</v>
      </c>
      <c r="K54" s="15" t="s">
        <v>22</v>
      </c>
      <c r="L54" s="3">
        <v>23.242546926757441</v>
      </c>
      <c r="M54" s="3">
        <v>37.9092942851332</v>
      </c>
      <c r="N54" s="3">
        <v>34.788435764886088</v>
      </c>
      <c r="O54" s="3">
        <v>34.951456310679617</v>
      </c>
      <c r="P54" s="3">
        <v>28.276511584102479</v>
      </c>
      <c r="Q54" s="3">
        <v>26.757046022119169</v>
      </c>
      <c r="R54" s="3">
        <v>28.011570402164779</v>
      </c>
      <c r="S54" s="3">
        <v>25.803451256743301</v>
      </c>
    </row>
    <row r="55" spans="1:19" x14ac:dyDescent="0.35">
      <c r="A55" s="15" t="s">
        <v>23</v>
      </c>
      <c r="B55" s="3">
        <v>10595</v>
      </c>
      <c r="C55" s="3">
        <v>5421</v>
      </c>
      <c r="D55" s="3">
        <v>6219</v>
      </c>
      <c r="E55" s="3">
        <v>76</v>
      </c>
      <c r="F55" s="3">
        <v>22311</v>
      </c>
      <c r="G55" s="3">
        <v>2794</v>
      </c>
      <c r="H55" s="3">
        <v>25105</v>
      </c>
      <c r="I55" s="3">
        <v>48690</v>
      </c>
      <c r="K55" s="15" t="s">
        <v>23</v>
      </c>
      <c r="L55" s="3">
        <v>18.538823002908927</v>
      </c>
      <c r="M55" s="3">
        <v>15.882855921333899</v>
      </c>
      <c r="N55" s="3">
        <v>9.8569157392686861</v>
      </c>
      <c r="O55" s="3">
        <v>26.666666666666657</v>
      </c>
      <c r="P55" s="3">
        <v>15.379841754150078</v>
      </c>
      <c r="Q55" s="3">
        <v>6.9678407350689042</v>
      </c>
      <c r="R55" s="3">
        <v>14.378787188482406</v>
      </c>
      <c r="S55" s="3">
        <v>15.215333648840513</v>
      </c>
    </row>
    <row r="56" spans="1:19" x14ac:dyDescent="0.35">
      <c r="A56" s="4" t="s">
        <v>24</v>
      </c>
      <c r="B56" s="3">
        <v>3434</v>
      </c>
      <c r="C56" s="3">
        <v>1523</v>
      </c>
      <c r="D56" s="3">
        <v>1453</v>
      </c>
      <c r="E56" s="3">
        <v>55</v>
      </c>
      <c r="F56" s="3">
        <v>6465</v>
      </c>
      <c r="G56" s="3">
        <v>1726</v>
      </c>
      <c r="H56" s="3">
        <v>8191</v>
      </c>
      <c r="I56" s="3">
        <v>47908</v>
      </c>
      <c r="K56" s="4" t="s">
        <v>24</v>
      </c>
      <c r="L56" s="3">
        <v>-48.638947053544726</v>
      </c>
      <c r="M56" s="3">
        <v>-26.531596719729862</v>
      </c>
      <c r="N56" s="3">
        <v>-50.137268359643102</v>
      </c>
      <c r="O56" s="3">
        <v>-32.098765432098759</v>
      </c>
      <c r="P56" s="3">
        <v>-44.997447677386425</v>
      </c>
      <c r="Q56" s="3">
        <v>-31.751680506128906</v>
      </c>
      <c r="R56" s="3">
        <v>-42.652103899740958</v>
      </c>
      <c r="S56" s="3">
        <v>-25.395540052323412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40" t="s">
        <v>25</v>
      </c>
      <c r="B58" s="41">
        <v>46971</v>
      </c>
      <c r="C58" s="41">
        <v>17921</v>
      </c>
      <c r="D58" s="41">
        <v>18451</v>
      </c>
      <c r="E58" s="41">
        <v>350</v>
      </c>
      <c r="F58" s="41">
        <v>83693</v>
      </c>
      <c r="G58" s="41">
        <v>17686</v>
      </c>
      <c r="H58" s="41">
        <v>101379</v>
      </c>
      <c r="I58" s="41">
        <v>320372</v>
      </c>
      <c r="J58" s="18"/>
      <c r="K58" s="45" t="s">
        <v>25</v>
      </c>
      <c r="L58" s="41">
        <v>17.038347494580535</v>
      </c>
      <c r="M58" s="41">
        <v>20.162263644897422</v>
      </c>
      <c r="N58" s="41">
        <v>15.22512958221445</v>
      </c>
      <c r="O58" s="41">
        <v>25.899280575539564</v>
      </c>
      <c r="P58" s="41">
        <v>17.318960441840247</v>
      </c>
      <c r="Q58" s="41">
        <v>13.016806185698755</v>
      </c>
      <c r="R58" s="41">
        <v>16.5450009771575</v>
      </c>
      <c r="S58" s="41">
        <v>11.968461557280506</v>
      </c>
    </row>
    <row r="59" spans="1:19" x14ac:dyDescent="0.35">
      <c r="A59" s="42" t="s">
        <v>68</v>
      </c>
      <c r="B59" s="41">
        <v>44839</v>
      </c>
      <c r="C59" s="41">
        <v>16943</v>
      </c>
      <c r="D59" s="41">
        <v>16984</v>
      </c>
      <c r="E59" s="41">
        <v>335</v>
      </c>
      <c r="F59" s="41">
        <v>79101</v>
      </c>
      <c r="G59" s="41">
        <v>16074</v>
      </c>
      <c r="H59" s="41">
        <v>95175</v>
      </c>
      <c r="I59" s="41">
        <v>293412</v>
      </c>
      <c r="K59" s="46" t="s">
        <v>67</v>
      </c>
      <c r="L59" s="41">
        <v>18.624831344744578</v>
      </c>
      <c r="M59" s="41">
        <v>23.347408270238773</v>
      </c>
      <c r="N59" s="41">
        <v>18.495778971603997</v>
      </c>
      <c r="O59" s="41">
        <v>29.343629343629345</v>
      </c>
      <c r="P59" s="41">
        <v>19.619822462836666</v>
      </c>
      <c r="Q59" s="41">
        <v>16.969873380876138</v>
      </c>
      <c r="R59" s="41">
        <v>19.163880854899901</v>
      </c>
      <c r="S59" s="41">
        <v>16.277834800286925</v>
      </c>
    </row>
    <row r="60" spans="1:19" x14ac:dyDescent="0.35">
      <c r="A60" s="43" t="s">
        <v>26</v>
      </c>
      <c r="B60" s="41">
        <v>2132</v>
      </c>
      <c r="C60" s="41">
        <v>978</v>
      </c>
      <c r="D60" s="41">
        <v>1467</v>
      </c>
      <c r="E60" s="41">
        <v>15</v>
      </c>
      <c r="F60" s="41">
        <v>4592</v>
      </c>
      <c r="G60" s="41">
        <v>1612</v>
      </c>
      <c r="H60" s="41">
        <v>6204</v>
      </c>
      <c r="I60" s="41">
        <v>26960</v>
      </c>
      <c r="K60" s="47" t="s">
        <v>69</v>
      </c>
      <c r="L60" s="41">
        <v>-8.6546700942587904</v>
      </c>
      <c r="M60" s="41">
        <v>-16.977928692699493</v>
      </c>
      <c r="N60" s="41">
        <v>-12.678571428571431</v>
      </c>
      <c r="O60" s="41">
        <v>-21.05263157894737</v>
      </c>
      <c r="P60" s="41">
        <v>-11.878718096334666</v>
      </c>
      <c r="Q60" s="41">
        <v>-15.469323544834822</v>
      </c>
      <c r="R60" s="41">
        <v>-12.840685585838713</v>
      </c>
      <c r="S60" s="41">
        <v>-20.213080793134068</v>
      </c>
    </row>
    <row r="61" spans="1:19" x14ac:dyDescent="0.35">
      <c r="A61" s="40" t="s">
        <v>71</v>
      </c>
      <c r="B61" s="40"/>
      <c r="C61" s="40"/>
      <c r="D61" s="40"/>
      <c r="E61" s="40"/>
      <c r="F61" s="40"/>
      <c r="G61" s="40"/>
      <c r="H61" s="40"/>
      <c r="I61" s="40"/>
      <c r="L61" s="3"/>
    </row>
    <row r="62" spans="1:19" x14ac:dyDescent="0.35">
      <c r="A62" s="40" t="s">
        <v>27</v>
      </c>
      <c r="B62" s="44">
        <v>4.5389708543569434</v>
      </c>
      <c r="C62" s="44">
        <v>5.4572847497349475</v>
      </c>
      <c r="D62" s="44">
        <v>7.9507885751449789</v>
      </c>
      <c r="E62" s="44">
        <v>4.2857142857142856</v>
      </c>
      <c r="F62" s="44">
        <v>5.4867193194173947</v>
      </c>
      <c r="G62" s="44">
        <v>9.1145538844283607</v>
      </c>
      <c r="H62" s="44">
        <v>6.1196105702364401</v>
      </c>
      <c r="I62" s="44">
        <v>8.4152173098772689</v>
      </c>
    </row>
    <row r="63" spans="1:19" x14ac:dyDescent="0.35">
      <c r="A63" s="48"/>
      <c r="B63" s="49"/>
      <c r="C63" s="49"/>
      <c r="D63" s="49"/>
      <c r="E63" s="49"/>
      <c r="F63" s="49"/>
      <c r="G63" s="49"/>
      <c r="H63" s="49"/>
      <c r="I63" s="49"/>
    </row>
    <row r="64" spans="1:19" x14ac:dyDescent="0.35">
      <c r="A64" s="2"/>
      <c r="B64" s="3"/>
      <c r="C64" s="3"/>
      <c r="D64" s="3"/>
      <c r="F64" s="3"/>
      <c r="G64" s="3"/>
      <c r="H64" s="3"/>
      <c r="I64" s="3"/>
      <c r="J64" s="4"/>
      <c r="K64" s="5" t="s">
        <v>10</v>
      </c>
      <c r="L64" s="7"/>
      <c r="M64" s="7"/>
    </row>
    <row r="65" spans="1:19" x14ac:dyDescent="0.35">
      <c r="A65" s="26" t="s">
        <v>107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9</v>
      </c>
      <c r="J65" s="8"/>
      <c r="K65" s="6" t="s">
        <v>108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101</v>
      </c>
      <c r="B66" s="3">
        <v>364959</v>
      </c>
      <c r="C66" s="3">
        <v>164710</v>
      </c>
      <c r="D66" s="3">
        <v>133292</v>
      </c>
      <c r="E66" s="3">
        <v>4742</v>
      </c>
      <c r="F66" s="3">
        <v>667703</v>
      </c>
      <c r="G66" s="3">
        <v>172950</v>
      </c>
      <c r="H66" s="3">
        <v>840653</v>
      </c>
      <c r="I66" s="3">
        <v>2711733</v>
      </c>
      <c r="J66" s="9"/>
      <c r="K66" s="4" t="s">
        <v>13</v>
      </c>
      <c r="L66" s="10">
        <v>1.9000000000000004</v>
      </c>
      <c r="M66" s="10">
        <v>1.6000000000000014</v>
      </c>
      <c r="N66" s="10">
        <v>1.6999999999999993</v>
      </c>
      <c r="O66" s="10">
        <v>1.5999999999999996</v>
      </c>
      <c r="P66" s="10">
        <v>1.778018782242814</v>
      </c>
      <c r="Q66" s="10">
        <v>1.1267089303255329</v>
      </c>
      <c r="R66" s="10">
        <v>1.645773984916012</v>
      </c>
      <c r="S66" s="10">
        <v>1.1999999999999993</v>
      </c>
    </row>
    <row r="67" spans="1:19" x14ac:dyDescent="0.35">
      <c r="A67" s="4" t="s">
        <v>12</v>
      </c>
      <c r="B67" s="10">
        <v>12.9</v>
      </c>
      <c r="C67" s="10">
        <v>10.8</v>
      </c>
      <c r="D67" s="10">
        <v>13.6</v>
      </c>
      <c r="E67" s="10">
        <v>7.5</v>
      </c>
      <c r="F67" s="10">
        <v>12.473809463189472</v>
      </c>
      <c r="G67" s="10">
        <v>9.9306157849089338</v>
      </c>
      <c r="H67" s="10">
        <v>11.950590790730539</v>
      </c>
      <c r="I67" s="10">
        <v>11.5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47096</v>
      </c>
      <c r="C68" s="3">
        <v>17723</v>
      </c>
      <c r="D68" s="3">
        <v>18111</v>
      </c>
      <c r="E68" s="3">
        <v>358</v>
      </c>
      <c r="F68" s="3">
        <v>83288</v>
      </c>
      <c r="G68" s="3">
        <v>17175</v>
      </c>
      <c r="H68" s="3">
        <v>100463</v>
      </c>
      <c r="I68" s="3">
        <v>313195</v>
      </c>
      <c r="K68" s="4" t="s">
        <v>14</v>
      </c>
      <c r="L68" s="3">
        <v>19.354266453787488</v>
      </c>
      <c r="M68" s="3">
        <v>20.581031432847993</v>
      </c>
      <c r="N68" s="3">
        <v>16.111039876907299</v>
      </c>
      <c r="O68" s="3">
        <v>26.950354609929079</v>
      </c>
      <c r="P68" s="3">
        <v>18.919999428873297</v>
      </c>
      <c r="Q68" s="3">
        <v>14.370380235732824</v>
      </c>
      <c r="R68" s="3">
        <v>18.116725844757454</v>
      </c>
      <c r="S68" s="3">
        <v>13.756719453726561</v>
      </c>
    </row>
    <row r="69" spans="1:19" x14ac:dyDescent="0.35">
      <c r="A69" s="11" t="s">
        <v>16</v>
      </c>
      <c r="B69" s="3">
        <v>26241</v>
      </c>
      <c r="C69" s="3">
        <v>9459</v>
      </c>
      <c r="D69" s="3">
        <v>10322</v>
      </c>
      <c r="E69" s="3">
        <v>197</v>
      </c>
      <c r="F69" s="3">
        <v>46219</v>
      </c>
      <c r="G69" s="3">
        <v>9823</v>
      </c>
      <c r="H69" s="3">
        <v>56042</v>
      </c>
      <c r="I69" s="3">
        <v>182617</v>
      </c>
      <c r="K69" s="11" t="s">
        <v>16</v>
      </c>
      <c r="L69" s="3">
        <v>17.037598679809122</v>
      </c>
      <c r="M69" s="3">
        <v>15.438125457651935</v>
      </c>
      <c r="N69" s="3">
        <v>13.316500164672291</v>
      </c>
      <c r="O69" s="3">
        <v>20.121951219512198</v>
      </c>
      <c r="P69" s="3">
        <v>15.871941436020862</v>
      </c>
      <c r="Q69" s="3">
        <v>9.8646683816128018</v>
      </c>
      <c r="R69" s="3">
        <v>14.771959286489576</v>
      </c>
      <c r="S69" s="3">
        <v>9.6620968371495337</v>
      </c>
    </row>
    <row r="70" spans="1:19" x14ac:dyDescent="0.35">
      <c r="A70" s="11" t="s">
        <v>17</v>
      </c>
      <c r="B70" s="3">
        <v>20824</v>
      </c>
      <c r="C70" s="3">
        <v>8255</v>
      </c>
      <c r="D70" s="3">
        <v>7780</v>
      </c>
      <c r="E70" s="3">
        <v>161</v>
      </c>
      <c r="F70" s="3">
        <v>37020</v>
      </c>
      <c r="G70" s="3">
        <v>7347</v>
      </c>
      <c r="H70" s="3">
        <v>44367</v>
      </c>
      <c r="I70" s="3">
        <v>130436</v>
      </c>
      <c r="K70" s="11" t="s">
        <v>17</v>
      </c>
      <c r="L70" s="3">
        <v>22.220917948115982</v>
      </c>
      <c r="M70" s="3">
        <v>26.921894218942199</v>
      </c>
      <c r="N70" s="3">
        <v>19.895207273848058</v>
      </c>
      <c r="O70" s="3">
        <v>36.440677966101674</v>
      </c>
      <c r="P70" s="3">
        <v>22.790142293276716</v>
      </c>
      <c r="Q70" s="3">
        <v>20.918367346938766</v>
      </c>
      <c r="R70" s="3">
        <v>22.476190476190467</v>
      </c>
      <c r="S70" s="3">
        <v>19.893743163622673</v>
      </c>
    </row>
    <row r="71" spans="1:19" x14ac:dyDescent="0.35">
      <c r="A71" s="11" t="s">
        <v>18</v>
      </c>
      <c r="B71" s="3">
        <v>3799</v>
      </c>
      <c r="C71" s="3">
        <v>1494</v>
      </c>
      <c r="D71" s="3">
        <v>1877</v>
      </c>
      <c r="E71" s="12">
        <v>27</v>
      </c>
      <c r="F71" s="3">
        <v>7197</v>
      </c>
      <c r="G71" s="3">
        <v>2104</v>
      </c>
      <c r="H71" s="3">
        <v>9301</v>
      </c>
      <c r="I71" s="3">
        <v>36000</v>
      </c>
      <c r="K71" s="11" t="s">
        <v>18</v>
      </c>
      <c r="L71" s="3">
        <v>38.195707530010907</v>
      </c>
      <c r="M71" s="3">
        <v>23.471074380165291</v>
      </c>
      <c r="N71" s="3">
        <v>19.023462270133166</v>
      </c>
      <c r="O71" s="3">
        <v>68.75</v>
      </c>
      <c r="P71" s="3">
        <v>29.628962536023039</v>
      </c>
      <c r="Q71" s="3">
        <v>14.909885308574559</v>
      </c>
      <c r="R71" s="3">
        <v>25.978599485304073</v>
      </c>
      <c r="S71" s="3">
        <v>19.000396667988895</v>
      </c>
    </row>
    <row r="72" spans="1:19" x14ac:dyDescent="0.35">
      <c r="A72" s="13" t="s">
        <v>19</v>
      </c>
      <c r="B72">
        <v>4881</v>
      </c>
      <c r="C72">
        <v>1935</v>
      </c>
      <c r="D72">
        <v>2103</v>
      </c>
      <c r="E72" s="12">
        <v>34</v>
      </c>
      <c r="F72" s="3">
        <v>8953</v>
      </c>
      <c r="G72" s="3">
        <v>1665</v>
      </c>
      <c r="H72" s="3">
        <v>10618</v>
      </c>
      <c r="I72">
        <v>32825</v>
      </c>
      <c r="K72" s="13" t="s">
        <v>19</v>
      </c>
      <c r="L72" s="3">
        <v>19.661681784751167</v>
      </c>
      <c r="M72" s="3">
        <v>22.623574144486696</v>
      </c>
      <c r="N72" s="3">
        <v>11.26984126984128</v>
      </c>
      <c r="O72" s="3">
        <v>70</v>
      </c>
      <c r="P72" s="3">
        <v>18.316373728029617</v>
      </c>
      <c r="Q72" s="3">
        <v>11.148197596795725</v>
      </c>
      <c r="R72" s="3">
        <v>17.131825703254265</v>
      </c>
      <c r="S72" s="3">
        <v>13.053211641122786</v>
      </c>
    </row>
    <row r="73" spans="1:19" x14ac:dyDescent="0.35">
      <c r="A73" s="11" t="s">
        <v>20</v>
      </c>
      <c r="B73" s="3">
        <v>28011</v>
      </c>
      <c r="C73" s="3">
        <v>10727</v>
      </c>
      <c r="D73" s="3">
        <v>10905</v>
      </c>
      <c r="E73" s="3">
        <v>185</v>
      </c>
      <c r="F73" s="3">
        <v>49828</v>
      </c>
      <c r="G73" s="3">
        <v>8730</v>
      </c>
      <c r="H73" s="3">
        <v>58558</v>
      </c>
      <c r="I73" s="3">
        <v>167804</v>
      </c>
      <c r="J73" s="14"/>
      <c r="K73" s="11" t="s">
        <v>20</v>
      </c>
      <c r="L73" s="3">
        <v>19.57227012720908</v>
      </c>
      <c r="M73" s="3">
        <v>22.286821705426348</v>
      </c>
      <c r="N73" s="3">
        <v>15.092348284960423</v>
      </c>
      <c r="O73" s="3">
        <v>22.516556291390728</v>
      </c>
      <c r="P73" s="3">
        <v>19.137337413925025</v>
      </c>
      <c r="Q73" s="3">
        <v>13.288346742797813</v>
      </c>
      <c r="R73" s="3">
        <v>18.227336967494452</v>
      </c>
      <c r="S73" s="3">
        <v>13.80708869687885</v>
      </c>
    </row>
    <row r="74" spans="1:19" x14ac:dyDescent="0.35">
      <c r="A74" s="11" t="s">
        <v>21</v>
      </c>
      <c r="B74" s="3">
        <v>15286</v>
      </c>
      <c r="C74" s="3">
        <v>5502</v>
      </c>
      <c r="D74" s="3">
        <v>5329</v>
      </c>
      <c r="E74" s="3">
        <v>146</v>
      </c>
      <c r="F74" s="3">
        <v>26263</v>
      </c>
      <c r="G74" s="3">
        <v>6341</v>
      </c>
      <c r="H74" s="3">
        <v>32604</v>
      </c>
      <c r="I74" s="3">
        <v>109391</v>
      </c>
      <c r="K74" s="11" t="s">
        <v>21</v>
      </c>
      <c r="L74" s="3">
        <v>15.070761818729309</v>
      </c>
      <c r="M74" s="3">
        <v>16.666666666666671</v>
      </c>
      <c r="N74" s="3">
        <v>17.22393312802464</v>
      </c>
      <c r="O74" s="3">
        <v>26.956521739130437</v>
      </c>
      <c r="P74" s="3">
        <v>15.895150258152782</v>
      </c>
      <c r="Q74" s="3">
        <v>15.711678832116789</v>
      </c>
      <c r="R74" s="3">
        <v>15.859422195373313</v>
      </c>
      <c r="S74" s="3">
        <v>12.055684169551938</v>
      </c>
    </row>
    <row r="75" spans="1:19" x14ac:dyDescent="0.35">
      <c r="A75" s="15" t="s">
        <v>22</v>
      </c>
      <c r="B75" s="3">
        <v>20707</v>
      </c>
      <c r="C75" s="3">
        <v>6933</v>
      </c>
      <c r="D75" s="3">
        <v>7131</v>
      </c>
      <c r="E75" s="3">
        <v>147</v>
      </c>
      <c r="F75" s="3">
        <v>34918</v>
      </c>
      <c r="G75" s="3">
        <v>7258</v>
      </c>
      <c r="H75" s="3">
        <v>42176</v>
      </c>
      <c r="I75" s="3">
        <v>117268</v>
      </c>
      <c r="K75" s="15" t="s">
        <v>22</v>
      </c>
      <c r="L75" s="3">
        <v>26.470408599523608</v>
      </c>
      <c r="M75" s="3">
        <v>38.410860451187858</v>
      </c>
      <c r="N75" s="3">
        <v>33.789868667917432</v>
      </c>
      <c r="O75" s="3">
        <v>36.111111111111114</v>
      </c>
      <c r="P75" s="3">
        <v>30.193885160328108</v>
      </c>
      <c r="Q75" s="3">
        <v>28.962331201137175</v>
      </c>
      <c r="R75" s="3">
        <v>29.980276134122278</v>
      </c>
      <c r="S75" s="3">
        <v>27.012390607399709</v>
      </c>
    </row>
    <row r="76" spans="1:19" x14ac:dyDescent="0.35">
      <c r="A76" s="15" t="s">
        <v>23</v>
      </c>
      <c r="B76" s="3">
        <v>10527</v>
      </c>
      <c r="C76" s="3">
        <v>5391</v>
      </c>
      <c r="D76" s="3">
        <v>6040</v>
      </c>
      <c r="E76" s="3">
        <v>77</v>
      </c>
      <c r="F76" s="3">
        <v>22035</v>
      </c>
      <c r="G76" s="3">
        <v>2727</v>
      </c>
      <c r="H76" s="3">
        <v>24762</v>
      </c>
      <c r="I76" s="3">
        <v>47704</v>
      </c>
      <c r="K76" s="15" t="s">
        <v>23</v>
      </c>
      <c r="L76" s="3">
        <v>21.222938737908791</v>
      </c>
      <c r="M76" s="3">
        <v>18.120070113935157</v>
      </c>
      <c r="N76" s="3">
        <v>9.7383720930232585</v>
      </c>
      <c r="O76" s="3">
        <v>16.666666666666671</v>
      </c>
      <c r="P76" s="3">
        <v>17.095334254437233</v>
      </c>
      <c r="Q76" s="3">
        <v>9.0363854458216792</v>
      </c>
      <c r="R76" s="3">
        <v>16.14991322294668</v>
      </c>
      <c r="S76" s="3">
        <v>15.615229878093118</v>
      </c>
    </row>
    <row r="77" spans="1:19" x14ac:dyDescent="0.35">
      <c r="A77" s="4" t="s">
        <v>24</v>
      </c>
      <c r="B77" s="3">
        <v>2875</v>
      </c>
      <c r="C77" s="3">
        <v>1205</v>
      </c>
      <c r="D77" s="3">
        <v>829</v>
      </c>
      <c r="E77" s="3">
        <v>54</v>
      </c>
      <c r="F77" s="3">
        <v>4963</v>
      </c>
      <c r="G77" s="3">
        <v>1340</v>
      </c>
      <c r="H77" s="3">
        <v>6303</v>
      </c>
      <c r="I77" s="3">
        <v>35613</v>
      </c>
      <c r="K77" s="4" t="s">
        <v>24</v>
      </c>
      <c r="L77" s="3">
        <v>-48.337825696316258</v>
      </c>
      <c r="M77" s="3">
        <v>-22.508038585208993</v>
      </c>
      <c r="N77" s="3">
        <v>-56.867845993756504</v>
      </c>
      <c r="O77" s="3">
        <v>35</v>
      </c>
      <c r="P77" s="3">
        <v>-45.353446377449899</v>
      </c>
      <c r="Q77" s="3">
        <v>-35.328185328185327</v>
      </c>
      <c r="R77" s="3">
        <v>-43.491124260355029</v>
      </c>
      <c r="S77" s="3">
        <v>-30.0196502259776</v>
      </c>
    </row>
    <row r="78" spans="1:19" x14ac:dyDescent="0.35">
      <c r="B78" s="3"/>
      <c r="C78" s="3"/>
      <c r="D78" s="3"/>
      <c r="E78" s="3"/>
      <c r="F78" s="3"/>
      <c r="G78" s="3"/>
      <c r="H78" s="3"/>
      <c r="I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40" t="s">
        <v>25</v>
      </c>
      <c r="B79" s="41">
        <v>47096</v>
      </c>
      <c r="C79" s="41">
        <v>17723</v>
      </c>
      <c r="D79" s="41">
        <v>18111</v>
      </c>
      <c r="E79" s="41">
        <v>358</v>
      </c>
      <c r="F79" s="41">
        <v>83288</v>
      </c>
      <c r="G79" s="41">
        <v>17175</v>
      </c>
      <c r="H79" s="41">
        <v>100463</v>
      </c>
      <c r="I79" s="41">
        <v>313195</v>
      </c>
      <c r="J79" s="18"/>
      <c r="K79" s="45" t="s">
        <v>25</v>
      </c>
      <c r="L79" s="41">
        <f>B79/'2024'!B79*100-100</f>
        <v>19.354266453787488</v>
      </c>
      <c r="M79" s="41">
        <f>C79/'2024'!C79*100-100</f>
        <v>20.581031432847993</v>
      </c>
      <c r="N79" s="41">
        <f>D79/'2024'!D79*100-100</f>
        <v>16.111039876907299</v>
      </c>
      <c r="O79" s="41">
        <f>E79/'2024'!E79*100-100</f>
        <v>26.950354609929079</v>
      </c>
      <c r="P79" s="41">
        <f>F79/'2024'!F79*100-100</f>
        <v>18.919999428873297</v>
      </c>
      <c r="Q79" s="41">
        <f>G79/'2024'!G79*100-100</f>
        <v>14.370380235732824</v>
      </c>
      <c r="R79" s="41">
        <f>H79/'2024'!H79*100-100</f>
        <v>18.116725844757454</v>
      </c>
      <c r="S79" s="41">
        <f>I79/'2024'!I79*100-100</f>
        <v>13.756719453726561</v>
      </c>
    </row>
    <row r="80" spans="1:19" x14ac:dyDescent="0.35">
      <c r="A80" s="42" t="s">
        <v>68</v>
      </c>
      <c r="B80" s="41">
        <f>B79-B81</f>
        <v>45200</v>
      </c>
      <c r="C80" s="41">
        <f t="shared" ref="C80:I80" si="0">C79-C81</f>
        <v>16873</v>
      </c>
      <c r="D80" s="41">
        <f t="shared" si="0"/>
        <v>16924</v>
      </c>
      <c r="E80" s="41">
        <f t="shared" si="0"/>
        <v>344</v>
      </c>
      <c r="F80" s="41">
        <f t="shared" si="0"/>
        <v>79341</v>
      </c>
      <c r="G80" s="41">
        <f t="shared" si="0"/>
        <v>15941</v>
      </c>
      <c r="H80" s="41">
        <f t="shared" si="0"/>
        <v>95282</v>
      </c>
      <c r="I80" s="41">
        <f t="shared" si="0"/>
        <v>290425</v>
      </c>
      <c r="K80" s="46" t="s">
        <v>67</v>
      </c>
      <c r="L80" s="41">
        <f>B80/'2024'!B80*100-100</f>
        <v>20.959109398415762</v>
      </c>
      <c r="M80" s="41">
        <f>C80/'2024'!C80*100-100</f>
        <v>23.151594774104083</v>
      </c>
      <c r="N80" s="41">
        <f>D80/'2024'!D80*100-100</f>
        <v>19.384875846501131</v>
      </c>
      <c r="O80" s="41">
        <f>E80/'2024'!E80*100-100</f>
        <v>28.838951310861432</v>
      </c>
      <c r="P80" s="41">
        <f>F80/'2024'!F80*100-100</f>
        <v>21.109109781414091</v>
      </c>
      <c r="Q80" s="41">
        <f>G80/'2024'!G80*100-100</f>
        <v>17.515665315149278</v>
      </c>
      <c r="R80" s="41">
        <f>H80/'2024'!H80*100-100</f>
        <v>20.492684345637798</v>
      </c>
      <c r="S80" s="41">
        <f>I80/'2024'!I80*100-100</f>
        <v>17.135193998548033</v>
      </c>
    </row>
    <row r="81" spans="1:19" x14ac:dyDescent="0.35">
      <c r="A81" s="43" t="s">
        <v>26</v>
      </c>
      <c r="B81" s="41">
        <v>1896</v>
      </c>
      <c r="C81" s="41">
        <v>850</v>
      </c>
      <c r="D81" s="41">
        <v>1187</v>
      </c>
      <c r="E81" s="41">
        <v>14</v>
      </c>
      <c r="F81" s="41">
        <v>3947</v>
      </c>
      <c r="G81" s="41">
        <v>1234</v>
      </c>
      <c r="H81" s="41">
        <v>5181</v>
      </c>
      <c r="I81" s="41">
        <v>22770</v>
      </c>
      <c r="K81" s="47" t="s">
        <v>69</v>
      </c>
      <c r="L81" s="41">
        <f>B81/'2024'!B81*100-100</f>
        <v>-9.325681492109041</v>
      </c>
      <c r="M81" s="41">
        <f>C81/'2024'!C81*100-100</f>
        <v>-14.744232698094279</v>
      </c>
      <c r="N81" s="41">
        <f>D81/'2024'!D81*100-100</f>
        <v>-16.526019690576661</v>
      </c>
      <c r="O81" s="41">
        <f>E81/'2024'!E81*100-100</f>
        <v>-6.6666666666666714</v>
      </c>
      <c r="P81" s="41">
        <f>F81/'2024'!F81*100-100</f>
        <v>-12.773480662983431</v>
      </c>
      <c r="Q81" s="41">
        <f>G81/'2024'!G81*100-100</f>
        <v>-15.013774104683193</v>
      </c>
      <c r="R81" s="41">
        <f>H81/'2024'!H81*100-100</f>
        <v>-13.317717918688317</v>
      </c>
      <c r="S81" s="41">
        <f>I81/'2024'!I81*100-100</f>
        <v>-16.837107377647925</v>
      </c>
    </row>
    <row r="82" spans="1:19" x14ac:dyDescent="0.35">
      <c r="A82" s="40" t="s">
        <v>71</v>
      </c>
      <c r="B82" s="40"/>
      <c r="C82" s="40"/>
      <c r="D82" s="40"/>
      <c r="E82" s="40"/>
      <c r="F82" s="40"/>
      <c r="G82" s="40"/>
      <c r="H82" s="40"/>
      <c r="I82" s="40"/>
      <c r="L82" s="3"/>
    </row>
    <row r="83" spans="1:19" x14ac:dyDescent="0.35">
      <c r="A83" s="40" t="s">
        <v>27</v>
      </c>
      <c r="B83" s="44">
        <f>B81/B79*100</f>
        <v>4.0258196025140141</v>
      </c>
      <c r="C83" s="44">
        <f t="shared" ref="C83:I83" si="1">C81/C79*100</f>
        <v>4.7960277605371555</v>
      </c>
      <c r="D83" s="44">
        <f t="shared" si="1"/>
        <v>6.5540279388217106</v>
      </c>
      <c r="E83" s="44">
        <f t="shared" si="1"/>
        <v>3.9106145251396649</v>
      </c>
      <c r="F83" s="44">
        <f t="shared" si="1"/>
        <v>4.7389780040341947</v>
      </c>
      <c r="G83" s="44">
        <f t="shared" si="1"/>
        <v>7.1848617176128089</v>
      </c>
      <c r="H83" s="44">
        <f t="shared" si="1"/>
        <v>5.1571225227198072</v>
      </c>
      <c r="I83" s="44">
        <f t="shared" si="1"/>
        <v>7.2702310062421169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2025-05-22T05:43:08Z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