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5496" activeTab="0"/>
  </bookViews>
  <sheets>
    <sheet name="MUUTOS98" sheetId="1" r:id="rId1"/>
  </sheets>
  <definedNames>
    <definedName name="__123Graph_ALÄMPÖ" hidden="1">'MUUTOS98'!$G$175:$G$175</definedName>
    <definedName name="__123Graph_ASÄHKÖ1" hidden="1">'MUUTOS98'!$I$175:$I$175</definedName>
    <definedName name="__123Graph_AVESI" hidden="1">'MUUTOS98'!#REF!</definedName>
    <definedName name="__123Graph_LBL_ALÄMPÖ" hidden="1">'MUUTOS98'!$G$175:$G$175</definedName>
    <definedName name="__123Graph_LBL_ASÄHKÖ1" hidden="1">'MUUTOS98'!$I$175:$I$175</definedName>
    <definedName name="__123Graph_LBL_AVESI" hidden="1">'MUUTOS98'!#REF!</definedName>
    <definedName name="__123Graph_XLÄMPÖ" hidden="1">'MUUTOS98'!$D$175:$D$175</definedName>
    <definedName name="__123Graph_XSÄHKÖ1" hidden="1">'MUUTOS98'!$D$175:$D$175</definedName>
    <definedName name="__123Graph_XVESI" hidden="1">'MUUTOS98'!$D$175:$D$175</definedName>
    <definedName name="_xlnm.Print_Area" localSheetId="0">'MUUTOS98'!$A$1:$J$184</definedName>
    <definedName name="_xlnm.Print_Titles" localSheetId="0">'MUUTOS98'!$1:$8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<sst xmlns="http://schemas.openxmlformats.org/spreadsheetml/2006/main" count="100" uniqueCount="40">
  <si>
    <t>HELSINGIN KAUPUNGIN RAKENNUSVIRASTO</t>
  </si>
  <si>
    <t xml:space="preserve"> </t>
  </si>
  <si>
    <t>Tilavuus</t>
  </si>
  <si>
    <t>Muutos/</t>
  </si>
  <si>
    <t>Sähkö</t>
  </si>
  <si>
    <t>vuosi</t>
  </si>
  <si>
    <t>lämpö</t>
  </si>
  <si>
    <t>1000*m3</t>
  </si>
  <si>
    <t xml:space="preserve">   %</t>
  </si>
  <si>
    <t>kWh/m3</t>
  </si>
  <si>
    <t>Asuinkerrostalot</t>
  </si>
  <si>
    <t>Pientalot</t>
  </si>
  <si>
    <t>Kirjastot</t>
  </si>
  <si>
    <t>Teatterit</t>
  </si>
  <si>
    <t>Urheilutalot</t>
  </si>
  <si>
    <t>Liikenteen</t>
  </si>
  <si>
    <t>Teollisuus-</t>
  </si>
  <si>
    <t>Muut rakennukset</t>
  </si>
  <si>
    <t>Väestönsuojat</t>
  </si>
  <si>
    <t>Seura-, kerho-,</t>
  </si>
  <si>
    <t>Yhteensä</t>
  </si>
  <si>
    <t>Sääkorj.</t>
  </si>
  <si>
    <t>RAK/Kiinteistöjen elinkaaripalvelut</t>
  </si>
  <si>
    <t>SEURANNASSA OLEVIEN KIINTEISTÖJEN LÄMMITETYN RAKENNUSTILAVUUDEN JA OMINAIS-</t>
  </si>
  <si>
    <t>Lasten päiväkodit</t>
  </si>
  <si>
    <t>KULUTUSTEN KEHITTYMINEN (VERTAILU VUOTEEN 1996, SÄÄKORJAUS 70%)</t>
  </si>
  <si>
    <t xml:space="preserve">Terveyden- ja </t>
  </si>
  <si>
    <t>sosiaalihuollon</t>
  </si>
  <si>
    <t>rakennukset</t>
  </si>
  <si>
    <t>konserttitalot</t>
  </si>
  <si>
    <t>näyttelytilat</t>
  </si>
  <si>
    <t>leikkikentät</t>
  </si>
  <si>
    <t>Vuosi</t>
  </si>
  <si>
    <t>Lämmitystarveluku</t>
  </si>
  <si>
    <t>71-00</t>
  </si>
  <si>
    <t>Pälvi Holopainen</t>
  </si>
  <si>
    <t>Asuntola-</t>
  </si>
  <si>
    <t>Toimistorakennukset</t>
  </si>
  <si>
    <t>Opetusrakennukset</t>
  </si>
  <si>
    <t>monitoimitalot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</si>
</sst>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_)"/>
    <numFmt numFmtId="173" formatCode="0.00_)"/>
  </numFmts>
  <fonts count="4">
    <font>
      <sz val="10"/>
      <name val="Courier"/>
      <family val="0"/>
    </font>
    <font>
      <sz val="10"/>
      <name val="Arial"/>
      <family val="0"/>
    </font>
    <font>
      <sz val="8"/>
      <name val="Arial Black"/>
      <family val="2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Border="1" applyAlignment="1" applyProtection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4" fontId="3" fillId="0" borderId="0" xfId="0" applyNumberFormat="1" applyFont="1" applyAlignment="1" applyProtection="1" quotePrefix="1">
      <alignment horizontal="left"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5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2" fontId="3" fillId="0" borderId="4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7" xfId="0" applyFont="1" applyBorder="1" applyAlignment="1" applyProtection="1">
      <alignment/>
      <protection/>
    </xf>
    <xf numFmtId="172" fontId="3" fillId="0" borderId="8" xfId="0" applyNumberFormat="1" applyFont="1" applyBorder="1" applyAlignment="1" applyProtection="1">
      <alignment/>
      <protection/>
    </xf>
    <xf numFmtId="172" fontId="3" fillId="0" borderId="9" xfId="0" applyNumberFormat="1" applyFont="1" applyBorder="1" applyAlignment="1" applyProtection="1">
      <alignment/>
      <protection/>
    </xf>
    <xf numFmtId="172" fontId="3" fillId="0" borderId="7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172" fontId="3" fillId="0" borderId="13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172" fontId="3" fillId="0" borderId="17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172" fontId="3" fillId="0" borderId="5" xfId="0" applyNumberFormat="1" applyFont="1" applyBorder="1" applyAlignment="1" applyProtection="1">
      <alignment/>
      <protection/>
    </xf>
    <xf numFmtId="172" fontId="3" fillId="0" borderId="15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8" xfId="0" applyNumberFormat="1" applyFont="1" applyBorder="1" applyAlignment="1" applyProtection="1">
      <alignment/>
      <protection/>
    </xf>
    <xf numFmtId="172" fontId="3" fillId="0" borderId="1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2" fontId="3" fillId="0" borderId="19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172" fontId="0" fillId="0" borderId="0" xfId="0" applyNumberFormat="1" applyAlignment="1">
      <alignment/>
    </xf>
    <xf numFmtId="172" fontId="3" fillId="0" borderId="20" xfId="0" applyNumberFormat="1" applyFont="1" applyBorder="1" applyAlignment="1" applyProtection="1">
      <alignment/>
      <protection/>
    </xf>
    <xf numFmtId="172" fontId="3" fillId="0" borderId="21" xfId="0" applyNumberFormat="1" applyFont="1" applyBorder="1" applyAlignment="1" applyProtection="1">
      <alignment/>
      <protection/>
    </xf>
    <xf numFmtId="172" fontId="3" fillId="0" borderId="22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 quotePrefix="1">
      <alignment horizontal="right"/>
      <protection/>
    </xf>
    <xf numFmtId="1" fontId="3" fillId="0" borderId="0" xfId="0" applyNumberFormat="1" applyFont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 applyProtection="1">
      <alignment horizontal="left"/>
      <protection/>
    </xf>
    <xf numFmtId="172" fontId="3" fillId="0" borderId="4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8" xfId="0" applyNumberFormat="1" applyFont="1" applyFill="1" applyBorder="1" applyAlignment="1" applyProtection="1">
      <alignment/>
      <protection/>
    </xf>
    <xf numFmtId="172" fontId="3" fillId="0" borderId="5" xfId="0" applyNumberFormat="1" applyFont="1" applyFill="1" applyBorder="1" applyAlignment="1" applyProtection="1">
      <alignment/>
      <protection/>
    </xf>
    <xf numFmtId="172" fontId="3" fillId="0" borderId="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84"/>
  <sheetViews>
    <sheetView showGridLines="0" tabSelected="1" workbookViewId="0" topLeftCell="A87">
      <selection activeCell="H129" sqref="H129"/>
    </sheetView>
  </sheetViews>
  <sheetFormatPr defaultColWidth="9.625" defaultRowHeight="12.75"/>
  <cols>
    <col min="1" max="1" width="1.625" style="0" customWidth="1"/>
    <col min="2" max="2" width="7.625" style="0" customWidth="1"/>
    <col min="4" max="4" width="8.00390625" style="0" customWidth="1"/>
    <col min="6" max="6" width="7.625" style="0" customWidth="1"/>
    <col min="7" max="7" width="8.625" style="61" customWidth="1"/>
    <col min="8" max="8" width="7.625" style="0" customWidth="1"/>
    <col min="9" max="9" width="8.625" style="0" customWidth="1"/>
    <col min="10" max="10" width="7.625" style="0" customWidth="1"/>
  </cols>
  <sheetData>
    <row r="1" spans="2:15" ht="12">
      <c r="B1" s="9" t="s">
        <v>0</v>
      </c>
      <c r="C1" s="10"/>
      <c r="D1" s="10"/>
      <c r="E1" s="10"/>
      <c r="F1" s="10"/>
      <c r="G1" s="60"/>
      <c r="H1" s="10"/>
      <c r="I1" s="9" t="s">
        <v>1</v>
      </c>
      <c r="J1" s="10"/>
      <c r="N1" s="1" t="s">
        <v>1</v>
      </c>
      <c r="O1" s="2" t="s">
        <v>1</v>
      </c>
    </row>
    <row r="2" spans="2:15" ht="12">
      <c r="B2" s="9" t="s">
        <v>22</v>
      </c>
      <c r="C2" s="10"/>
      <c r="D2" s="10"/>
      <c r="E2" s="10"/>
      <c r="F2" s="10"/>
      <c r="G2" s="60"/>
      <c r="H2" s="10"/>
      <c r="I2" s="10"/>
      <c r="J2" s="10"/>
      <c r="O2" s="3"/>
    </row>
    <row r="3" spans="2:15" ht="12">
      <c r="B3" s="9" t="s">
        <v>35</v>
      </c>
      <c r="C3" s="10"/>
      <c r="D3" s="10"/>
      <c r="E3" s="10"/>
      <c r="F3" s="10"/>
      <c r="G3" s="60"/>
      <c r="H3" s="10"/>
      <c r="I3" s="11">
        <v>38875</v>
      </c>
      <c r="J3" s="10"/>
      <c r="O3" s="3"/>
    </row>
    <row r="4" ht="12">
      <c r="O4" s="3"/>
    </row>
    <row r="6" spans="2:7" s="7" customFormat="1" ht="12">
      <c r="B6" s="8" t="s">
        <v>23</v>
      </c>
      <c r="G6" s="62"/>
    </row>
    <row r="7" spans="2:7" s="7" customFormat="1" ht="12">
      <c r="B7" s="8" t="s">
        <v>25</v>
      </c>
      <c r="G7" s="62"/>
    </row>
    <row r="8" spans="2:10" ht="12" thickBot="1">
      <c r="B8" s="5"/>
      <c r="C8" s="5"/>
      <c r="D8" s="5"/>
      <c r="E8" s="5"/>
      <c r="F8" s="5"/>
      <c r="G8" s="63"/>
      <c r="H8" s="5"/>
      <c r="I8" s="5"/>
      <c r="J8" s="5"/>
    </row>
    <row r="9" spans="1:11" ht="12">
      <c r="A9" s="4"/>
      <c r="B9" s="33"/>
      <c r="C9" s="12"/>
      <c r="D9" s="12"/>
      <c r="E9" s="13" t="s">
        <v>2</v>
      </c>
      <c r="F9" s="14" t="s">
        <v>3</v>
      </c>
      <c r="G9" s="64" t="s">
        <v>21</v>
      </c>
      <c r="H9" s="14" t="s">
        <v>3</v>
      </c>
      <c r="I9" s="13" t="s">
        <v>4</v>
      </c>
      <c r="J9" s="34" t="s">
        <v>3</v>
      </c>
      <c r="K9" s="4"/>
    </row>
    <row r="10" spans="1:11" ht="12">
      <c r="A10" s="4"/>
      <c r="B10" s="35"/>
      <c r="C10" s="16"/>
      <c r="D10" s="16"/>
      <c r="E10" s="15"/>
      <c r="F10" s="17" t="s">
        <v>5</v>
      </c>
      <c r="G10" s="65" t="s">
        <v>6</v>
      </c>
      <c r="H10" s="17" t="s">
        <v>5</v>
      </c>
      <c r="I10" s="15"/>
      <c r="J10" s="36" t="s">
        <v>5</v>
      </c>
      <c r="K10" s="4"/>
    </row>
    <row r="11" spans="1:11" ht="12">
      <c r="A11" s="4"/>
      <c r="B11" s="35"/>
      <c r="C11" s="16"/>
      <c r="D11" s="16"/>
      <c r="E11" s="15"/>
      <c r="F11" s="17">
        <v>1996</v>
      </c>
      <c r="G11" s="66"/>
      <c r="H11" s="17">
        <v>1996</v>
      </c>
      <c r="I11" s="15"/>
      <c r="J11" s="36">
        <v>1996</v>
      </c>
      <c r="K11" s="4"/>
    </row>
    <row r="12" spans="1:11" ht="12.75" thickBot="1">
      <c r="A12" s="4"/>
      <c r="B12" s="37"/>
      <c r="C12" s="19"/>
      <c r="D12" s="19"/>
      <c r="E12" s="20" t="s">
        <v>7</v>
      </c>
      <c r="F12" s="21" t="s">
        <v>8</v>
      </c>
      <c r="G12" s="67" t="s">
        <v>9</v>
      </c>
      <c r="H12" s="21" t="s">
        <v>8</v>
      </c>
      <c r="I12" s="20" t="s">
        <v>9</v>
      </c>
      <c r="J12" s="38" t="s">
        <v>8</v>
      </c>
      <c r="K12" s="4"/>
    </row>
    <row r="13" spans="1:11" ht="12">
      <c r="A13" s="4"/>
      <c r="B13" s="39" t="s">
        <v>10</v>
      </c>
      <c r="C13" s="16"/>
      <c r="D13" s="22">
        <v>1996</v>
      </c>
      <c r="E13" s="73">
        <v>9837.4</v>
      </c>
      <c r="F13" s="24">
        <f aca="true" t="shared" si="0" ref="F13:F22">100*(E13-E$13)/E$13</f>
        <v>0</v>
      </c>
      <c r="G13" s="68">
        <v>57.8</v>
      </c>
      <c r="H13" s="24">
        <f aca="true" t="shared" si="1" ref="H13:H22">100*(G13-G$13)/G$13</f>
        <v>0</v>
      </c>
      <c r="I13" s="23">
        <v>12.8</v>
      </c>
      <c r="J13" s="46">
        <f aca="true" t="shared" si="2" ref="J13:J22">100*(I13-I$13)/I$13</f>
        <v>0</v>
      </c>
      <c r="K13" s="4"/>
    </row>
    <row r="14" spans="1:15" ht="12">
      <c r="A14" s="4"/>
      <c r="B14" s="35"/>
      <c r="C14" s="16"/>
      <c r="D14" s="22">
        <v>1997</v>
      </c>
      <c r="E14" s="23">
        <v>9901.7</v>
      </c>
      <c r="F14" s="24">
        <f t="shared" si="0"/>
        <v>0.6536279911358803</v>
      </c>
      <c r="G14" s="68">
        <v>56.6</v>
      </c>
      <c r="H14" s="24">
        <f t="shared" si="1"/>
        <v>-2.076124567474041</v>
      </c>
      <c r="I14" s="23">
        <v>12.7</v>
      </c>
      <c r="J14" s="40">
        <f t="shared" si="2"/>
        <v>-0.7812500000000111</v>
      </c>
      <c r="K14" s="22">
        <v>1996</v>
      </c>
      <c r="L14" s="23">
        <v>9837.4</v>
      </c>
      <c r="M14" s="23">
        <v>265.3</v>
      </c>
      <c r="N14" s="23">
        <v>219.3</v>
      </c>
      <c r="O14" s="52">
        <f aca="true" t="shared" si="3" ref="O14:O21">SUM(L14:N14)</f>
        <v>10321.999999999998</v>
      </c>
    </row>
    <row r="15" spans="1:15" ht="12">
      <c r="A15" s="4"/>
      <c r="B15" s="35"/>
      <c r="C15" s="16"/>
      <c r="D15" s="22">
        <v>1998</v>
      </c>
      <c r="E15" s="23">
        <v>10094.8</v>
      </c>
      <c r="F15" s="24">
        <f t="shared" si="0"/>
        <v>2.6165450220586703</v>
      </c>
      <c r="G15" s="68">
        <v>58.3</v>
      </c>
      <c r="H15" s="24">
        <f t="shared" si="1"/>
        <v>0.8650519031141869</v>
      </c>
      <c r="I15" s="23">
        <v>13.3</v>
      </c>
      <c r="J15" s="40">
        <f t="shared" si="2"/>
        <v>3.90625</v>
      </c>
      <c r="K15" s="22">
        <v>1997</v>
      </c>
      <c r="L15" s="23">
        <v>9901.7</v>
      </c>
      <c r="M15" s="23">
        <v>249.4</v>
      </c>
      <c r="N15" s="23">
        <v>219.3</v>
      </c>
      <c r="O15" s="52">
        <f t="shared" si="3"/>
        <v>10370.4</v>
      </c>
    </row>
    <row r="16" spans="1:15" ht="12">
      <c r="A16" s="4"/>
      <c r="B16" s="35"/>
      <c r="C16" s="16"/>
      <c r="D16" s="22">
        <v>1999</v>
      </c>
      <c r="E16" s="23">
        <v>10254.8</v>
      </c>
      <c r="F16" s="24">
        <f t="shared" si="0"/>
        <v>4.242991034216354</v>
      </c>
      <c r="G16" s="68">
        <v>57.4</v>
      </c>
      <c r="H16" s="24">
        <f t="shared" si="1"/>
        <v>-0.6920415224913471</v>
      </c>
      <c r="I16" s="23">
        <v>13.1</v>
      </c>
      <c r="J16" s="40">
        <f t="shared" si="2"/>
        <v>2.3437499999999916</v>
      </c>
      <c r="K16" s="22">
        <v>1998</v>
      </c>
      <c r="L16" s="23">
        <v>10094.8</v>
      </c>
      <c r="M16" s="23">
        <v>263.2</v>
      </c>
      <c r="N16" s="23">
        <v>219.3</v>
      </c>
      <c r="O16" s="52">
        <f t="shared" si="3"/>
        <v>10577.3</v>
      </c>
    </row>
    <row r="17" spans="1:15" ht="12">
      <c r="A17" s="4"/>
      <c r="B17" s="35"/>
      <c r="C17" s="16"/>
      <c r="D17" s="22">
        <v>2000</v>
      </c>
      <c r="E17" s="23">
        <v>10443.3</v>
      </c>
      <c r="F17" s="25">
        <f t="shared" si="0"/>
        <v>6.159147742289626</v>
      </c>
      <c r="G17" s="69">
        <v>58.4</v>
      </c>
      <c r="H17" s="24">
        <f t="shared" si="1"/>
        <v>1.0380622837370268</v>
      </c>
      <c r="I17" s="23">
        <v>13.2</v>
      </c>
      <c r="J17" s="40">
        <f t="shared" si="2"/>
        <v>3.124999999999989</v>
      </c>
      <c r="K17" s="26">
        <v>1999</v>
      </c>
      <c r="L17" s="24">
        <v>10254.8</v>
      </c>
      <c r="M17" s="23">
        <v>262.5</v>
      </c>
      <c r="N17" s="24">
        <v>219.3</v>
      </c>
      <c r="O17" s="52">
        <f t="shared" si="3"/>
        <v>10736.599999999999</v>
      </c>
    </row>
    <row r="18" spans="1:15" ht="12">
      <c r="A18" s="4"/>
      <c r="B18" s="35"/>
      <c r="C18" s="16"/>
      <c r="D18" s="22">
        <v>2001</v>
      </c>
      <c r="E18" s="23">
        <v>10560.7</v>
      </c>
      <c r="F18" s="25">
        <f t="shared" si="0"/>
        <v>7.352552503710342</v>
      </c>
      <c r="G18" s="69">
        <v>56</v>
      </c>
      <c r="H18" s="24">
        <f t="shared" si="1"/>
        <v>-3.114186851211068</v>
      </c>
      <c r="I18" s="23">
        <v>13.4</v>
      </c>
      <c r="J18" s="40">
        <f t="shared" si="2"/>
        <v>4.687499999999997</v>
      </c>
      <c r="K18" s="22">
        <v>2000</v>
      </c>
      <c r="L18" s="23">
        <v>10443.3</v>
      </c>
      <c r="M18" s="23">
        <v>259.5</v>
      </c>
      <c r="N18" s="23">
        <v>212.5</v>
      </c>
      <c r="O18" s="52">
        <f t="shared" si="3"/>
        <v>10915.3</v>
      </c>
    </row>
    <row r="19" spans="1:15" ht="12">
      <c r="A19" s="4"/>
      <c r="B19" s="35"/>
      <c r="C19" s="16"/>
      <c r="D19" s="22">
        <v>2002</v>
      </c>
      <c r="E19" s="23">
        <v>10666.3</v>
      </c>
      <c r="F19" s="25">
        <f t="shared" si="0"/>
        <v>8.4260068717344</v>
      </c>
      <c r="G19" s="69">
        <v>54.8</v>
      </c>
      <c r="H19" s="24">
        <f t="shared" si="1"/>
        <v>-5.190311418685122</v>
      </c>
      <c r="I19" s="23">
        <v>13.2</v>
      </c>
      <c r="J19" s="40">
        <f t="shared" si="2"/>
        <v>3.124999999999989</v>
      </c>
      <c r="K19" s="26">
        <v>2001</v>
      </c>
      <c r="L19" s="24">
        <v>10560.7</v>
      </c>
      <c r="M19" s="23">
        <v>260.2</v>
      </c>
      <c r="N19" s="23">
        <v>219.3</v>
      </c>
      <c r="O19" s="52">
        <f t="shared" si="3"/>
        <v>11040.2</v>
      </c>
    </row>
    <row r="20" spans="1:15" ht="12">
      <c r="A20" s="4"/>
      <c r="B20" s="35"/>
      <c r="C20" s="16"/>
      <c r="D20" s="22">
        <v>2003</v>
      </c>
      <c r="E20" s="23">
        <v>10749.1</v>
      </c>
      <c r="F20" s="25">
        <f t="shared" si="0"/>
        <v>9.267692683026011</v>
      </c>
      <c r="G20" s="69">
        <v>55.1</v>
      </c>
      <c r="H20" s="25">
        <f t="shared" si="1"/>
        <v>-4.671280276816601</v>
      </c>
      <c r="I20" s="24">
        <v>13.8</v>
      </c>
      <c r="J20" s="40">
        <f t="shared" si="2"/>
        <v>7.8125</v>
      </c>
      <c r="K20" s="26">
        <v>2002</v>
      </c>
      <c r="L20" s="24">
        <v>10666.3</v>
      </c>
      <c r="M20" s="24">
        <v>252.1</v>
      </c>
      <c r="N20" s="24">
        <v>212.6</v>
      </c>
      <c r="O20" s="52">
        <f t="shared" si="3"/>
        <v>11131</v>
      </c>
    </row>
    <row r="21" spans="1:15" ht="12">
      <c r="A21" s="4"/>
      <c r="B21" s="35"/>
      <c r="C21" s="16"/>
      <c r="D21" s="22">
        <v>2004</v>
      </c>
      <c r="E21" s="23">
        <v>11152.5</v>
      </c>
      <c r="F21" s="25">
        <f t="shared" si="0"/>
        <v>13.368369691178566</v>
      </c>
      <c r="G21" s="69">
        <v>53.4</v>
      </c>
      <c r="H21" s="25">
        <f t="shared" si="1"/>
        <v>-7.612456747404843</v>
      </c>
      <c r="I21" s="24">
        <v>13.6</v>
      </c>
      <c r="J21" s="40">
        <f t="shared" si="2"/>
        <v>6.249999999999991</v>
      </c>
      <c r="K21" s="26">
        <v>2003</v>
      </c>
      <c r="L21" s="24">
        <v>10749.1</v>
      </c>
      <c r="M21" s="24">
        <v>289.7</v>
      </c>
      <c r="N21" s="23">
        <v>213.2</v>
      </c>
      <c r="O21" s="52">
        <f t="shared" si="3"/>
        <v>11252.000000000002</v>
      </c>
    </row>
    <row r="22" spans="1:15" ht="12">
      <c r="A22" s="4"/>
      <c r="B22" s="41"/>
      <c r="C22" s="27"/>
      <c r="D22" s="28">
        <v>2005</v>
      </c>
      <c r="E22" s="29">
        <v>11188.5</v>
      </c>
      <c r="F22" s="25">
        <f t="shared" si="0"/>
        <v>13.734320043914046</v>
      </c>
      <c r="G22" s="68">
        <v>52.9</v>
      </c>
      <c r="H22" s="25">
        <f t="shared" si="1"/>
        <v>-8.47750865051903</v>
      </c>
      <c r="I22" s="29">
        <v>13.6</v>
      </c>
      <c r="J22" s="40">
        <f t="shared" si="2"/>
        <v>6.249999999999991</v>
      </c>
      <c r="K22" s="22"/>
      <c r="L22" s="24"/>
      <c r="M22" s="24"/>
      <c r="N22" s="24"/>
      <c r="O22" s="52"/>
    </row>
    <row r="23" spans="1:11" ht="12">
      <c r="A23" s="4"/>
      <c r="B23" s="39" t="s">
        <v>11</v>
      </c>
      <c r="C23" s="16"/>
      <c r="D23" s="22">
        <v>1996</v>
      </c>
      <c r="E23" s="53">
        <v>265.3</v>
      </c>
      <c r="F23" s="54">
        <f aca="true" t="shared" si="4" ref="F23:F32">100*(E23-E$23)/E$23</f>
        <v>0</v>
      </c>
      <c r="G23" s="70">
        <v>64.8</v>
      </c>
      <c r="H23" s="55">
        <f aca="true" t="shared" si="5" ref="H23:H32">100*(G23-G$23)/G$23</f>
        <v>0</v>
      </c>
      <c r="I23" s="23">
        <v>16.6</v>
      </c>
      <c r="J23" s="47">
        <f aca="true" t="shared" si="6" ref="J23:J30">100*(I23-I$23)/I$23</f>
        <v>0</v>
      </c>
      <c r="K23" s="4"/>
    </row>
    <row r="24" spans="1:11" ht="12">
      <c r="A24" s="4"/>
      <c r="B24" s="35"/>
      <c r="C24" s="16"/>
      <c r="D24" s="22">
        <v>1997</v>
      </c>
      <c r="E24" s="23">
        <v>249.4</v>
      </c>
      <c r="F24" s="24">
        <f t="shared" si="4"/>
        <v>-5.993215228043725</v>
      </c>
      <c r="G24" s="68">
        <v>63.5</v>
      </c>
      <c r="H24" s="24">
        <f t="shared" si="5"/>
        <v>-2.0061728395061684</v>
      </c>
      <c r="I24" s="23">
        <v>16.7</v>
      </c>
      <c r="J24" s="40">
        <f t="shared" si="6"/>
        <v>0.6024096385542039</v>
      </c>
      <c r="K24" s="4"/>
    </row>
    <row r="25" spans="1:14" ht="12">
      <c r="A25" s="4"/>
      <c r="B25" s="35"/>
      <c r="C25" s="16"/>
      <c r="D25" s="22">
        <v>1998</v>
      </c>
      <c r="E25" s="23">
        <v>263.2</v>
      </c>
      <c r="F25" s="24">
        <f t="shared" si="4"/>
        <v>-0.7915567282321985</v>
      </c>
      <c r="G25" s="68">
        <v>64.9</v>
      </c>
      <c r="H25" s="24">
        <f t="shared" si="5"/>
        <v>0.15432098765433416</v>
      </c>
      <c r="I25" s="23">
        <v>16.5</v>
      </c>
      <c r="J25" s="40">
        <f t="shared" si="6"/>
        <v>-0.6024096385542254</v>
      </c>
      <c r="K25" s="4"/>
      <c r="M25" s="1" t="s">
        <v>32</v>
      </c>
      <c r="N25" s="56" t="s">
        <v>33</v>
      </c>
    </row>
    <row r="26" spans="1:14" ht="12">
      <c r="A26" s="4"/>
      <c r="B26" s="35"/>
      <c r="C26" s="16"/>
      <c r="D26" s="22">
        <v>1999</v>
      </c>
      <c r="E26" s="23">
        <v>262.5</v>
      </c>
      <c r="F26" s="24">
        <f t="shared" si="4"/>
        <v>-1.0554089709762575</v>
      </c>
      <c r="G26" s="68">
        <v>63.9</v>
      </c>
      <c r="H26" s="24">
        <f t="shared" si="5"/>
        <v>-1.3888888888888868</v>
      </c>
      <c r="I26" s="23">
        <v>16.3</v>
      </c>
      <c r="J26" s="40">
        <f t="shared" si="6"/>
        <v>-1.8072289156626546</v>
      </c>
      <c r="K26" s="4"/>
      <c r="M26" s="4">
        <v>2000</v>
      </c>
      <c r="N26">
        <v>3429</v>
      </c>
    </row>
    <row r="27" spans="1:14" ht="12">
      <c r="A27" s="4"/>
      <c r="B27" s="35"/>
      <c r="C27" s="16"/>
      <c r="D27" s="22">
        <v>2000</v>
      </c>
      <c r="E27" s="23">
        <v>259.5</v>
      </c>
      <c r="F27" s="24">
        <f t="shared" si="4"/>
        <v>-2.1862042970222433</v>
      </c>
      <c r="G27" s="68">
        <v>67.4</v>
      </c>
      <c r="H27" s="24">
        <f t="shared" si="5"/>
        <v>4.012345679012359</v>
      </c>
      <c r="I27" s="23">
        <v>16.4</v>
      </c>
      <c r="J27" s="40">
        <f t="shared" si="6"/>
        <v>-1.2048192771084507</v>
      </c>
      <c r="K27" s="4"/>
      <c r="M27" s="4">
        <v>2001</v>
      </c>
      <c r="N27">
        <v>4001</v>
      </c>
    </row>
    <row r="28" spans="1:14" ht="12">
      <c r="A28" s="4"/>
      <c r="B28" s="35"/>
      <c r="C28" s="16"/>
      <c r="D28" s="22">
        <v>2001</v>
      </c>
      <c r="E28" s="23">
        <v>260.2</v>
      </c>
      <c r="F28" s="24">
        <f t="shared" si="4"/>
        <v>-1.9223520542781842</v>
      </c>
      <c r="G28" s="68">
        <v>63.7</v>
      </c>
      <c r="H28" s="24">
        <f t="shared" si="5"/>
        <v>-1.6975308641975222</v>
      </c>
      <c r="I28" s="23">
        <v>16.9</v>
      </c>
      <c r="J28" s="40">
        <f t="shared" si="6"/>
        <v>1.8072289156626333</v>
      </c>
      <c r="K28" s="4"/>
      <c r="M28" s="4">
        <v>2002</v>
      </c>
      <c r="N28">
        <v>4100</v>
      </c>
    </row>
    <row r="29" spans="1:14" ht="12">
      <c r="A29" s="4"/>
      <c r="B29" s="35"/>
      <c r="C29" s="16"/>
      <c r="D29" s="22">
        <v>2002</v>
      </c>
      <c r="E29" s="23">
        <v>252.1</v>
      </c>
      <c r="F29" s="24">
        <f t="shared" si="4"/>
        <v>-4.975499434602344</v>
      </c>
      <c r="G29" s="68">
        <v>63.9</v>
      </c>
      <c r="H29" s="24">
        <f t="shared" si="5"/>
        <v>-1.3888888888888868</v>
      </c>
      <c r="I29" s="23">
        <v>17.2</v>
      </c>
      <c r="J29" s="40">
        <f t="shared" si="6"/>
        <v>3.614457831325288</v>
      </c>
      <c r="K29" s="4"/>
      <c r="M29" s="4">
        <v>2003</v>
      </c>
      <c r="N29">
        <v>4146</v>
      </c>
    </row>
    <row r="30" spans="1:14" ht="12">
      <c r="A30" s="4"/>
      <c r="B30" s="35"/>
      <c r="C30" s="16"/>
      <c r="D30" s="26">
        <v>2003</v>
      </c>
      <c r="E30" s="24">
        <v>289.7</v>
      </c>
      <c r="F30" s="25">
        <f t="shared" si="4"/>
        <v>9.19713531850734</v>
      </c>
      <c r="G30" s="69">
        <v>63.2</v>
      </c>
      <c r="H30" s="25">
        <f t="shared" si="5"/>
        <v>-2.4691358024691272</v>
      </c>
      <c r="I30" s="24">
        <v>18</v>
      </c>
      <c r="J30" s="40">
        <f t="shared" si="6"/>
        <v>8.433734939759027</v>
      </c>
      <c r="K30" s="4"/>
      <c r="M30" s="4">
        <v>2004</v>
      </c>
      <c r="N30">
        <v>4039</v>
      </c>
    </row>
    <row r="31" spans="1:14" ht="12">
      <c r="A31" s="4"/>
      <c r="B31" s="35"/>
      <c r="C31" s="16"/>
      <c r="D31" s="26">
        <v>2004</v>
      </c>
      <c r="E31" s="24">
        <v>308.5</v>
      </c>
      <c r="F31" s="25">
        <f t="shared" si="4"/>
        <v>16.283452695062188</v>
      </c>
      <c r="G31" s="69">
        <v>62.3</v>
      </c>
      <c r="H31" s="25">
        <f t="shared" si="5"/>
        <v>-3.858024691358025</v>
      </c>
      <c r="I31" s="24">
        <v>18</v>
      </c>
      <c r="J31" s="40">
        <f>100*(I31-I$23)/I$23</f>
        <v>8.433734939759027</v>
      </c>
      <c r="K31" s="4"/>
      <c r="M31" s="58">
        <v>2005</v>
      </c>
      <c r="N31" s="57">
        <v>3840</v>
      </c>
    </row>
    <row r="32" spans="1:15" ht="12">
      <c r="A32" s="4"/>
      <c r="B32" s="41"/>
      <c r="C32" s="27"/>
      <c r="D32" s="32">
        <v>2005</v>
      </c>
      <c r="E32" s="31">
        <v>308.4</v>
      </c>
      <c r="F32" s="30">
        <f t="shared" si="4"/>
        <v>16.245759517527315</v>
      </c>
      <c r="G32" s="71">
        <v>63.4</v>
      </c>
      <c r="H32" s="30">
        <f t="shared" si="5"/>
        <v>-2.160493827160492</v>
      </c>
      <c r="I32" s="29">
        <v>18</v>
      </c>
      <c r="J32" s="42">
        <f>100*(I32-I$23)/I$23</f>
        <v>8.433734939759027</v>
      </c>
      <c r="K32" s="4"/>
      <c r="M32" s="56" t="s">
        <v>34</v>
      </c>
      <c r="N32">
        <v>4229</v>
      </c>
      <c r="O32" s="3"/>
    </row>
    <row r="33" spans="1:11" ht="12">
      <c r="A33" s="4"/>
      <c r="B33" s="39" t="s">
        <v>36</v>
      </c>
      <c r="C33" s="16"/>
      <c r="D33" s="22">
        <v>1996</v>
      </c>
      <c r="E33" s="23">
        <v>219.3</v>
      </c>
      <c r="F33" s="24">
        <f aca="true" t="shared" si="7" ref="F33:F42">100*(E33-E$33)/E$33</f>
        <v>0</v>
      </c>
      <c r="G33" s="68">
        <v>59.8</v>
      </c>
      <c r="H33" s="24">
        <f aca="true" t="shared" si="8" ref="H33:H42">100*(G33-G$33)/G$33</f>
        <v>0</v>
      </c>
      <c r="I33" s="23">
        <v>15.4</v>
      </c>
      <c r="J33" s="40">
        <f aca="true" t="shared" si="9" ref="J33:J42">100*(I33-I$33)/I$33</f>
        <v>0</v>
      </c>
      <c r="K33" s="59"/>
    </row>
    <row r="34" spans="1:11" ht="12">
      <c r="A34" s="4"/>
      <c r="B34" s="35" t="s">
        <v>28</v>
      </c>
      <c r="C34" s="16"/>
      <c r="D34" s="22">
        <v>1997</v>
      </c>
      <c r="E34" s="23">
        <v>219.3</v>
      </c>
      <c r="F34" s="24">
        <f t="shared" si="7"/>
        <v>0</v>
      </c>
      <c r="G34" s="68">
        <v>57.8</v>
      </c>
      <c r="H34" s="24">
        <f t="shared" si="8"/>
        <v>-3.3444816053511706</v>
      </c>
      <c r="I34" s="23">
        <v>15.4</v>
      </c>
      <c r="J34" s="40">
        <f t="shared" si="9"/>
        <v>0</v>
      </c>
      <c r="K34" s="4"/>
    </row>
    <row r="35" spans="1:11" ht="12">
      <c r="A35" s="4"/>
      <c r="B35" s="35"/>
      <c r="C35" s="16"/>
      <c r="D35" s="22">
        <v>1998</v>
      </c>
      <c r="E35" s="23">
        <v>219.3</v>
      </c>
      <c r="F35" s="24">
        <f t="shared" si="7"/>
        <v>0</v>
      </c>
      <c r="G35" s="68">
        <v>58.4</v>
      </c>
      <c r="H35" s="24">
        <f t="shared" si="8"/>
        <v>-2.341137123745817</v>
      </c>
      <c r="I35" s="23">
        <v>16.4</v>
      </c>
      <c r="J35" s="40">
        <f t="shared" si="9"/>
        <v>6.493506493506482</v>
      </c>
      <c r="K35" s="4"/>
    </row>
    <row r="36" spans="1:11" ht="12">
      <c r="A36" s="4"/>
      <c r="B36" s="35"/>
      <c r="C36" s="16"/>
      <c r="D36" s="26">
        <v>1999</v>
      </c>
      <c r="E36" s="24">
        <v>219.3</v>
      </c>
      <c r="F36" s="24">
        <f t="shared" si="7"/>
        <v>0</v>
      </c>
      <c r="G36" s="68">
        <v>58.5</v>
      </c>
      <c r="H36" s="24">
        <f t="shared" si="8"/>
        <v>-2.1739130434782563</v>
      </c>
      <c r="I36" s="23">
        <v>15.8</v>
      </c>
      <c r="J36" s="40">
        <f t="shared" si="9"/>
        <v>2.5974025974025996</v>
      </c>
      <c r="K36" s="4"/>
    </row>
    <row r="37" spans="1:11" ht="12">
      <c r="A37" s="4"/>
      <c r="B37" s="35"/>
      <c r="C37" s="16"/>
      <c r="D37" s="22">
        <v>2000</v>
      </c>
      <c r="E37" s="23">
        <v>212.5</v>
      </c>
      <c r="F37" s="24">
        <f t="shared" si="7"/>
        <v>-3.1007751937984547</v>
      </c>
      <c r="G37" s="68">
        <v>59.6</v>
      </c>
      <c r="H37" s="24">
        <f t="shared" si="8"/>
        <v>-0.33444816053510995</v>
      </c>
      <c r="I37" s="23">
        <v>18</v>
      </c>
      <c r="J37" s="40">
        <f t="shared" si="9"/>
        <v>16.88311688311688</v>
      </c>
      <c r="K37" s="4"/>
    </row>
    <row r="38" spans="1:11" ht="12">
      <c r="A38" s="4"/>
      <c r="B38" s="35"/>
      <c r="C38" s="16"/>
      <c r="D38" s="22">
        <v>2001</v>
      </c>
      <c r="E38" s="23">
        <v>219.3</v>
      </c>
      <c r="F38" s="24">
        <f t="shared" si="7"/>
        <v>0</v>
      </c>
      <c r="G38" s="68">
        <v>57.8</v>
      </c>
      <c r="H38" s="24">
        <f t="shared" si="8"/>
        <v>-3.3444816053511706</v>
      </c>
      <c r="I38" s="23">
        <v>19.1</v>
      </c>
      <c r="J38" s="40">
        <f t="shared" si="9"/>
        <v>24.025974025974033</v>
      </c>
      <c r="K38" s="4"/>
    </row>
    <row r="39" spans="1:11" ht="12">
      <c r="A39" s="4"/>
      <c r="B39" s="35"/>
      <c r="C39" s="16"/>
      <c r="D39" s="26">
        <v>2002</v>
      </c>
      <c r="E39" s="24">
        <v>212.6</v>
      </c>
      <c r="F39" s="24">
        <f t="shared" si="7"/>
        <v>-3.055175558595539</v>
      </c>
      <c r="G39" s="68">
        <v>55.8</v>
      </c>
      <c r="H39" s="24">
        <f t="shared" si="8"/>
        <v>-6.688963210702341</v>
      </c>
      <c r="I39" s="23">
        <v>18.4</v>
      </c>
      <c r="J39" s="40">
        <f t="shared" si="9"/>
        <v>19.48051948051947</v>
      </c>
      <c r="K39" s="4"/>
    </row>
    <row r="40" spans="1:11" ht="12">
      <c r="A40" s="4"/>
      <c r="B40" s="35"/>
      <c r="C40" s="16"/>
      <c r="D40" s="22">
        <v>2003</v>
      </c>
      <c r="E40" s="23">
        <v>213.2</v>
      </c>
      <c r="F40" s="24">
        <f t="shared" si="7"/>
        <v>-2.781577747378031</v>
      </c>
      <c r="G40" s="68">
        <v>56.4</v>
      </c>
      <c r="H40" s="24">
        <f t="shared" si="8"/>
        <v>-5.685618729096988</v>
      </c>
      <c r="I40" s="23">
        <v>19.3</v>
      </c>
      <c r="J40" s="40">
        <f t="shared" si="9"/>
        <v>25.32467532467533</v>
      </c>
      <c r="K40" s="4"/>
    </row>
    <row r="41" spans="1:11" ht="12">
      <c r="A41" s="4"/>
      <c r="B41" s="35"/>
      <c r="C41" s="16"/>
      <c r="D41" s="22">
        <v>2004</v>
      </c>
      <c r="E41" s="23">
        <v>213.1</v>
      </c>
      <c r="F41" s="25">
        <f t="shared" si="7"/>
        <v>-2.827177382580947</v>
      </c>
      <c r="G41" s="68">
        <v>54.9</v>
      </c>
      <c r="H41" s="25">
        <f t="shared" si="8"/>
        <v>-8.193979933110366</v>
      </c>
      <c r="I41" s="23">
        <v>19.4</v>
      </c>
      <c r="J41" s="40">
        <f t="shared" si="9"/>
        <v>25.974025974025963</v>
      </c>
      <c r="K41" s="4"/>
    </row>
    <row r="42" spans="1:11" ht="12">
      <c r="A42" s="4"/>
      <c r="B42" s="41"/>
      <c r="C42" s="27"/>
      <c r="D42" s="28">
        <v>2005</v>
      </c>
      <c r="E42" s="29">
        <v>213.1</v>
      </c>
      <c r="F42" s="30">
        <f t="shared" si="7"/>
        <v>-2.827177382580947</v>
      </c>
      <c r="G42" s="71">
        <v>55.6</v>
      </c>
      <c r="H42" s="30">
        <f t="shared" si="8"/>
        <v>-7.023411371237451</v>
      </c>
      <c r="I42" s="29">
        <v>19.9</v>
      </c>
      <c r="J42" s="42">
        <f t="shared" si="9"/>
        <v>29.22077922077921</v>
      </c>
      <c r="K42" s="4"/>
    </row>
    <row r="43" spans="1:11" ht="12">
      <c r="A43" s="4"/>
      <c r="B43" s="39" t="s">
        <v>37</v>
      </c>
      <c r="C43" s="16"/>
      <c r="D43" s="22">
        <v>1996</v>
      </c>
      <c r="E43" s="23">
        <v>991.8</v>
      </c>
      <c r="F43" s="24">
        <f aca="true" t="shared" si="10" ref="F43:F52">100*(E43-E$43)/E$43</f>
        <v>0</v>
      </c>
      <c r="G43" s="68">
        <v>40.2</v>
      </c>
      <c r="H43" s="24">
        <f aca="true" t="shared" si="11" ref="H43:H52">100*(G43-G$43)/G$43</f>
        <v>0</v>
      </c>
      <c r="I43" s="23">
        <v>20.1</v>
      </c>
      <c r="J43" s="40">
        <f aca="true" t="shared" si="12" ref="J43:J52">100*(I43-I$43)/I$43</f>
        <v>0</v>
      </c>
      <c r="K43" s="4"/>
    </row>
    <row r="44" spans="1:11" ht="12">
      <c r="A44" s="4"/>
      <c r="B44" s="35"/>
      <c r="C44" s="16"/>
      <c r="D44" s="22">
        <v>1997</v>
      </c>
      <c r="E44" s="23">
        <v>969.3</v>
      </c>
      <c r="F44" s="24">
        <f t="shared" si="10"/>
        <v>-2.268602540834846</v>
      </c>
      <c r="G44" s="68">
        <v>38.3</v>
      </c>
      <c r="H44" s="24">
        <f t="shared" si="11"/>
        <v>-4.726368159203994</v>
      </c>
      <c r="I44" s="23">
        <v>18.3</v>
      </c>
      <c r="J44" s="40">
        <f t="shared" si="12"/>
        <v>-8.955223880597018</v>
      </c>
      <c r="K44" s="4"/>
    </row>
    <row r="45" spans="1:11" ht="12">
      <c r="A45" s="4"/>
      <c r="B45" s="35"/>
      <c r="C45" s="16"/>
      <c r="D45" s="22">
        <v>1998</v>
      </c>
      <c r="E45" s="23">
        <v>955.6</v>
      </c>
      <c r="F45" s="24">
        <f t="shared" si="10"/>
        <v>-3.6499294212542783</v>
      </c>
      <c r="G45" s="68">
        <v>39.6</v>
      </c>
      <c r="H45" s="24">
        <f t="shared" si="11"/>
        <v>-1.4925373134328392</v>
      </c>
      <c r="I45" s="23">
        <v>19.9</v>
      </c>
      <c r="J45" s="40">
        <f t="shared" si="12"/>
        <v>-0.9950248756219047</v>
      </c>
      <c r="K45" s="4"/>
    </row>
    <row r="46" spans="1:11" ht="12">
      <c r="A46" s="4"/>
      <c r="B46" s="35"/>
      <c r="C46" s="16"/>
      <c r="D46" s="22">
        <v>1999</v>
      </c>
      <c r="E46" s="23">
        <v>955.6</v>
      </c>
      <c r="F46" s="24">
        <f t="shared" si="10"/>
        <v>-3.6499294212542783</v>
      </c>
      <c r="G46" s="68">
        <v>39.6</v>
      </c>
      <c r="H46" s="24">
        <f t="shared" si="11"/>
        <v>-1.4925373134328392</v>
      </c>
      <c r="I46" s="23">
        <v>22.5</v>
      </c>
      <c r="J46" s="40">
        <f t="shared" si="12"/>
        <v>11.940298507462678</v>
      </c>
      <c r="K46" s="4"/>
    </row>
    <row r="47" spans="1:11" ht="12">
      <c r="A47" s="4"/>
      <c r="B47" s="35"/>
      <c r="C47" s="16"/>
      <c r="D47" s="22">
        <v>2000</v>
      </c>
      <c r="E47" s="23">
        <v>955.6</v>
      </c>
      <c r="F47" s="24">
        <f t="shared" si="10"/>
        <v>-3.6499294212542783</v>
      </c>
      <c r="G47" s="68">
        <v>38.8</v>
      </c>
      <c r="H47" s="24">
        <f t="shared" si="11"/>
        <v>-3.482587064676631</v>
      </c>
      <c r="I47" s="23">
        <v>20.8</v>
      </c>
      <c r="J47" s="40">
        <f t="shared" si="12"/>
        <v>3.482587064676613</v>
      </c>
      <c r="K47" s="6"/>
    </row>
    <row r="48" spans="1:11" ht="12">
      <c r="A48" s="4"/>
      <c r="B48" s="35"/>
      <c r="C48" s="16"/>
      <c r="D48" s="22">
        <v>2001</v>
      </c>
      <c r="E48" s="23">
        <v>955.6</v>
      </c>
      <c r="F48" s="24">
        <f t="shared" si="10"/>
        <v>-3.6499294212542783</v>
      </c>
      <c r="G48" s="68">
        <v>39</v>
      </c>
      <c r="H48" s="24">
        <f t="shared" si="11"/>
        <v>-2.9850746268656785</v>
      </c>
      <c r="I48" s="23">
        <v>22.6</v>
      </c>
      <c r="J48" s="40">
        <f t="shared" si="12"/>
        <v>12.43781094527363</v>
      </c>
      <c r="K48" s="6"/>
    </row>
    <row r="49" spans="1:11" ht="12">
      <c r="A49" s="4"/>
      <c r="B49" s="35"/>
      <c r="C49" s="16"/>
      <c r="D49" s="26">
        <v>2002</v>
      </c>
      <c r="E49" s="24">
        <v>997.9</v>
      </c>
      <c r="F49" s="24">
        <f t="shared" si="10"/>
        <v>0.6150433555152272</v>
      </c>
      <c r="G49" s="68">
        <v>36.6</v>
      </c>
      <c r="H49" s="24">
        <f t="shared" si="11"/>
        <v>-8.955223880597018</v>
      </c>
      <c r="I49" s="23">
        <v>21.7</v>
      </c>
      <c r="J49" s="40">
        <f t="shared" si="12"/>
        <v>7.960199004975112</v>
      </c>
      <c r="K49" s="6"/>
    </row>
    <row r="50" spans="1:11" ht="12">
      <c r="A50" s="4"/>
      <c r="B50" s="35"/>
      <c r="C50" s="16"/>
      <c r="D50" s="22">
        <v>2003</v>
      </c>
      <c r="E50" s="23">
        <v>995.3</v>
      </c>
      <c r="F50" s="24">
        <f t="shared" si="10"/>
        <v>0.35289372857430934</v>
      </c>
      <c r="G50" s="68">
        <v>38.4</v>
      </c>
      <c r="H50" s="24">
        <f t="shared" si="11"/>
        <v>-4.477611940298518</v>
      </c>
      <c r="I50" s="23">
        <v>22.2</v>
      </c>
      <c r="J50" s="40">
        <f t="shared" si="12"/>
        <v>10.44776119402984</v>
      </c>
      <c r="K50" s="6"/>
    </row>
    <row r="51" spans="1:11" ht="12">
      <c r="A51" s="4"/>
      <c r="B51" s="35"/>
      <c r="C51" s="16"/>
      <c r="D51" s="22">
        <v>2004</v>
      </c>
      <c r="E51" s="23">
        <v>995</v>
      </c>
      <c r="F51" s="25">
        <f t="shared" si="10"/>
        <v>0.322645694696516</v>
      </c>
      <c r="G51" s="68">
        <v>36.6</v>
      </c>
      <c r="H51" s="25">
        <f t="shared" si="11"/>
        <v>-8.955223880597018</v>
      </c>
      <c r="I51" s="23">
        <v>22.7</v>
      </c>
      <c r="J51" s="40">
        <f t="shared" si="12"/>
        <v>12.935323383084565</v>
      </c>
      <c r="K51" s="6"/>
    </row>
    <row r="52" spans="1:11" ht="12.75" thickBot="1">
      <c r="A52" s="4"/>
      <c r="B52" s="37"/>
      <c r="C52" s="19"/>
      <c r="D52" s="43">
        <v>2005</v>
      </c>
      <c r="E52" s="44">
        <v>1001.2</v>
      </c>
      <c r="F52" s="50">
        <f t="shared" si="10"/>
        <v>0.9477717281710114</v>
      </c>
      <c r="G52" s="72">
        <v>37.6</v>
      </c>
      <c r="H52" s="50">
        <f t="shared" si="11"/>
        <v>-6.467661691542291</v>
      </c>
      <c r="I52" s="44">
        <v>23.2</v>
      </c>
      <c r="J52" s="45">
        <f t="shared" si="12"/>
        <v>15.422885572139291</v>
      </c>
      <c r="K52" s="4"/>
    </row>
    <row r="53" spans="1:11" ht="12">
      <c r="A53" s="4"/>
      <c r="B53" s="35"/>
      <c r="C53" s="16"/>
      <c r="D53" s="16"/>
      <c r="E53" s="18" t="s">
        <v>2</v>
      </c>
      <c r="F53" s="51" t="s">
        <v>3</v>
      </c>
      <c r="G53" s="65" t="s">
        <v>21</v>
      </c>
      <c r="H53" s="51" t="s">
        <v>3</v>
      </c>
      <c r="I53" s="18" t="s">
        <v>4</v>
      </c>
      <c r="J53" s="36" t="s">
        <v>3</v>
      </c>
      <c r="K53" s="4"/>
    </row>
    <row r="54" spans="1:11" ht="12">
      <c r="A54" s="4"/>
      <c r="B54" s="35"/>
      <c r="C54" s="16"/>
      <c r="D54" s="16"/>
      <c r="E54" s="15"/>
      <c r="F54" s="17" t="s">
        <v>5</v>
      </c>
      <c r="G54" s="65" t="s">
        <v>6</v>
      </c>
      <c r="H54" s="17" t="s">
        <v>5</v>
      </c>
      <c r="I54" s="15"/>
      <c r="J54" s="36" t="s">
        <v>5</v>
      </c>
      <c r="K54" s="4"/>
    </row>
    <row r="55" spans="1:11" ht="12">
      <c r="A55" s="4"/>
      <c r="B55" s="35"/>
      <c r="C55" s="16"/>
      <c r="D55" s="16"/>
      <c r="E55" s="15"/>
      <c r="F55" s="17">
        <v>1996</v>
      </c>
      <c r="G55" s="66"/>
      <c r="H55" s="17">
        <v>1996</v>
      </c>
      <c r="I55" s="15"/>
      <c r="J55" s="36">
        <v>1996</v>
      </c>
      <c r="K55" s="4"/>
    </row>
    <row r="56" spans="1:11" ht="12.75" thickBot="1">
      <c r="A56" s="4"/>
      <c r="B56" s="37"/>
      <c r="C56" s="19"/>
      <c r="D56" s="19"/>
      <c r="E56" s="20" t="s">
        <v>7</v>
      </c>
      <c r="F56" s="21" t="s">
        <v>8</v>
      </c>
      <c r="G56" s="67" t="s">
        <v>9</v>
      </c>
      <c r="H56" s="21" t="s">
        <v>8</v>
      </c>
      <c r="I56" s="20" t="s">
        <v>9</v>
      </c>
      <c r="J56" s="38" t="s">
        <v>8</v>
      </c>
      <c r="K56" s="4"/>
    </row>
    <row r="57" spans="1:11" ht="12">
      <c r="A57" s="4"/>
      <c r="B57" s="39" t="s">
        <v>38</v>
      </c>
      <c r="C57" s="16"/>
      <c r="D57" s="22">
        <v>1996</v>
      </c>
      <c r="E57" s="23">
        <v>3119.1</v>
      </c>
      <c r="F57" s="24">
        <f aca="true" t="shared" si="13" ref="F57:F66">100*(E57-E$57)/E$57</f>
        <v>0</v>
      </c>
      <c r="G57" s="68">
        <v>38.9</v>
      </c>
      <c r="H57" s="24">
        <f aca="true" t="shared" si="14" ref="H57:H66">100*(G57-G$57)/G$57</f>
        <v>0</v>
      </c>
      <c r="I57" s="23">
        <v>9.7</v>
      </c>
      <c r="J57" s="40">
        <f aca="true" t="shared" si="15" ref="J57:J66">100*(I57-I$57)/I$57</f>
        <v>0</v>
      </c>
      <c r="K57" s="4"/>
    </row>
    <row r="58" spans="1:11" ht="12">
      <c r="A58" s="4"/>
      <c r="B58" s="35"/>
      <c r="C58" s="16"/>
      <c r="D58" s="22">
        <v>1997</v>
      </c>
      <c r="E58" s="23">
        <v>3140.9</v>
      </c>
      <c r="F58" s="24">
        <f t="shared" si="13"/>
        <v>0.6989195601295304</v>
      </c>
      <c r="G58" s="68">
        <v>39.9</v>
      </c>
      <c r="H58" s="24">
        <f t="shared" si="14"/>
        <v>2.570694087403599</v>
      </c>
      <c r="I58" s="23">
        <v>9.2</v>
      </c>
      <c r="J58" s="40">
        <f t="shared" si="15"/>
        <v>-5.154639175257732</v>
      </c>
      <c r="K58" s="4"/>
    </row>
    <row r="59" spans="1:11" ht="12">
      <c r="A59" s="4"/>
      <c r="B59" s="35"/>
      <c r="C59" s="16"/>
      <c r="D59" s="22">
        <v>1998</v>
      </c>
      <c r="E59" s="23">
        <v>3235.7</v>
      </c>
      <c r="F59" s="24">
        <f t="shared" si="13"/>
        <v>3.7382578307845185</v>
      </c>
      <c r="G59" s="68">
        <v>41.5</v>
      </c>
      <c r="H59" s="24">
        <f t="shared" si="14"/>
        <v>6.68380462724936</v>
      </c>
      <c r="I59" s="23">
        <v>10.7</v>
      </c>
      <c r="J59" s="40">
        <f t="shared" si="15"/>
        <v>10.309278350515465</v>
      </c>
      <c r="K59" s="4"/>
    </row>
    <row r="60" spans="1:11" ht="12">
      <c r="A60" s="4"/>
      <c r="B60" s="35"/>
      <c r="C60" s="16"/>
      <c r="D60" s="22">
        <v>1999</v>
      </c>
      <c r="E60" s="23">
        <v>3350.5</v>
      </c>
      <c r="F60" s="24">
        <f t="shared" si="13"/>
        <v>7.418806707062937</v>
      </c>
      <c r="G60" s="68">
        <v>40.8</v>
      </c>
      <c r="H60" s="24">
        <f t="shared" si="14"/>
        <v>4.884318766066834</v>
      </c>
      <c r="I60" s="23">
        <v>11.3</v>
      </c>
      <c r="J60" s="40">
        <f t="shared" si="15"/>
        <v>16.49484536082476</v>
      </c>
      <c r="K60" s="4"/>
    </row>
    <row r="61" spans="1:11" ht="12">
      <c r="A61" s="4"/>
      <c r="B61" s="35"/>
      <c r="C61" s="16"/>
      <c r="D61" s="22">
        <v>2000</v>
      </c>
      <c r="E61" s="23">
        <v>3491.2</v>
      </c>
      <c r="F61" s="24">
        <f t="shared" si="13"/>
        <v>11.929723317623672</v>
      </c>
      <c r="G61" s="68">
        <v>40.4</v>
      </c>
      <c r="H61" s="24">
        <f t="shared" si="14"/>
        <v>3.856041131105399</v>
      </c>
      <c r="I61" s="23">
        <v>11.3</v>
      </c>
      <c r="J61" s="40">
        <f t="shared" si="15"/>
        <v>16.49484536082476</v>
      </c>
      <c r="K61" s="6"/>
    </row>
    <row r="62" spans="1:11" ht="12">
      <c r="A62" s="4"/>
      <c r="B62" s="35"/>
      <c r="C62" s="16"/>
      <c r="D62" s="22">
        <v>2001</v>
      </c>
      <c r="E62" s="23">
        <v>3498.4</v>
      </c>
      <c r="F62" s="24">
        <f t="shared" si="13"/>
        <v>12.160559135648109</v>
      </c>
      <c r="G62" s="68">
        <v>41.5</v>
      </c>
      <c r="H62" s="24">
        <f t="shared" si="14"/>
        <v>6.68380462724936</v>
      </c>
      <c r="I62" s="23">
        <v>12</v>
      </c>
      <c r="J62" s="40">
        <f t="shared" si="15"/>
        <v>23.711340206185575</v>
      </c>
      <c r="K62" s="6"/>
    </row>
    <row r="63" spans="1:11" ht="12">
      <c r="A63" s="4"/>
      <c r="B63" s="35"/>
      <c r="C63" s="16"/>
      <c r="D63" s="26">
        <v>2002</v>
      </c>
      <c r="E63" s="23">
        <v>3649.5</v>
      </c>
      <c r="F63" s="25">
        <f t="shared" si="13"/>
        <v>17.004905261133022</v>
      </c>
      <c r="G63" s="69">
        <v>41.1</v>
      </c>
      <c r="H63" s="25">
        <f t="shared" si="14"/>
        <v>5.655526992287926</v>
      </c>
      <c r="I63" s="24">
        <v>12.1</v>
      </c>
      <c r="J63" s="40">
        <f t="shared" si="15"/>
        <v>24.742268041237118</v>
      </c>
      <c r="K63" s="6"/>
    </row>
    <row r="64" spans="1:11" ht="12">
      <c r="A64" s="4"/>
      <c r="B64" s="35"/>
      <c r="C64" s="16"/>
      <c r="D64" s="22">
        <v>2003</v>
      </c>
      <c r="E64" s="23">
        <v>3646.1</v>
      </c>
      <c r="F64" s="24">
        <f t="shared" si="13"/>
        <v>16.895899458177038</v>
      </c>
      <c r="G64" s="68">
        <v>41.2</v>
      </c>
      <c r="H64" s="24">
        <f t="shared" si="14"/>
        <v>5.9125964010282885</v>
      </c>
      <c r="I64" s="23">
        <v>12.6</v>
      </c>
      <c r="J64" s="40">
        <f t="shared" si="15"/>
        <v>29.896907216494853</v>
      </c>
      <c r="K64" s="6"/>
    </row>
    <row r="65" spans="1:11" ht="12">
      <c r="A65" s="4"/>
      <c r="B65" s="35"/>
      <c r="C65" s="16"/>
      <c r="D65" s="22">
        <v>2004</v>
      </c>
      <c r="E65" s="23">
        <v>3683.5</v>
      </c>
      <c r="F65" s="25">
        <f t="shared" si="13"/>
        <v>18.09496329069283</v>
      </c>
      <c r="G65" s="68">
        <v>40.3</v>
      </c>
      <c r="H65" s="25">
        <f t="shared" si="14"/>
        <v>3.598971722365035</v>
      </c>
      <c r="I65" s="23">
        <v>12.4</v>
      </c>
      <c r="J65" s="40">
        <f t="shared" si="15"/>
        <v>27.835051546391767</v>
      </c>
      <c r="K65" s="6"/>
    </row>
    <row r="66" spans="1:11" ht="12">
      <c r="A66" s="4"/>
      <c r="B66" s="41"/>
      <c r="C66" s="27"/>
      <c r="D66" s="28">
        <v>2005</v>
      </c>
      <c r="E66" s="29">
        <v>3733.5</v>
      </c>
      <c r="F66" s="30">
        <f t="shared" si="13"/>
        <v>19.697989804751373</v>
      </c>
      <c r="G66" s="71">
        <v>40.6</v>
      </c>
      <c r="H66" s="30">
        <f t="shared" si="14"/>
        <v>4.3701799485861255</v>
      </c>
      <c r="I66" s="29">
        <v>12.4</v>
      </c>
      <c r="J66" s="42">
        <f t="shared" si="15"/>
        <v>27.835051546391767</v>
      </c>
      <c r="K66" s="4"/>
    </row>
    <row r="67" spans="1:11" ht="12">
      <c r="A67" s="4"/>
      <c r="B67" s="39" t="s">
        <v>24</v>
      </c>
      <c r="C67" s="16"/>
      <c r="D67" s="22">
        <v>1996</v>
      </c>
      <c r="E67" s="23">
        <v>454</v>
      </c>
      <c r="F67" s="24">
        <f aca="true" t="shared" si="16" ref="F67:F76">100*(E67-E$67)/E$67</f>
        <v>0</v>
      </c>
      <c r="G67" s="68">
        <v>61</v>
      </c>
      <c r="H67" s="24">
        <f aca="true" t="shared" si="17" ref="H67:H76">100*(G67-G$67)/G$67</f>
        <v>0</v>
      </c>
      <c r="I67" s="23">
        <v>16</v>
      </c>
      <c r="J67" s="40">
        <f aca="true" t="shared" si="18" ref="J67:J76">100*(I67-I$67)/I$67</f>
        <v>0</v>
      </c>
      <c r="K67" s="1"/>
    </row>
    <row r="68" spans="1:11" ht="12">
      <c r="A68" s="4"/>
      <c r="B68" s="39" t="s">
        <v>31</v>
      </c>
      <c r="C68" s="16"/>
      <c r="D68" s="22">
        <v>1997</v>
      </c>
      <c r="E68" s="23">
        <v>474</v>
      </c>
      <c r="F68" s="24">
        <f t="shared" si="16"/>
        <v>4.405286343612334</v>
      </c>
      <c r="G68" s="68">
        <v>59.8</v>
      </c>
      <c r="H68" s="24">
        <f t="shared" si="17"/>
        <v>-1.967213114754103</v>
      </c>
      <c r="I68" s="23">
        <v>15.7</v>
      </c>
      <c r="J68" s="40">
        <f t="shared" si="18"/>
        <v>-1.8750000000000044</v>
      </c>
      <c r="K68" s="4"/>
    </row>
    <row r="69" spans="1:11" ht="12">
      <c r="A69" s="4"/>
      <c r="B69" s="35"/>
      <c r="C69" s="16"/>
      <c r="D69" s="22">
        <v>1998</v>
      </c>
      <c r="E69" s="23">
        <v>466.4</v>
      </c>
      <c r="F69" s="24">
        <f t="shared" si="16"/>
        <v>2.7312775330396426</v>
      </c>
      <c r="G69" s="68">
        <v>63</v>
      </c>
      <c r="H69" s="24">
        <f t="shared" si="17"/>
        <v>3.278688524590164</v>
      </c>
      <c r="I69" s="23">
        <v>17.3</v>
      </c>
      <c r="J69" s="40">
        <f t="shared" si="18"/>
        <v>8.125000000000004</v>
      </c>
      <c r="K69" s="4"/>
    </row>
    <row r="70" spans="1:11" ht="12">
      <c r="A70" s="4"/>
      <c r="B70" s="35"/>
      <c r="C70" s="16"/>
      <c r="D70" s="22">
        <v>1999</v>
      </c>
      <c r="E70" s="23">
        <v>467.1</v>
      </c>
      <c r="F70" s="24">
        <f t="shared" si="16"/>
        <v>2.885462555066084</v>
      </c>
      <c r="G70" s="68">
        <v>60.4</v>
      </c>
      <c r="H70" s="24">
        <f t="shared" si="17"/>
        <v>-0.9836065573770515</v>
      </c>
      <c r="I70" s="23">
        <v>18.4</v>
      </c>
      <c r="J70" s="40">
        <f t="shared" si="18"/>
        <v>14.999999999999991</v>
      </c>
      <c r="K70" s="4"/>
    </row>
    <row r="71" spans="1:11" ht="12">
      <c r="A71" s="4"/>
      <c r="B71" s="35"/>
      <c r="C71" s="16"/>
      <c r="D71" s="22">
        <v>2000</v>
      </c>
      <c r="E71" s="23">
        <v>486.7</v>
      </c>
      <c r="F71" s="24">
        <f t="shared" si="16"/>
        <v>7.202643171806165</v>
      </c>
      <c r="G71" s="68">
        <v>60.5</v>
      </c>
      <c r="H71" s="24">
        <f t="shared" si="17"/>
        <v>-0.819672131147541</v>
      </c>
      <c r="I71" s="23">
        <v>18.1</v>
      </c>
      <c r="J71" s="40">
        <f t="shared" si="18"/>
        <v>13.125000000000009</v>
      </c>
      <c r="K71" s="6"/>
    </row>
    <row r="72" spans="1:11" ht="12">
      <c r="A72" s="4"/>
      <c r="B72" s="35"/>
      <c r="C72" s="16"/>
      <c r="D72" s="22">
        <v>2001</v>
      </c>
      <c r="E72" s="23">
        <v>481.2</v>
      </c>
      <c r="F72" s="24">
        <f t="shared" si="16"/>
        <v>5.991189427312773</v>
      </c>
      <c r="G72" s="68">
        <v>61</v>
      </c>
      <c r="H72" s="24">
        <f t="shared" si="17"/>
        <v>0</v>
      </c>
      <c r="I72" s="23">
        <v>18.5</v>
      </c>
      <c r="J72" s="40">
        <f t="shared" si="18"/>
        <v>15.625</v>
      </c>
      <c r="K72" s="6"/>
    </row>
    <row r="73" spans="1:11" ht="12">
      <c r="A73" s="4"/>
      <c r="B73" s="35"/>
      <c r="C73" s="16"/>
      <c r="D73" s="26">
        <v>2002</v>
      </c>
      <c r="E73" s="24">
        <v>509.7</v>
      </c>
      <c r="F73" s="25">
        <f t="shared" si="16"/>
        <v>12.26872246696035</v>
      </c>
      <c r="G73" s="69">
        <v>60.8</v>
      </c>
      <c r="H73" s="25">
        <f t="shared" si="17"/>
        <v>-0.32786885245902103</v>
      </c>
      <c r="I73" s="24">
        <v>19.8</v>
      </c>
      <c r="J73" s="40">
        <f t="shared" si="18"/>
        <v>23.750000000000004</v>
      </c>
      <c r="K73" s="6"/>
    </row>
    <row r="74" spans="1:11" ht="12">
      <c r="A74" s="4"/>
      <c r="B74" s="35"/>
      <c r="C74" s="16"/>
      <c r="D74" s="22">
        <v>2003</v>
      </c>
      <c r="E74" s="23">
        <v>526.2</v>
      </c>
      <c r="F74" s="25">
        <f t="shared" si="16"/>
        <v>15.903083700440538</v>
      </c>
      <c r="G74" s="69">
        <v>64</v>
      </c>
      <c r="H74" s="25">
        <f t="shared" si="17"/>
        <v>4.918032786885246</v>
      </c>
      <c r="I74" s="24">
        <v>21.1</v>
      </c>
      <c r="J74" s="40">
        <f t="shared" si="18"/>
        <v>31.875000000000007</v>
      </c>
      <c r="K74" s="6"/>
    </row>
    <row r="75" spans="1:11" ht="12">
      <c r="A75" s="4"/>
      <c r="B75" s="35"/>
      <c r="C75" s="16"/>
      <c r="D75" s="22">
        <v>2004</v>
      </c>
      <c r="E75" s="23">
        <v>517.8</v>
      </c>
      <c r="F75" s="25">
        <f t="shared" si="16"/>
        <v>14.052863436123339</v>
      </c>
      <c r="G75" s="68">
        <v>61.4</v>
      </c>
      <c r="H75" s="25">
        <f t="shared" si="17"/>
        <v>0.6557377049180304</v>
      </c>
      <c r="I75" s="23">
        <v>20.9</v>
      </c>
      <c r="J75" s="40">
        <f t="shared" si="18"/>
        <v>30.624999999999993</v>
      </c>
      <c r="K75" s="6"/>
    </row>
    <row r="76" spans="1:11" ht="12">
      <c r="A76" s="4"/>
      <c r="B76" s="41"/>
      <c r="C76" s="27"/>
      <c r="D76" s="28">
        <v>2005</v>
      </c>
      <c r="E76" s="29">
        <v>517.8</v>
      </c>
      <c r="F76" s="30">
        <f t="shared" si="16"/>
        <v>14.052863436123339</v>
      </c>
      <c r="G76" s="71">
        <v>64</v>
      </c>
      <c r="H76" s="30">
        <f t="shared" si="17"/>
        <v>4.918032786885246</v>
      </c>
      <c r="I76" s="29">
        <v>21.1</v>
      </c>
      <c r="J76" s="42">
        <f t="shared" si="18"/>
        <v>31.875000000000007</v>
      </c>
      <c r="K76" s="4"/>
    </row>
    <row r="77" spans="1:11" ht="12">
      <c r="A77" s="4"/>
      <c r="B77" s="39" t="s">
        <v>12</v>
      </c>
      <c r="C77" s="16"/>
      <c r="D77" s="22">
        <v>1996</v>
      </c>
      <c r="E77" s="23">
        <v>144.5</v>
      </c>
      <c r="F77" s="24">
        <f aca="true" t="shared" si="19" ref="F77:F86">100*(E77-E$77)/E$77</f>
        <v>0</v>
      </c>
      <c r="G77" s="68">
        <v>34.1</v>
      </c>
      <c r="H77" s="24">
        <f aca="true" t="shared" si="20" ref="H77:H86">100*(G77-G$77)/G$77</f>
        <v>0</v>
      </c>
      <c r="I77" s="23">
        <v>18.9</v>
      </c>
      <c r="J77" s="40">
        <f aca="true" t="shared" si="21" ref="J77:J86">100*(I77-I$77)/I$77</f>
        <v>0</v>
      </c>
      <c r="K77" s="4"/>
    </row>
    <row r="78" spans="1:11" ht="12">
      <c r="A78" s="4"/>
      <c r="B78" s="39" t="s">
        <v>30</v>
      </c>
      <c r="C78" s="16"/>
      <c r="D78" s="22">
        <v>1997</v>
      </c>
      <c r="E78" s="23">
        <v>144.5</v>
      </c>
      <c r="F78" s="24">
        <f t="shared" si="19"/>
        <v>0</v>
      </c>
      <c r="G78" s="68">
        <v>32.3</v>
      </c>
      <c r="H78" s="24">
        <f t="shared" si="20"/>
        <v>-5.278592375366581</v>
      </c>
      <c r="I78" s="23">
        <v>19.2</v>
      </c>
      <c r="J78" s="40">
        <f t="shared" si="21"/>
        <v>1.5873015873015912</v>
      </c>
      <c r="K78" s="4"/>
    </row>
    <row r="79" spans="1:11" ht="12">
      <c r="A79" s="4"/>
      <c r="B79" s="35"/>
      <c r="C79" s="16"/>
      <c r="D79" s="22">
        <v>1998</v>
      </c>
      <c r="E79" s="23">
        <v>144.6</v>
      </c>
      <c r="F79" s="24">
        <f t="shared" si="19"/>
        <v>0.06920415224913101</v>
      </c>
      <c r="G79" s="68">
        <v>32.7</v>
      </c>
      <c r="H79" s="24">
        <f t="shared" si="20"/>
        <v>-4.105571847507327</v>
      </c>
      <c r="I79" s="23">
        <v>21.2</v>
      </c>
      <c r="J79" s="40">
        <f t="shared" si="21"/>
        <v>12.169312169312173</v>
      </c>
      <c r="K79" s="4"/>
    </row>
    <row r="80" spans="1:11" ht="12">
      <c r="A80" s="4"/>
      <c r="B80" s="35"/>
      <c r="C80" s="16"/>
      <c r="D80" s="22">
        <v>1999</v>
      </c>
      <c r="E80" s="23">
        <v>151.8</v>
      </c>
      <c r="F80" s="24">
        <f t="shared" si="19"/>
        <v>5.051903114186859</v>
      </c>
      <c r="G80" s="68">
        <v>35.1</v>
      </c>
      <c r="H80" s="24">
        <f t="shared" si="20"/>
        <v>2.932551319648094</v>
      </c>
      <c r="I80" s="23">
        <v>21.1</v>
      </c>
      <c r="J80" s="40">
        <f t="shared" si="21"/>
        <v>11.640211640211657</v>
      </c>
      <c r="K80" s="4"/>
    </row>
    <row r="81" spans="1:11" ht="12">
      <c r="A81" s="4"/>
      <c r="B81" s="35"/>
      <c r="C81" s="16"/>
      <c r="D81" s="22">
        <v>2000</v>
      </c>
      <c r="E81" s="23">
        <v>161.3</v>
      </c>
      <c r="F81" s="24">
        <f t="shared" si="19"/>
        <v>11.626297577854679</v>
      </c>
      <c r="G81" s="68">
        <v>35.4</v>
      </c>
      <c r="H81" s="24">
        <f t="shared" si="20"/>
        <v>3.8123167155425133</v>
      </c>
      <c r="I81" s="23">
        <v>21.1</v>
      </c>
      <c r="J81" s="40">
        <f t="shared" si="21"/>
        <v>11.640211640211657</v>
      </c>
      <c r="K81" s="6"/>
    </row>
    <row r="82" spans="1:11" ht="12">
      <c r="A82" s="4"/>
      <c r="B82" s="35"/>
      <c r="C82" s="16"/>
      <c r="D82" s="22">
        <v>2001</v>
      </c>
      <c r="E82" s="23">
        <v>161.3</v>
      </c>
      <c r="F82" s="24">
        <f t="shared" si="19"/>
        <v>11.626297577854679</v>
      </c>
      <c r="G82" s="68">
        <v>36.4</v>
      </c>
      <c r="H82" s="24">
        <f t="shared" si="20"/>
        <v>6.744868035190607</v>
      </c>
      <c r="I82" s="23">
        <v>21.8</v>
      </c>
      <c r="J82" s="40">
        <f t="shared" si="21"/>
        <v>15.343915343915357</v>
      </c>
      <c r="K82" s="6"/>
    </row>
    <row r="83" spans="1:11" ht="12">
      <c r="A83" s="4"/>
      <c r="B83" s="35"/>
      <c r="C83" s="16"/>
      <c r="D83" s="26">
        <v>2002</v>
      </c>
      <c r="E83" s="24">
        <v>190.4</v>
      </c>
      <c r="F83" s="25">
        <f t="shared" si="19"/>
        <v>31.76470588235295</v>
      </c>
      <c r="G83" s="69">
        <v>34.6</v>
      </c>
      <c r="H83" s="25">
        <f t="shared" si="20"/>
        <v>1.466275659824047</v>
      </c>
      <c r="I83" s="24">
        <v>22</v>
      </c>
      <c r="J83" s="40">
        <f t="shared" si="21"/>
        <v>16.40211640211641</v>
      </c>
      <c r="K83" s="6"/>
    </row>
    <row r="84" spans="1:11" ht="12">
      <c r="A84" s="4"/>
      <c r="B84" s="35"/>
      <c r="C84" s="16"/>
      <c r="D84" s="22">
        <v>2003</v>
      </c>
      <c r="E84" s="23">
        <v>190.4</v>
      </c>
      <c r="F84" s="25">
        <f t="shared" si="19"/>
        <v>31.76470588235295</v>
      </c>
      <c r="G84" s="69">
        <v>35.5</v>
      </c>
      <c r="H84" s="25">
        <f t="shared" si="20"/>
        <v>4.105571847507327</v>
      </c>
      <c r="I84" s="24">
        <v>20.1</v>
      </c>
      <c r="J84" s="40">
        <f t="shared" si="21"/>
        <v>6.349206349206365</v>
      </c>
      <c r="K84" s="6"/>
    </row>
    <row r="85" spans="1:11" ht="12">
      <c r="A85" s="4"/>
      <c r="B85" s="35"/>
      <c r="C85" s="16"/>
      <c r="D85" s="22">
        <v>2004</v>
      </c>
      <c r="E85" s="23">
        <v>190.4</v>
      </c>
      <c r="F85" s="25">
        <f t="shared" si="19"/>
        <v>31.76470588235295</v>
      </c>
      <c r="G85" s="68">
        <v>34</v>
      </c>
      <c r="H85" s="25">
        <f t="shared" si="20"/>
        <v>-0.29325513196481356</v>
      </c>
      <c r="I85" s="23">
        <v>21.7</v>
      </c>
      <c r="J85" s="40">
        <f t="shared" si="21"/>
        <v>14.814814814814818</v>
      </c>
      <c r="K85" s="6"/>
    </row>
    <row r="86" spans="1:11" ht="12">
      <c r="A86" s="4"/>
      <c r="B86" s="41"/>
      <c r="C86" s="27"/>
      <c r="D86" s="28">
        <v>2005</v>
      </c>
      <c r="E86" s="29">
        <v>200</v>
      </c>
      <c r="F86" s="30">
        <f t="shared" si="19"/>
        <v>38.4083044982699</v>
      </c>
      <c r="G86" s="71">
        <v>34.9</v>
      </c>
      <c r="H86" s="30">
        <f t="shared" si="20"/>
        <v>2.3460410557184668</v>
      </c>
      <c r="I86" s="29">
        <v>21.1</v>
      </c>
      <c r="J86" s="42">
        <f t="shared" si="21"/>
        <v>11.640211640211657</v>
      </c>
      <c r="K86" s="4"/>
    </row>
    <row r="87" spans="1:11" ht="12">
      <c r="A87" s="4"/>
      <c r="B87" s="39" t="s">
        <v>13</v>
      </c>
      <c r="C87" s="16"/>
      <c r="D87" s="22">
        <v>1996</v>
      </c>
      <c r="E87" s="23">
        <v>264.7</v>
      </c>
      <c r="F87" s="24">
        <f aca="true" t="shared" si="22" ref="F87:F96">100*(E87-E$87)/E$87</f>
        <v>0</v>
      </c>
      <c r="G87" s="68">
        <v>32.6</v>
      </c>
      <c r="H87" s="24">
        <f aca="true" t="shared" si="23" ref="H87:H96">100*(G87-G$87)/G$87</f>
        <v>0</v>
      </c>
      <c r="I87" s="23">
        <v>14.6</v>
      </c>
      <c r="J87" s="40">
        <f aca="true" t="shared" si="24" ref="J87:J96">100*(I87-I$87)/I$87</f>
        <v>0</v>
      </c>
      <c r="K87" s="4"/>
    </row>
    <row r="88" spans="1:11" ht="12">
      <c r="A88" s="4"/>
      <c r="B88" s="39" t="s">
        <v>29</v>
      </c>
      <c r="C88" s="16"/>
      <c r="D88" s="22">
        <v>1997</v>
      </c>
      <c r="E88" s="23">
        <v>260.7</v>
      </c>
      <c r="F88" s="24">
        <f t="shared" si="22"/>
        <v>-1.511144692104269</v>
      </c>
      <c r="G88" s="68">
        <v>34</v>
      </c>
      <c r="H88" s="24">
        <f t="shared" si="23"/>
        <v>4.294478527607358</v>
      </c>
      <c r="I88" s="23">
        <v>13.9</v>
      </c>
      <c r="J88" s="40">
        <f t="shared" si="24"/>
        <v>-4.794520547945201</v>
      </c>
      <c r="K88" s="4"/>
    </row>
    <row r="89" spans="1:11" ht="12">
      <c r="A89" s="4"/>
      <c r="B89" s="35"/>
      <c r="C89" s="16"/>
      <c r="D89" s="22">
        <v>1998</v>
      </c>
      <c r="E89" s="23">
        <v>260.7</v>
      </c>
      <c r="F89" s="24">
        <f t="shared" si="22"/>
        <v>-1.511144692104269</v>
      </c>
      <c r="G89" s="68">
        <v>35.9</v>
      </c>
      <c r="H89" s="24">
        <f t="shared" si="23"/>
        <v>10.122699386503058</v>
      </c>
      <c r="I89" s="23">
        <v>16.7</v>
      </c>
      <c r="J89" s="40">
        <f t="shared" si="24"/>
        <v>14.383561643835614</v>
      </c>
      <c r="K89" s="4"/>
    </row>
    <row r="90" spans="1:11" ht="12">
      <c r="A90" s="4"/>
      <c r="B90" s="35"/>
      <c r="C90" s="16"/>
      <c r="D90" s="22">
        <v>1999</v>
      </c>
      <c r="E90" s="23">
        <v>260.7</v>
      </c>
      <c r="F90" s="24">
        <f t="shared" si="22"/>
        <v>-1.511144692104269</v>
      </c>
      <c r="G90" s="68">
        <v>35</v>
      </c>
      <c r="H90" s="24">
        <f t="shared" si="23"/>
        <v>7.361963190184045</v>
      </c>
      <c r="I90" s="23">
        <v>18.6</v>
      </c>
      <c r="J90" s="40">
        <f t="shared" si="24"/>
        <v>27.397260273972616</v>
      </c>
      <c r="K90" s="4"/>
    </row>
    <row r="91" spans="1:11" ht="12">
      <c r="A91" s="4"/>
      <c r="B91" s="35"/>
      <c r="C91" s="16"/>
      <c r="D91" s="22">
        <v>2000</v>
      </c>
      <c r="E91" s="23">
        <v>260.7</v>
      </c>
      <c r="F91" s="24">
        <f t="shared" si="22"/>
        <v>-1.511144692104269</v>
      </c>
      <c r="G91" s="68">
        <v>34.1</v>
      </c>
      <c r="H91" s="24">
        <f t="shared" si="23"/>
        <v>4.601226993865031</v>
      </c>
      <c r="I91" s="23">
        <v>16.9</v>
      </c>
      <c r="J91" s="40">
        <f t="shared" si="24"/>
        <v>15.75342465753424</v>
      </c>
      <c r="K91" s="6"/>
    </row>
    <row r="92" spans="1:11" ht="12">
      <c r="A92" s="4"/>
      <c r="B92" s="35"/>
      <c r="C92" s="16"/>
      <c r="D92" s="22">
        <v>2001</v>
      </c>
      <c r="E92" s="23">
        <v>260.7</v>
      </c>
      <c r="F92" s="24">
        <f t="shared" si="22"/>
        <v>-1.511144692104269</v>
      </c>
      <c r="G92" s="68">
        <v>35.7</v>
      </c>
      <c r="H92" s="24">
        <f t="shared" si="23"/>
        <v>9.509202453987733</v>
      </c>
      <c r="I92" s="23">
        <v>16.6</v>
      </c>
      <c r="J92" s="40">
        <f t="shared" si="24"/>
        <v>13.698630136986313</v>
      </c>
      <c r="K92" s="6"/>
    </row>
    <row r="93" spans="1:11" ht="12">
      <c r="A93" s="4"/>
      <c r="B93" s="35"/>
      <c r="C93" s="16"/>
      <c r="D93" s="26">
        <v>2002</v>
      </c>
      <c r="E93" s="24">
        <v>260.7</v>
      </c>
      <c r="F93" s="24">
        <f t="shared" si="22"/>
        <v>-1.511144692104269</v>
      </c>
      <c r="G93" s="68">
        <v>35</v>
      </c>
      <c r="H93" s="24">
        <f t="shared" si="23"/>
        <v>7.361963190184045</v>
      </c>
      <c r="I93" s="23">
        <v>16.3</v>
      </c>
      <c r="J93" s="40">
        <f t="shared" si="24"/>
        <v>11.643835616438365</v>
      </c>
      <c r="K93" s="6"/>
    </row>
    <row r="94" spans="1:11" ht="12">
      <c r="A94" s="4"/>
      <c r="B94" s="35"/>
      <c r="C94" s="16"/>
      <c r="D94" s="22">
        <v>2003</v>
      </c>
      <c r="E94" s="23">
        <v>260.7</v>
      </c>
      <c r="F94" s="24">
        <f t="shared" si="22"/>
        <v>-1.511144692104269</v>
      </c>
      <c r="G94" s="68">
        <v>34.9</v>
      </c>
      <c r="H94" s="24">
        <f t="shared" si="23"/>
        <v>7.055214723926372</v>
      </c>
      <c r="I94" s="23">
        <v>16.2</v>
      </c>
      <c r="J94" s="40">
        <f t="shared" si="24"/>
        <v>10.958904109589039</v>
      </c>
      <c r="K94" s="6"/>
    </row>
    <row r="95" spans="1:11" ht="12">
      <c r="A95" s="4"/>
      <c r="B95" s="35"/>
      <c r="C95" s="16"/>
      <c r="D95" s="22">
        <v>2004</v>
      </c>
      <c r="E95" s="23">
        <v>260.7</v>
      </c>
      <c r="F95" s="25">
        <f t="shared" si="22"/>
        <v>-1.511144692104269</v>
      </c>
      <c r="G95" s="68">
        <v>31.2</v>
      </c>
      <c r="H95" s="25">
        <f t="shared" si="23"/>
        <v>-4.294478527607369</v>
      </c>
      <c r="I95" s="23">
        <v>16.2</v>
      </c>
      <c r="J95" s="40">
        <f t="shared" si="24"/>
        <v>10.958904109589039</v>
      </c>
      <c r="K95" s="6"/>
    </row>
    <row r="96" spans="1:11" ht="12.75" thickBot="1">
      <c r="A96" s="4"/>
      <c r="B96" s="37"/>
      <c r="C96" s="19"/>
      <c r="D96" s="43">
        <v>2005</v>
      </c>
      <c r="E96" s="44">
        <v>260.7</v>
      </c>
      <c r="F96" s="50">
        <f t="shared" si="22"/>
        <v>-1.511144692104269</v>
      </c>
      <c r="G96" s="72">
        <v>32</v>
      </c>
      <c r="H96" s="50">
        <f t="shared" si="23"/>
        <v>-1.8404907975460165</v>
      </c>
      <c r="I96" s="44">
        <v>17.1</v>
      </c>
      <c r="J96" s="45">
        <f t="shared" si="24"/>
        <v>17.123287671232887</v>
      </c>
      <c r="K96" s="4"/>
    </row>
    <row r="97" spans="1:11" ht="12">
      <c r="A97" s="4"/>
      <c r="B97" s="35"/>
      <c r="C97" s="16"/>
      <c r="D97" s="16"/>
      <c r="E97" s="18" t="s">
        <v>2</v>
      </c>
      <c r="F97" s="17" t="s">
        <v>3</v>
      </c>
      <c r="G97" s="65" t="s">
        <v>21</v>
      </c>
      <c r="H97" s="17" t="s">
        <v>3</v>
      </c>
      <c r="I97" s="18" t="s">
        <v>4</v>
      </c>
      <c r="J97" s="36" t="s">
        <v>3</v>
      </c>
      <c r="K97" s="4"/>
    </row>
    <row r="98" spans="1:11" ht="12">
      <c r="A98" s="4"/>
      <c r="B98" s="35"/>
      <c r="C98" s="16"/>
      <c r="D98" s="16"/>
      <c r="E98" s="15"/>
      <c r="F98" s="17" t="s">
        <v>5</v>
      </c>
      <c r="G98" s="65" t="s">
        <v>6</v>
      </c>
      <c r="H98" s="17" t="s">
        <v>5</v>
      </c>
      <c r="I98" s="15"/>
      <c r="J98" s="36" t="s">
        <v>5</v>
      </c>
      <c r="K98" s="4"/>
    </row>
    <row r="99" spans="1:11" ht="12">
      <c r="A99" s="4"/>
      <c r="B99" s="35"/>
      <c r="C99" s="16"/>
      <c r="D99" s="16"/>
      <c r="E99" s="15"/>
      <c r="F99" s="17">
        <v>1996</v>
      </c>
      <c r="G99" s="66"/>
      <c r="H99" s="17">
        <v>1996</v>
      </c>
      <c r="I99" s="15"/>
      <c r="J99" s="36">
        <v>1996</v>
      </c>
      <c r="K99" s="4"/>
    </row>
    <row r="100" spans="1:11" ht="12.75" thickBot="1">
      <c r="A100" s="4"/>
      <c r="B100" s="37"/>
      <c r="C100" s="19"/>
      <c r="D100" s="19"/>
      <c r="E100" s="20" t="s">
        <v>7</v>
      </c>
      <c r="F100" s="21" t="s">
        <v>8</v>
      </c>
      <c r="G100" s="67" t="s">
        <v>9</v>
      </c>
      <c r="H100" s="21" t="s">
        <v>8</v>
      </c>
      <c r="I100" s="20" t="s">
        <v>9</v>
      </c>
      <c r="J100" s="38" t="s">
        <v>8</v>
      </c>
      <c r="K100" s="4"/>
    </row>
    <row r="101" spans="1:11" ht="12">
      <c r="A101" s="4"/>
      <c r="B101" s="39" t="s">
        <v>19</v>
      </c>
      <c r="C101" s="16"/>
      <c r="D101" s="22">
        <v>1996</v>
      </c>
      <c r="E101" s="23">
        <v>264.3</v>
      </c>
      <c r="F101" s="24">
        <f aca="true" t="shared" si="25" ref="F101:F110">100*(E101-E$101)/E$101</f>
        <v>0</v>
      </c>
      <c r="G101" s="68">
        <v>33.1</v>
      </c>
      <c r="H101" s="24">
        <f aca="true" t="shared" si="26" ref="H101:H110">100*(G101-G$101)/G$101</f>
        <v>0</v>
      </c>
      <c r="I101" s="23">
        <v>15.8</v>
      </c>
      <c r="J101" s="40">
        <f aca="true" t="shared" si="27" ref="J101:J110">100*(I101-I$101)/I$101</f>
        <v>0</v>
      </c>
      <c r="K101" s="4"/>
    </row>
    <row r="102" spans="1:11" ht="12">
      <c r="A102" s="4"/>
      <c r="B102" s="39" t="s">
        <v>39</v>
      </c>
      <c r="C102" s="16"/>
      <c r="D102" s="22">
        <v>1997</v>
      </c>
      <c r="E102" s="23">
        <v>264.3</v>
      </c>
      <c r="F102" s="24">
        <f t="shared" si="25"/>
        <v>0</v>
      </c>
      <c r="G102" s="68">
        <v>33.5</v>
      </c>
      <c r="H102" s="24">
        <f t="shared" si="26"/>
        <v>1.2084592145015063</v>
      </c>
      <c r="I102" s="23">
        <v>16.6</v>
      </c>
      <c r="J102" s="40">
        <f t="shared" si="27"/>
        <v>5.06329113924051</v>
      </c>
      <c r="K102" s="4"/>
    </row>
    <row r="103" spans="1:11" ht="12">
      <c r="A103" s="4"/>
      <c r="B103" s="35"/>
      <c r="C103" s="16"/>
      <c r="D103" s="22">
        <v>1998</v>
      </c>
      <c r="E103" s="23">
        <v>277.2</v>
      </c>
      <c r="F103" s="24">
        <f t="shared" si="25"/>
        <v>4.880817253121444</v>
      </c>
      <c r="G103" s="68">
        <v>34.2</v>
      </c>
      <c r="H103" s="24">
        <f t="shared" si="26"/>
        <v>3.3232628398791584</v>
      </c>
      <c r="I103" s="23">
        <v>17.6</v>
      </c>
      <c r="J103" s="40">
        <f t="shared" si="27"/>
        <v>11.392405063291143</v>
      </c>
      <c r="K103" s="4"/>
    </row>
    <row r="104" spans="1:11" ht="12">
      <c r="A104" s="4"/>
      <c r="B104" s="35"/>
      <c r="C104" s="16"/>
      <c r="D104" s="22">
        <v>1999</v>
      </c>
      <c r="E104" s="23">
        <v>278.7</v>
      </c>
      <c r="F104" s="24">
        <f t="shared" si="25"/>
        <v>5.448354143019287</v>
      </c>
      <c r="G104" s="68">
        <v>35.4</v>
      </c>
      <c r="H104" s="24">
        <f t="shared" si="26"/>
        <v>6.948640483383677</v>
      </c>
      <c r="I104" s="23">
        <v>18.4</v>
      </c>
      <c r="J104" s="40">
        <f t="shared" si="27"/>
        <v>16.45569620253163</v>
      </c>
      <c r="K104" s="4"/>
    </row>
    <row r="105" spans="1:11" ht="12">
      <c r="A105" s="4"/>
      <c r="B105" s="35"/>
      <c r="C105" s="16"/>
      <c r="D105" s="22">
        <v>2000</v>
      </c>
      <c r="E105" s="23">
        <v>285.2</v>
      </c>
      <c r="F105" s="24">
        <f t="shared" si="25"/>
        <v>7.9076806659099415</v>
      </c>
      <c r="G105" s="68">
        <v>33.2</v>
      </c>
      <c r="H105" s="24">
        <f t="shared" si="26"/>
        <v>0.3021148036253819</v>
      </c>
      <c r="I105" s="23">
        <v>18.5</v>
      </c>
      <c r="J105" s="40">
        <f t="shared" si="27"/>
        <v>17.088607594936704</v>
      </c>
      <c r="K105" s="4"/>
    </row>
    <row r="106" spans="1:11" ht="12">
      <c r="A106" s="4"/>
      <c r="B106" s="35"/>
      <c r="C106" s="16"/>
      <c r="D106" s="22">
        <v>2001</v>
      </c>
      <c r="E106" s="23">
        <v>285.2</v>
      </c>
      <c r="F106" s="24">
        <f t="shared" si="25"/>
        <v>7.9076806659099415</v>
      </c>
      <c r="G106" s="68">
        <v>33</v>
      </c>
      <c r="H106" s="24">
        <f t="shared" si="26"/>
        <v>-0.3021148036253819</v>
      </c>
      <c r="I106" s="23">
        <v>18.4</v>
      </c>
      <c r="J106" s="40">
        <f t="shared" si="27"/>
        <v>16.45569620253163</v>
      </c>
      <c r="K106" s="4"/>
    </row>
    <row r="107" spans="1:11" ht="12">
      <c r="A107" s="4"/>
      <c r="B107" s="35"/>
      <c r="C107" s="16"/>
      <c r="D107" s="26">
        <v>2002</v>
      </c>
      <c r="E107" s="24">
        <v>285.8</v>
      </c>
      <c r="F107" s="24">
        <f t="shared" si="25"/>
        <v>8.134695421869088</v>
      </c>
      <c r="G107" s="68">
        <v>33.8</v>
      </c>
      <c r="H107" s="24">
        <f t="shared" si="26"/>
        <v>2.1148036253776303</v>
      </c>
      <c r="I107" s="23">
        <v>18.4</v>
      </c>
      <c r="J107" s="40">
        <f t="shared" si="27"/>
        <v>16.45569620253163</v>
      </c>
      <c r="K107" s="4"/>
    </row>
    <row r="108" spans="1:11" ht="12">
      <c r="A108" s="4"/>
      <c r="B108" s="35"/>
      <c r="C108" s="16"/>
      <c r="D108" s="22">
        <v>2003</v>
      </c>
      <c r="E108" s="23">
        <v>285.8</v>
      </c>
      <c r="F108" s="24">
        <f t="shared" si="25"/>
        <v>8.134695421869088</v>
      </c>
      <c r="G108" s="68">
        <v>34.1</v>
      </c>
      <c r="H108" s="24">
        <f t="shared" si="26"/>
        <v>3.021148036253776</v>
      </c>
      <c r="I108" s="23">
        <v>18.1</v>
      </c>
      <c r="J108" s="40">
        <f t="shared" si="27"/>
        <v>14.556962025316459</v>
      </c>
      <c r="K108" s="4"/>
    </row>
    <row r="109" spans="1:11" ht="12">
      <c r="A109" s="4"/>
      <c r="B109" s="35"/>
      <c r="C109" s="16"/>
      <c r="D109" s="22">
        <v>2004</v>
      </c>
      <c r="E109" s="23">
        <v>285.6</v>
      </c>
      <c r="F109" s="25">
        <f t="shared" si="25"/>
        <v>8.059023836549379</v>
      </c>
      <c r="G109" s="68">
        <v>33.1</v>
      </c>
      <c r="H109" s="25">
        <f t="shared" si="26"/>
        <v>0</v>
      </c>
      <c r="I109" s="23">
        <v>17.8</v>
      </c>
      <c r="J109" s="40">
        <f t="shared" si="27"/>
        <v>12.658227848101266</v>
      </c>
      <c r="K109" s="4"/>
    </row>
    <row r="110" spans="1:11" ht="12">
      <c r="A110" s="4"/>
      <c r="B110" s="41"/>
      <c r="C110" s="27"/>
      <c r="D110" s="28">
        <v>2005</v>
      </c>
      <c r="E110" s="29">
        <v>281.1</v>
      </c>
      <c r="F110" s="30">
        <f t="shared" si="25"/>
        <v>6.35641316685585</v>
      </c>
      <c r="G110" s="71">
        <v>33.4</v>
      </c>
      <c r="H110" s="30">
        <f t="shared" si="26"/>
        <v>0.9063444108761243</v>
      </c>
      <c r="I110" s="29">
        <v>18.3</v>
      </c>
      <c r="J110" s="42">
        <f t="shared" si="27"/>
        <v>15.822784810126581</v>
      </c>
      <c r="K110" s="4"/>
    </row>
    <row r="111" spans="1:11" ht="12">
      <c r="A111" s="4"/>
      <c r="B111" s="39" t="s">
        <v>26</v>
      </c>
      <c r="C111" s="16"/>
      <c r="D111" s="22">
        <v>1996</v>
      </c>
      <c r="E111" s="23">
        <v>1780.3</v>
      </c>
      <c r="F111" s="24">
        <f aca="true" t="shared" si="28" ref="F111:F120">100*(E111-E$111)/E$111</f>
        <v>0</v>
      </c>
      <c r="G111" s="68">
        <v>59.4</v>
      </c>
      <c r="H111" s="24">
        <f aca="true" t="shared" si="29" ref="H111:H120">100*(G111-G$111)/G$111</f>
        <v>0</v>
      </c>
      <c r="I111" s="23">
        <v>21.1</v>
      </c>
      <c r="J111" s="40">
        <f aca="true" t="shared" si="30" ref="J111:J120">100*(I111-I$111)/I$111</f>
        <v>0</v>
      </c>
      <c r="K111" s="4"/>
    </row>
    <row r="112" spans="1:11" ht="12">
      <c r="A112" s="4"/>
      <c r="B112" s="39" t="s">
        <v>27</v>
      </c>
      <c r="C112" s="16"/>
      <c r="D112" s="22">
        <v>1997</v>
      </c>
      <c r="E112" s="23">
        <v>1780.3</v>
      </c>
      <c r="F112" s="24">
        <f t="shared" si="28"/>
        <v>0</v>
      </c>
      <c r="G112" s="68">
        <v>59.7</v>
      </c>
      <c r="H112" s="24">
        <f t="shared" si="29"/>
        <v>0.5050505050505122</v>
      </c>
      <c r="I112" s="23">
        <v>19.9</v>
      </c>
      <c r="J112" s="40">
        <f t="shared" si="30"/>
        <v>-5.687203791469208</v>
      </c>
      <c r="K112" s="4"/>
    </row>
    <row r="113" spans="1:11" ht="12">
      <c r="A113" s="4"/>
      <c r="B113" s="35" t="s">
        <v>28</v>
      </c>
      <c r="C113" s="16"/>
      <c r="D113" s="22">
        <v>1998</v>
      </c>
      <c r="E113" s="23">
        <v>1779.5</v>
      </c>
      <c r="F113" s="24">
        <f t="shared" si="28"/>
        <v>-0.04493624669999183</v>
      </c>
      <c r="G113" s="68">
        <v>62.2</v>
      </c>
      <c r="H113" s="24">
        <f t="shared" si="29"/>
        <v>4.713804713804722</v>
      </c>
      <c r="I113" s="23">
        <v>22.7</v>
      </c>
      <c r="J113" s="40">
        <f t="shared" si="30"/>
        <v>7.582938388625581</v>
      </c>
      <c r="K113" s="4"/>
    </row>
    <row r="114" spans="1:11" ht="12">
      <c r="A114" s="4"/>
      <c r="B114" s="35"/>
      <c r="C114" s="16"/>
      <c r="D114" s="22">
        <v>1999</v>
      </c>
      <c r="E114" s="23">
        <v>1778.7</v>
      </c>
      <c r="F114" s="24">
        <f t="shared" si="28"/>
        <v>-0.08987249339998366</v>
      </c>
      <c r="G114" s="68">
        <v>59.8</v>
      </c>
      <c r="H114" s="24">
        <f t="shared" si="29"/>
        <v>0.673400673400671</v>
      </c>
      <c r="I114" s="23">
        <v>23.3</v>
      </c>
      <c r="J114" s="40">
        <f t="shared" si="30"/>
        <v>10.426540284360186</v>
      </c>
      <c r="K114" s="4"/>
    </row>
    <row r="115" spans="1:11" ht="12">
      <c r="A115" s="4"/>
      <c r="B115" s="35"/>
      <c r="C115" s="16"/>
      <c r="D115" s="22">
        <v>2000</v>
      </c>
      <c r="E115" s="23">
        <v>1757</v>
      </c>
      <c r="F115" s="24">
        <f t="shared" si="28"/>
        <v>-1.3087681851373338</v>
      </c>
      <c r="G115" s="68">
        <v>58.9</v>
      </c>
      <c r="H115" s="24">
        <f t="shared" si="29"/>
        <v>-0.8417508417508418</v>
      </c>
      <c r="I115" s="23">
        <v>23.3</v>
      </c>
      <c r="J115" s="40">
        <f t="shared" si="30"/>
        <v>10.426540284360186</v>
      </c>
      <c r="K115" s="6"/>
    </row>
    <row r="116" spans="1:11" ht="12">
      <c r="A116" s="4"/>
      <c r="B116" s="35"/>
      <c r="C116" s="16"/>
      <c r="D116" s="22">
        <v>2001</v>
      </c>
      <c r="E116" s="23">
        <v>1790.5</v>
      </c>
      <c r="F116" s="24">
        <f t="shared" si="28"/>
        <v>0.5729371454249309</v>
      </c>
      <c r="G116" s="68">
        <v>59.1</v>
      </c>
      <c r="H116" s="24">
        <f t="shared" si="29"/>
        <v>-0.5050505050505003</v>
      </c>
      <c r="I116" s="23">
        <v>24.3</v>
      </c>
      <c r="J116" s="40">
        <f t="shared" si="30"/>
        <v>15.165876777251182</v>
      </c>
      <c r="K116" s="6"/>
    </row>
    <row r="117" spans="1:11" ht="12">
      <c r="A117" s="4"/>
      <c r="B117" s="35"/>
      <c r="C117" s="16"/>
      <c r="D117" s="26">
        <v>2002</v>
      </c>
      <c r="E117" s="24">
        <v>1802.3</v>
      </c>
      <c r="F117" s="24">
        <f t="shared" si="28"/>
        <v>1.2357467842498455</v>
      </c>
      <c r="G117" s="68">
        <v>57.6</v>
      </c>
      <c r="H117" s="24">
        <f t="shared" si="29"/>
        <v>-3.0303030303030254</v>
      </c>
      <c r="I117" s="23">
        <v>24</v>
      </c>
      <c r="J117" s="40">
        <f t="shared" si="30"/>
        <v>13.74407582938388</v>
      </c>
      <c r="K117" s="6"/>
    </row>
    <row r="118" spans="1:11" ht="12">
      <c r="A118" s="4"/>
      <c r="B118" s="35"/>
      <c r="C118" s="16"/>
      <c r="D118" s="22">
        <v>2003</v>
      </c>
      <c r="E118" s="23">
        <v>1808.4</v>
      </c>
      <c r="F118" s="24">
        <f t="shared" si="28"/>
        <v>1.5783856653373105</v>
      </c>
      <c r="G118" s="68">
        <v>57.8</v>
      </c>
      <c r="H118" s="24">
        <f t="shared" si="29"/>
        <v>-2.693602693602696</v>
      </c>
      <c r="I118" s="23">
        <v>25.4</v>
      </c>
      <c r="J118" s="40">
        <f t="shared" si="30"/>
        <v>20.379146919431264</v>
      </c>
      <c r="K118" s="6"/>
    </row>
    <row r="119" spans="1:11" ht="12">
      <c r="A119" s="4"/>
      <c r="B119" s="35"/>
      <c r="C119" s="16"/>
      <c r="D119" s="22">
        <v>2004</v>
      </c>
      <c r="E119" s="23">
        <v>1814.5</v>
      </c>
      <c r="F119" s="25">
        <f t="shared" si="28"/>
        <v>1.9210245464247624</v>
      </c>
      <c r="G119" s="68">
        <v>56</v>
      </c>
      <c r="H119" s="25">
        <f t="shared" si="29"/>
        <v>-5.723905723905722</v>
      </c>
      <c r="I119" s="23">
        <v>25.2</v>
      </c>
      <c r="J119" s="40">
        <f t="shared" si="30"/>
        <v>19.43127962085307</v>
      </c>
      <c r="K119" s="6"/>
    </row>
    <row r="120" spans="1:11" ht="12">
      <c r="A120" s="4"/>
      <c r="B120" s="41"/>
      <c r="C120" s="27"/>
      <c r="D120" s="28">
        <v>2005</v>
      </c>
      <c r="E120" s="29">
        <v>1821.6</v>
      </c>
      <c r="F120" s="30">
        <f t="shared" si="28"/>
        <v>2.3198337358872076</v>
      </c>
      <c r="G120" s="71">
        <v>56.8</v>
      </c>
      <c r="H120" s="30">
        <f t="shared" si="29"/>
        <v>-4.377104377104379</v>
      </c>
      <c r="I120" s="29">
        <v>24.8</v>
      </c>
      <c r="J120" s="42">
        <f t="shared" si="30"/>
        <v>17.535545023696677</v>
      </c>
      <c r="K120" s="4"/>
    </row>
    <row r="121" spans="1:11" ht="12">
      <c r="A121" s="4"/>
      <c r="B121" s="39" t="s">
        <v>14</v>
      </c>
      <c r="C121" s="16"/>
      <c r="D121" s="22">
        <v>1996</v>
      </c>
      <c r="E121" s="23">
        <v>904.1</v>
      </c>
      <c r="F121" s="24">
        <f aca="true" t="shared" si="31" ref="F121:F130">100*(E121-E$121)/E$121</f>
        <v>0</v>
      </c>
      <c r="G121" s="68">
        <v>38.81913630121942</v>
      </c>
      <c r="H121" s="24">
        <f aca="true" t="shared" si="32" ref="H121:H130">100*(G121-G$121)/G$121</f>
        <v>0</v>
      </c>
      <c r="I121" s="23">
        <v>25.329452396506053</v>
      </c>
      <c r="J121" s="40">
        <f aca="true" t="shared" si="33" ref="J121:J130">100*(I121-I$121)/I$121</f>
        <v>0</v>
      </c>
      <c r="K121" s="4"/>
    </row>
    <row r="122" spans="1:11" ht="12">
      <c r="A122" s="4"/>
      <c r="B122" s="35"/>
      <c r="C122" s="16"/>
      <c r="D122" s="22">
        <v>1997</v>
      </c>
      <c r="E122" s="23">
        <v>909.1</v>
      </c>
      <c r="F122" s="24">
        <f t="shared" si="31"/>
        <v>0.5530361685654241</v>
      </c>
      <c r="G122" s="68">
        <v>37.4532232315333</v>
      </c>
      <c r="H122" s="24">
        <f t="shared" si="32"/>
        <v>-3.5186590940283624</v>
      </c>
      <c r="I122" s="23">
        <v>26.340674003661142</v>
      </c>
      <c r="J122" s="40">
        <f t="shared" si="33"/>
        <v>3.99227583496664</v>
      </c>
      <c r="K122" s="4"/>
    </row>
    <row r="123" spans="1:11" ht="12">
      <c r="A123" s="4"/>
      <c r="B123" s="35"/>
      <c r="C123" s="16"/>
      <c r="D123" s="22">
        <v>1998</v>
      </c>
      <c r="E123" s="23">
        <v>905.6</v>
      </c>
      <c r="F123" s="24">
        <f t="shared" si="31"/>
        <v>0.16591085056962726</v>
      </c>
      <c r="G123" s="68">
        <v>39.18730740478984</v>
      </c>
      <c r="H123" s="24">
        <f t="shared" si="32"/>
        <v>0.9484268292668143</v>
      </c>
      <c r="I123" s="23">
        <v>25.694491433558465</v>
      </c>
      <c r="J123" s="40">
        <f t="shared" si="33"/>
        <v>1.4411643463036954</v>
      </c>
      <c r="K123" s="4"/>
    </row>
    <row r="124" spans="1:11" ht="12">
      <c r="A124" s="4"/>
      <c r="B124" s="35"/>
      <c r="C124" s="16"/>
      <c r="D124" s="22">
        <v>1999</v>
      </c>
      <c r="E124" s="23">
        <v>910.1</v>
      </c>
      <c r="F124" s="24">
        <f t="shared" si="31"/>
        <v>0.663643402278509</v>
      </c>
      <c r="G124" s="68">
        <v>38.83040353253312</v>
      </c>
      <c r="H124" s="24">
        <f t="shared" si="32"/>
        <v>0.02902494075671001</v>
      </c>
      <c r="I124" s="23">
        <v>27.313235854984264</v>
      </c>
      <c r="J124" s="40">
        <f t="shared" si="33"/>
        <v>7.83192398881807</v>
      </c>
      <c r="K124" s="4"/>
    </row>
    <row r="125" spans="1:11" ht="12">
      <c r="A125" s="4"/>
      <c r="B125" s="35"/>
      <c r="C125" s="16"/>
      <c r="D125" s="22">
        <v>2000</v>
      </c>
      <c r="E125" s="23">
        <v>1048.9</v>
      </c>
      <c r="F125" s="24">
        <f t="shared" si="31"/>
        <v>16.015927441654693</v>
      </c>
      <c r="G125" s="68">
        <v>38.3</v>
      </c>
      <c r="H125" s="24">
        <f t="shared" si="32"/>
        <v>-1.3373205864013988</v>
      </c>
      <c r="I125" s="23">
        <v>28.9</v>
      </c>
      <c r="J125" s="40">
        <f t="shared" si="33"/>
        <v>14.096426356167367</v>
      </c>
      <c r="K125" s="6"/>
    </row>
    <row r="126" spans="1:11" ht="12">
      <c r="A126" s="4"/>
      <c r="B126" s="35"/>
      <c r="C126" s="16"/>
      <c r="D126" s="22">
        <v>2001</v>
      </c>
      <c r="E126" s="23">
        <v>1049.2</v>
      </c>
      <c r="F126" s="24">
        <f t="shared" si="31"/>
        <v>16.04910961176861</v>
      </c>
      <c r="G126" s="68">
        <v>35.1</v>
      </c>
      <c r="H126" s="24">
        <f t="shared" si="32"/>
        <v>-9.580677613125031</v>
      </c>
      <c r="I126" s="23">
        <v>26.5</v>
      </c>
      <c r="J126" s="40">
        <f t="shared" si="33"/>
        <v>4.6212906034060675</v>
      </c>
      <c r="K126" s="6"/>
    </row>
    <row r="127" spans="1:11" ht="12">
      <c r="A127" s="4"/>
      <c r="B127" s="35"/>
      <c r="C127" s="16"/>
      <c r="D127" s="26">
        <v>2002</v>
      </c>
      <c r="E127" s="24">
        <v>1065.5</v>
      </c>
      <c r="F127" s="24">
        <f t="shared" si="31"/>
        <v>17.85200752129189</v>
      </c>
      <c r="G127" s="68">
        <v>33</v>
      </c>
      <c r="H127" s="24">
        <f t="shared" si="32"/>
        <v>-14.990380661912427</v>
      </c>
      <c r="I127" s="23">
        <v>25.4</v>
      </c>
      <c r="J127" s="40">
        <f t="shared" si="33"/>
        <v>0.27852005005713104</v>
      </c>
      <c r="K127" s="6"/>
    </row>
    <row r="128" spans="1:11" ht="12">
      <c r="A128" s="4"/>
      <c r="B128" s="35"/>
      <c r="C128" s="16"/>
      <c r="D128" s="22">
        <v>2003</v>
      </c>
      <c r="E128" s="23">
        <v>1064.9</v>
      </c>
      <c r="F128" s="24">
        <f t="shared" si="31"/>
        <v>17.78564318106405</v>
      </c>
      <c r="G128" s="68">
        <v>34.3</v>
      </c>
      <c r="H128" s="24">
        <f t="shared" si="32"/>
        <v>-11.641516869805953</v>
      </c>
      <c r="I128" s="23">
        <v>25.1</v>
      </c>
      <c r="J128" s="40">
        <f t="shared" si="33"/>
        <v>-0.9058719190380208</v>
      </c>
      <c r="K128" s="6"/>
    </row>
    <row r="129" spans="1:11" ht="12">
      <c r="A129" s="4"/>
      <c r="B129" s="35"/>
      <c r="C129" s="16"/>
      <c r="D129" s="22">
        <v>2004</v>
      </c>
      <c r="E129" s="23">
        <v>1061.6</v>
      </c>
      <c r="F129" s="25">
        <f t="shared" si="31"/>
        <v>17.42063930981085</v>
      </c>
      <c r="G129" s="68">
        <v>34.8</v>
      </c>
      <c r="H129" s="25">
        <f t="shared" si="32"/>
        <v>-10.353492334380384</v>
      </c>
      <c r="I129" s="23">
        <v>27.1</v>
      </c>
      <c r="J129" s="40">
        <f t="shared" si="33"/>
        <v>6.9900745415964</v>
      </c>
      <c r="K129" s="6"/>
    </row>
    <row r="130" spans="1:11" ht="12">
      <c r="A130" s="4"/>
      <c r="B130" s="41"/>
      <c r="C130" s="27"/>
      <c r="D130" s="28">
        <v>2005</v>
      </c>
      <c r="E130" s="29">
        <v>1060.3</v>
      </c>
      <c r="F130" s="30">
        <f t="shared" si="31"/>
        <v>17.27684990598384</v>
      </c>
      <c r="G130" s="71">
        <v>33.9</v>
      </c>
      <c r="H130" s="30">
        <f t="shared" si="32"/>
        <v>-12.671936498146405</v>
      </c>
      <c r="I130" s="29">
        <v>26.9</v>
      </c>
      <c r="J130" s="42">
        <f t="shared" si="33"/>
        <v>6.200479895532947</v>
      </c>
      <c r="K130" s="4"/>
    </row>
    <row r="131" spans="1:11" ht="12">
      <c r="A131" s="4"/>
      <c r="B131" s="39" t="s">
        <v>15</v>
      </c>
      <c r="C131" s="16"/>
      <c r="D131" s="22">
        <v>1996</v>
      </c>
      <c r="E131" s="23">
        <v>2153</v>
      </c>
      <c r="F131" s="24">
        <f aca="true" t="shared" si="34" ref="F131:F140">100*(E131-E$131)/E$131</f>
        <v>0</v>
      </c>
      <c r="G131" s="68">
        <v>21.1</v>
      </c>
      <c r="H131" s="24">
        <f aca="true" t="shared" si="35" ref="H131:H140">100*(G131-G$131)/G$131</f>
        <v>0</v>
      </c>
      <c r="I131" s="23">
        <v>26.1</v>
      </c>
      <c r="J131" s="40">
        <f aca="true" t="shared" si="36" ref="J131:J140">100*(I131-I$131)/I$131</f>
        <v>0</v>
      </c>
      <c r="K131" s="1"/>
    </row>
    <row r="132" spans="1:11" ht="12">
      <c r="A132" s="4"/>
      <c r="B132" s="39" t="s">
        <v>28</v>
      </c>
      <c r="C132" s="16"/>
      <c r="D132" s="22">
        <v>1997</v>
      </c>
      <c r="E132" s="23">
        <v>2148.3</v>
      </c>
      <c r="F132" s="24">
        <f t="shared" si="34"/>
        <v>-0.21830004644680995</v>
      </c>
      <c r="G132" s="68">
        <v>20.2</v>
      </c>
      <c r="H132" s="24">
        <f t="shared" si="35"/>
        <v>-4.265402843601906</v>
      </c>
      <c r="I132" s="23">
        <v>28.3</v>
      </c>
      <c r="J132" s="40">
        <f t="shared" si="36"/>
        <v>8.429118773946357</v>
      </c>
      <c r="K132" s="4"/>
    </row>
    <row r="133" spans="1:11" ht="12">
      <c r="A133" s="4"/>
      <c r="B133" s="35"/>
      <c r="C133" s="16"/>
      <c r="D133" s="22">
        <v>1998</v>
      </c>
      <c r="E133" s="23">
        <v>2147.2</v>
      </c>
      <c r="F133" s="24">
        <f t="shared" si="34"/>
        <v>-0.26939154667906096</v>
      </c>
      <c r="G133" s="68">
        <v>21.3</v>
      </c>
      <c r="H133" s="24">
        <f t="shared" si="35"/>
        <v>0.9478672985781956</v>
      </c>
      <c r="I133" s="23">
        <v>27.7</v>
      </c>
      <c r="J133" s="40">
        <f t="shared" si="36"/>
        <v>6.130268199233708</v>
      </c>
      <c r="K133" s="4"/>
    </row>
    <row r="134" spans="1:11" ht="12">
      <c r="A134" s="4"/>
      <c r="B134" s="35"/>
      <c r="C134" s="16"/>
      <c r="D134" s="22">
        <v>1999</v>
      </c>
      <c r="E134" s="23">
        <v>2170.4</v>
      </c>
      <c r="F134" s="24">
        <f t="shared" si="34"/>
        <v>0.8081746400371617</v>
      </c>
      <c r="G134" s="68">
        <v>21.4</v>
      </c>
      <c r="H134" s="24">
        <f t="shared" si="35"/>
        <v>1.421800947867285</v>
      </c>
      <c r="I134" s="23">
        <v>28.3</v>
      </c>
      <c r="J134" s="40">
        <f t="shared" si="36"/>
        <v>8.429118773946357</v>
      </c>
      <c r="K134" s="4"/>
    </row>
    <row r="135" spans="1:11" ht="12">
      <c r="A135" s="4"/>
      <c r="B135" s="35"/>
      <c r="C135" s="16"/>
      <c r="D135" s="22">
        <v>2000</v>
      </c>
      <c r="E135" s="23">
        <v>2219.3</v>
      </c>
      <c r="F135" s="24">
        <f t="shared" si="34"/>
        <v>3.079424059451936</v>
      </c>
      <c r="G135" s="68">
        <v>19.8</v>
      </c>
      <c r="H135" s="24">
        <f t="shared" si="35"/>
        <v>-6.161137440758296</v>
      </c>
      <c r="I135" s="23">
        <v>28.3</v>
      </c>
      <c r="J135" s="40">
        <f t="shared" si="36"/>
        <v>8.429118773946357</v>
      </c>
      <c r="K135" s="6"/>
    </row>
    <row r="136" spans="1:11" ht="12">
      <c r="A136" s="4"/>
      <c r="B136" s="35"/>
      <c r="C136" s="16"/>
      <c r="D136" s="22">
        <v>2001</v>
      </c>
      <c r="E136" s="23">
        <v>2219.1</v>
      </c>
      <c r="F136" s="24">
        <f t="shared" si="34"/>
        <v>3.0701346957733353</v>
      </c>
      <c r="G136" s="68">
        <v>19.6</v>
      </c>
      <c r="H136" s="24">
        <f t="shared" si="35"/>
        <v>-7.109004739336492</v>
      </c>
      <c r="I136" s="23">
        <v>28.8</v>
      </c>
      <c r="J136" s="40">
        <f t="shared" si="36"/>
        <v>10.344827586206893</v>
      </c>
      <c r="K136" s="6"/>
    </row>
    <row r="137" spans="1:11" ht="12">
      <c r="A137" s="4"/>
      <c r="B137" s="35"/>
      <c r="C137" s="16"/>
      <c r="D137" s="26">
        <v>2002</v>
      </c>
      <c r="E137" s="24">
        <v>2203.4</v>
      </c>
      <c r="F137" s="24">
        <f t="shared" si="34"/>
        <v>2.3409196470041844</v>
      </c>
      <c r="G137" s="68">
        <v>19.9</v>
      </c>
      <c r="H137" s="24">
        <f t="shared" si="35"/>
        <v>-5.687203791469208</v>
      </c>
      <c r="I137" s="23">
        <v>31.1</v>
      </c>
      <c r="J137" s="40">
        <f t="shared" si="36"/>
        <v>19.157088122605362</v>
      </c>
      <c r="K137" s="6"/>
    </row>
    <row r="138" spans="1:11" ht="12">
      <c r="A138" s="4"/>
      <c r="B138" s="35"/>
      <c r="C138" s="16"/>
      <c r="D138" s="22">
        <v>2003</v>
      </c>
      <c r="E138" s="23">
        <v>2206.7</v>
      </c>
      <c r="F138" s="24">
        <f t="shared" si="34"/>
        <v>2.494194147700874</v>
      </c>
      <c r="G138" s="68">
        <v>21.4</v>
      </c>
      <c r="H138" s="24">
        <f t="shared" si="35"/>
        <v>1.421800947867285</v>
      </c>
      <c r="I138" s="23">
        <v>32.1</v>
      </c>
      <c r="J138" s="40">
        <f t="shared" si="36"/>
        <v>22.988505747126435</v>
      </c>
      <c r="K138" s="6"/>
    </row>
    <row r="139" spans="1:11" ht="12">
      <c r="A139" s="4"/>
      <c r="B139" s="35"/>
      <c r="C139" s="16"/>
      <c r="D139" s="22">
        <v>2004</v>
      </c>
      <c r="E139" s="23">
        <v>2186.9</v>
      </c>
      <c r="F139" s="25">
        <f t="shared" si="34"/>
        <v>1.574547143520673</v>
      </c>
      <c r="G139" s="68">
        <v>20.4</v>
      </c>
      <c r="H139" s="25">
        <f t="shared" si="35"/>
        <v>-3.31753554502371</v>
      </c>
      <c r="I139" s="23">
        <v>31.3</v>
      </c>
      <c r="J139" s="40">
        <f t="shared" si="36"/>
        <v>19.923371647509573</v>
      </c>
      <c r="K139" s="6"/>
    </row>
    <row r="140" spans="1:11" ht="12.75" thickBot="1">
      <c r="A140" s="4"/>
      <c r="B140" s="37"/>
      <c r="C140" s="19"/>
      <c r="D140" s="43">
        <v>2005</v>
      </c>
      <c r="E140" s="44">
        <v>2180.1</v>
      </c>
      <c r="F140" s="50">
        <f t="shared" si="34"/>
        <v>1.2587087784486721</v>
      </c>
      <c r="G140" s="72">
        <v>21.8</v>
      </c>
      <c r="H140" s="50">
        <f t="shared" si="35"/>
        <v>3.317535545023693</v>
      </c>
      <c r="I140" s="44">
        <v>32</v>
      </c>
      <c r="J140" s="45">
        <f t="shared" si="36"/>
        <v>22.605363984674323</v>
      </c>
      <c r="K140" s="4"/>
    </row>
    <row r="141" spans="1:11" ht="12">
      <c r="A141" s="4"/>
      <c r="B141" s="35"/>
      <c r="C141" s="16"/>
      <c r="D141" s="16"/>
      <c r="E141" s="18" t="s">
        <v>2</v>
      </c>
      <c r="F141" s="17" t="s">
        <v>3</v>
      </c>
      <c r="G141" s="65" t="s">
        <v>21</v>
      </c>
      <c r="H141" s="17" t="s">
        <v>3</v>
      </c>
      <c r="I141" s="18" t="s">
        <v>4</v>
      </c>
      <c r="J141" s="36" t="s">
        <v>3</v>
      </c>
      <c r="K141" s="4"/>
    </row>
    <row r="142" spans="1:11" ht="12">
      <c r="A142" s="4"/>
      <c r="B142" s="35"/>
      <c r="C142" s="16"/>
      <c r="D142" s="16"/>
      <c r="E142" s="15"/>
      <c r="F142" s="17" t="s">
        <v>5</v>
      </c>
      <c r="G142" s="65" t="s">
        <v>6</v>
      </c>
      <c r="H142" s="17" t="s">
        <v>5</v>
      </c>
      <c r="I142" s="15"/>
      <c r="J142" s="36" t="s">
        <v>5</v>
      </c>
      <c r="K142" s="4"/>
    </row>
    <row r="143" spans="1:11" ht="12">
      <c r="A143" s="4"/>
      <c r="B143" s="35"/>
      <c r="C143" s="16"/>
      <c r="D143" s="16"/>
      <c r="E143" s="15"/>
      <c r="F143" s="17">
        <v>1996</v>
      </c>
      <c r="G143" s="66"/>
      <c r="H143" s="17">
        <v>1996</v>
      </c>
      <c r="I143" s="15"/>
      <c r="J143" s="36">
        <v>1996</v>
      </c>
      <c r="K143" s="4"/>
    </row>
    <row r="144" spans="1:11" ht="12.75" thickBot="1">
      <c r="A144" s="4"/>
      <c r="B144" s="37"/>
      <c r="C144" s="19"/>
      <c r="D144" s="19"/>
      <c r="E144" s="20" t="s">
        <v>7</v>
      </c>
      <c r="F144" s="21" t="s">
        <v>8</v>
      </c>
      <c r="G144" s="67" t="s">
        <v>9</v>
      </c>
      <c r="H144" s="21" t="s">
        <v>8</v>
      </c>
      <c r="I144" s="20" t="s">
        <v>9</v>
      </c>
      <c r="J144" s="38" t="s">
        <v>8</v>
      </c>
      <c r="K144" s="4"/>
    </row>
    <row r="145" spans="1:11" ht="12">
      <c r="A145" s="4"/>
      <c r="B145" s="39" t="s">
        <v>16</v>
      </c>
      <c r="C145" s="16"/>
      <c r="D145" s="22">
        <v>1996</v>
      </c>
      <c r="E145" s="23">
        <v>1775</v>
      </c>
      <c r="F145" s="24">
        <f aca="true" t="shared" si="37" ref="F145:F154">100*(E145-E$145)/E$145</f>
        <v>0</v>
      </c>
      <c r="G145" s="68">
        <v>25.2</v>
      </c>
      <c r="H145" s="24">
        <f aca="true" t="shared" si="38" ref="H145:H154">100*(G145-G$145)/G$145</f>
        <v>0</v>
      </c>
      <c r="I145" s="23">
        <v>16.4</v>
      </c>
      <c r="J145" s="40">
        <f aca="true" t="shared" si="39" ref="J145:J154">100*(I145-I$145)/I$145</f>
        <v>0</v>
      </c>
      <c r="K145" s="4"/>
    </row>
    <row r="146" spans="1:11" ht="12">
      <c r="A146" s="4"/>
      <c r="B146" s="39" t="s">
        <v>28</v>
      </c>
      <c r="C146" s="16"/>
      <c r="D146" s="22">
        <v>1997</v>
      </c>
      <c r="E146" s="23">
        <v>1817.9</v>
      </c>
      <c r="F146" s="24">
        <f t="shared" si="37"/>
        <v>2.4169014084507094</v>
      </c>
      <c r="G146" s="68">
        <v>23</v>
      </c>
      <c r="H146" s="24">
        <f t="shared" si="38"/>
        <v>-8.730158730158728</v>
      </c>
      <c r="I146" s="23">
        <v>18.5</v>
      </c>
      <c r="J146" s="40">
        <f t="shared" si="39"/>
        <v>12.804878048780498</v>
      </c>
      <c r="K146" s="4"/>
    </row>
    <row r="147" spans="1:11" ht="12">
      <c r="A147" s="4"/>
      <c r="B147" s="35"/>
      <c r="C147" s="16"/>
      <c r="D147" s="22">
        <v>1998</v>
      </c>
      <c r="E147" s="23">
        <v>1850.8</v>
      </c>
      <c r="F147" s="24">
        <f t="shared" si="37"/>
        <v>4.2704225352112655</v>
      </c>
      <c r="G147" s="68">
        <v>25</v>
      </c>
      <c r="H147" s="24">
        <f t="shared" si="38"/>
        <v>-0.7936507936507908</v>
      </c>
      <c r="I147" s="23">
        <v>22.5</v>
      </c>
      <c r="J147" s="40">
        <f t="shared" si="39"/>
        <v>37.19512195121952</v>
      </c>
      <c r="K147" s="4"/>
    </row>
    <row r="148" spans="1:11" ht="12">
      <c r="A148" s="4"/>
      <c r="B148" s="35"/>
      <c r="C148" s="16"/>
      <c r="D148" s="22">
        <v>1999</v>
      </c>
      <c r="E148" s="23">
        <v>1848.8</v>
      </c>
      <c r="F148" s="24">
        <f t="shared" si="37"/>
        <v>4.157746478873237</v>
      </c>
      <c r="G148" s="68">
        <v>23.8</v>
      </c>
      <c r="H148" s="24">
        <f t="shared" si="38"/>
        <v>-5.55555555555555</v>
      </c>
      <c r="I148" s="23">
        <v>22.6</v>
      </c>
      <c r="J148" s="40">
        <f t="shared" si="39"/>
        <v>37.8048780487805</v>
      </c>
      <c r="K148" s="4"/>
    </row>
    <row r="149" spans="1:11" ht="12">
      <c r="A149" s="4"/>
      <c r="B149" s="35"/>
      <c r="C149" s="16"/>
      <c r="D149" s="22">
        <v>2000</v>
      </c>
      <c r="E149" s="23">
        <v>1772.2</v>
      </c>
      <c r="F149" s="24">
        <f t="shared" si="37"/>
        <v>-0.15774647887323687</v>
      </c>
      <c r="G149" s="68">
        <v>25.5</v>
      </c>
      <c r="H149" s="24">
        <f t="shared" si="38"/>
        <v>1.1904761904761934</v>
      </c>
      <c r="I149" s="23">
        <v>21.4</v>
      </c>
      <c r="J149" s="40">
        <f t="shared" si="39"/>
        <v>30.487804878048784</v>
      </c>
      <c r="K149" s="6"/>
    </row>
    <row r="150" spans="1:11" ht="12">
      <c r="A150" s="4"/>
      <c r="B150" s="35"/>
      <c r="C150" s="16"/>
      <c r="D150" s="22">
        <v>2001</v>
      </c>
      <c r="E150" s="23">
        <v>1708.1</v>
      </c>
      <c r="F150" s="24">
        <f t="shared" si="37"/>
        <v>-3.7690140845070474</v>
      </c>
      <c r="G150" s="68">
        <v>27.2</v>
      </c>
      <c r="H150" s="24">
        <f t="shared" si="38"/>
        <v>7.936507936507937</v>
      </c>
      <c r="I150" s="23">
        <v>23.5</v>
      </c>
      <c r="J150" s="40">
        <f t="shared" si="39"/>
        <v>43.29268292682928</v>
      </c>
      <c r="K150" s="6"/>
    </row>
    <row r="151" spans="1:11" ht="12">
      <c r="A151" s="4"/>
      <c r="B151" s="35"/>
      <c r="C151" s="16"/>
      <c r="D151" s="26">
        <v>2002</v>
      </c>
      <c r="E151" s="24">
        <v>1737.1</v>
      </c>
      <c r="F151" s="24">
        <f t="shared" si="37"/>
        <v>-2.135211267605639</v>
      </c>
      <c r="G151" s="68">
        <v>25.2</v>
      </c>
      <c r="H151" s="24">
        <f t="shared" si="38"/>
        <v>0</v>
      </c>
      <c r="I151" s="23">
        <v>23.6</v>
      </c>
      <c r="J151" s="40">
        <f t="shared" si="39"/>
        <v>43.90243902439026</v>
      </c>
      <c r="K151" s="6"/>
    </row>
    <row r="152" spans="1:11" ht="12">
      <c r="A152" s="4"/>
      <c r="B152" s="35"/>
      <c r="C152" s="16"/>
      <c r="D152" s="22">
        <v>2003</v>
      </c>
      <c r="E152" s="23">
        <v>1907.7</v>
      </c>
      <c r="F152" s="24">
        <f t="shared" si="37"/>
        <v>7.4760563380281715</v>
      </c>
      <c r="G152" s="68">
        <v>23.7</v>
      </c>
      <c r="H152" s="24">
        <f t="shared" si="38"/>
        <v>-5.9523809523809526</v>
      </c>
      <c r="I152" s="23">
        <v>22.4</v>
      </c>
      <c r="J152" s="40">
        <f t="shared" si="39"/>
        <v>36.58536585365854</v>
      </c>
      <c r="K152" s="6"/>
    </row>
    <row r="153" spans="1:11" ht="12">
      <c r="A153" s="4"/>
      <c r="B153" s="35"/>
      <c r="C153" s="16"/>
      <c r="D153" s="22">
        <v>2004</v>
      </c>
      <c r="E153" s="23">
        <v>1809.5</v>
      </c>
      <c r="F153" s="25">
        <f t="shared" si="37"/>
        <v>1.943661971830986</v>
      </c>
      <c r="G153" s="68">
        <v>24.5</v>
      </c>
      <c r="H153" s="25">
        <f t="shared" si="38"/>
        <v>-2.777777777777775</v>
      </c>
      <c r="I153" s="23">
        <v>22.9</v>
      </c>
      <c r="J153" s="40">
        <f t="shared" si="39"/>
        <v>39.63414634146342</v>
      </c>
      <c r="K153" s="6"/>
    </row>
    <row r="154" spans="1:11" ht="12">
      <c r="A154" s="4"/>
      <c r="B154" s="41"/>
      <c r="C154" s="27"/>
      <c r="D154" s="28">
        <v>2005</v>
      </c>
      <c r="E154" s="29">
        <v>1836.7</v>
      </c>
      <c r="F154" s="30">
        <f t="shared" si="37"/>
        <v>3.4760563380281715</v>
      </c>
      <c r="G154" s="71">
        <v>24.5</v>
      </c>
      <c r="H154" s="30">
        <f t="shared" si="38"/>
        <v>-2.777777777777775</v>
      </c>
      <c r="I154" s="29">
        <v>23.9</v>
      </c>
      <c r="J154" s="42">
        <f t="shared" si="39"/>
        <v>45.73170731707317</v>
      </c>
      <c r="K154" s="4"/>
    </row>
    <row r="155" spans="1:11" ht="12">
      <c r="A155" s="4"/>
      <c r="B155" s="39" t="s">
        <v>17</v>
      </c>
      <c r="C155" s="16"/>
      <c r="D155" s="22">
        <v>1996</v>
      </c>
      <c r="E155" s="23">
        <v>518.3</v>
      </c>
      <c r="F155" s="24">
        <f aca="true" t="shared" si="40" ref="F155:F164">100*(E155-E$155)/E$155</f>
        <v>0</v>
      </c>
      <c r="G155" s="68">
        <v>50.5</v>
      </c>
      <c r="H155" s="24">
        <f aca="true" t="shared" si="41" ref="H155:H164">100*(G155-G$155)/G$155</f>
        <v>0</v>
      </c>
      <c r="I155" s="23">
        <v>21.1</v>
      </c>
      <c r="J155" s="40">
        <f aca="true" t="shared" si="42" ref="J155:J164">100*(I155-I$155)/I$155</f>
        <v>0</v>
      </c>
      <c r="K155" s="4"/>
    </row>
    <row r="156" spans="1:11" ht="12">
      <c r="A156" s="4"/>
      <c r="B156" s="35"/>
      <c r="C156" s="16"/>
      <c r="D156" s="22">
        <v>1997</v>
      </c>
      <c r="E156" s="23">
        <v>462.1</v>
      </c>
      <c r="F156" s="24">
        <f t="shared" si="40"/>
        <v>-10.843141038008863</v>
      </c>
      <c r="G156" s="68">
        <v>48.7</v>
      </c>
      <c r="H156" s="24">
        <f t="shared" si="41"/>
        <v>-3.5643564356435586</v>
      </c>
      <c r="I156" s="23">
        <v>20</v>
      </c>
      <c r="J156" s="40">
        <f t="shared" si="42"/>
        <v>-5.213270142180101</v>
      </c>
      <c r="K156" s="4"/>
    </row>
    <row r="157" spans="1:11" ht="12">
      <c r="A157" s="4"/>
      <c r="B157" s="35"/>
      <c r="C157" s="16"/>
      <c r="D157" s="22">
        <v>1998</v>
      </c>
      <c r="E157" s="23">
        <v>487.3</v>
      </c>
      <c r="F157" s="24">
        <f t="shared" si="40"/>
        <v>-5.9810920316418965</v>
      </c>
      <c r="G157" s="68">
        <v>48.5</v>
      </c>
      <c r="H157" s="24">
        <f t="shared" si="41"/>
        <v>-3.9603960396039604</v>
      </c>
      <c r="I157" s="23">
        <v>22.6</v>
      </c>
      <c r="J157" s="40">
        <f t="shared" si="42"/>
        <v>7.109004739336492</v>
      </c>
      <c r="K157" s="4"/>
    </row>
    <row r="158" spans="1:11" ht="12">
      <c r="A158" s="4"/>
      <c r="B158" s="35"/>
      <c r="C158" s="16"/>
      <c r="D158" s="22">
        <v>1999</v>
      </c>
      <c r="E158" s="23">
        <v>435.3</v>
      </c>
      <c r="F158" s="24">
        <f t="shared" si="40"/>
        <v>-16.01389156858961</v>
      </c>
      <c r="G158" s="68">
        <v>48.8</v>
      </c>
      <c r="H158" s="24">
        <f t="shared" si="41"/>
        <v>-3.366336633663372</v>
      </c>
      <c r="I158" s="23">
        <v>28.5</v>
      </c>
      <c r="J158" s="40">
        <f t="shared" si="42"/>
        <v>35.071090047393355</v>
      </c>
      <c r="K158" s="4"/>
    </row>
    <row r="159" spans="1:11" ht="12">
      <c r="A159" s="4"/>
      <c r="B159" s="35"/>
      <c r="C159" s="16"/>
      <c r="D159" s="22">
        <v>2000</v>
      </c>
      <c r="E159" s="23">
        <v>478.3</v>
      </c>
      <c r="F159" s="24">
        <f t="shared" si="40"/>
        <v>-7.717538105344385</v>
      </c>
      <c r="G159" s="68">
        <v>50.2</v>
      </c>
      <c r="H159" s="24">
        <f t="shared" si="41"/>
        <v>-0.5940594059405885</v>
      </c>
      <c r="I159" s="23">
        <v>29.5</v>
      </c>
      <c r="J159" s="40">
        <f t="shared" si="42"/>
        <v>39.810426540284354</v>
      </c>
      <c r="K159" s="4"/>
    </row>
    <row r="160" spans="1:11" ht="12">
      <c r="A160" s="4"/>
      <c r="B160" s="35"/>
      <c r="C160" s="16"/>
      <c r="D160" s="22">
        <v>2001</v>
      </c>
      <c r="E160" s="23">
        <v>476.5</v>
      </c>
      <c r="F160" s="24">
        <f t="shared" si="40"/>
        <v>-8.064827320084884</v>
      </c>
      <c r="G160" s="68">
        <v>51.7</v>
      </c>
      <c r="H160" s="24">
        <f t="shared" si="41"/>
        <v>2.376237623762382</v>
      </c>
      <c r="I160" s="23">
        <v>30.9</v>
      </c>
      <c r="J160" s="40">
        <f t="shared" si="42"/>
        <v>46.44549763033174</v>
      </c>
      <c r="K160" s="4"/>
    </row>
    <row r="161" spans="1:11" ht="12">
      <c r="A161" s="4"/>
      <c r="B161" s="35"/>
      <c r="C161" s="16"/>
      <c r="D161" s="26">
        <v>2002</v>
      </c>
      <c r="E161" s="24">
        <v>475.1</v>
      </c>
      <c r="F161" s="24">
        <f t="shared" si="40"/>
        <v>-8.334941153771933</v>
      </c>
      <c r="G161" s="68">
        <v>54.6</v>
      </c>
      <c r="H161" s="24">
        <f t="shared" si="41"/>
        <v>8.11881188118812</v>
      </c>
      <c r="I161" s="23">
        <v>31</v>
      </c>
      <c r="J161" s="40">
        <f t="shared" si="42"/>
        <v>46.919431279620845</v>
      </c>
      <c r="K161" s="4"/>
    </row>
    <row r="162" spans="1:11" ht="12">
      <c r="A162" s="4"/>
      <c r="B162" s="35"/>
      <c r="C162" s="16"/>
      <c r="D162" s="22">
        <v>2003</v>
      </c>
      <c r="E162" s="23">
        <v>490.3</v>
      </c>
      <c r="F162" s="24">
        <f t="shared" si="40"/>
        <v>-5.402276673741066</v>
      </c>
      <c r="G162" s="68">
        <v>51.9</v>
      </c>
      <c r="H162" s="24">
        <f t="shared" si="41"/>
        <v>2.7722772277227694</v>
      </c>
      <c r="I162" s="23">
        <v>34.2</v>
      </c>
      <c r="J162" s="40">
        <f t="shared" si="42"/>
        <v>62.085308056872044</v>
      </c>
      <c r="K162" s="4"/>
    </row>
    <row r="163" spans="1:11" ht="12">
      <c r="A163" s="4"/>
      <c r="B163" s="35"/>
      <c r="C163" s="16"/>
      <c r="D163" s="22">
        <v>2004</v>
      </c>
      <c r="E163" s="23">
        <v>486.9</v>
      </c>
      <c r="F163" s="25">
        <f t="shared" si="40"/>
        <v>-6.058267412695346</v>
      </c>
      <c r="G163" s="68">
        <v>49.4</v>
      </c>
      <c r="H163" s="25">
        <f t="shared" si="41"/>
        <v>-2.178217821782181</v>
      </c>
      <c r="I163" s="23">
        <v>34.7</v>
      </c>
      <c r="J163" s="40">
        <f t="shared" si="42"/>
        <v>64.45497630331754</v>
      </c>
      <c r="K163" s="4"/>
    </row>
    <row r="164" spans="1:11" ht="12">
      <c r="A164" s="4"/>
      <c r="B164" s="41"/>
      <c r="C164" s="27"/>
      <c r="D164" s="28">
        <v>2005</v>
      </c>
      <c r="E164" s="29">
        <v>498.2</v>
      </c>
      <c r="F164" s="30">
        <f t="shared" si="40"/>
        <v>-3.8780628979355525</v>
      </c>
      <c r="G164" s="71">
        <v>50.6</v>
      </c>
      <c r="H164" s="30">
        <f t="shared" si="41"/>
        <v>0.19801980198020083</v>
      </c>
      <c r="I164" s="29">
        <v>35.2</v>
      </c>
      <c r="J164" s="42">
        <f t="shared" si="42"/>
        <v>66.82464454976304</v>
      </c>
      <c r="K164" s="6"/>
    </row>
    <row r="165" spans="1:11" ht="12">
      <c r="A165" s="4"/>
      <c r="B165" s="39" t="s">
        <v>18</v>
      </c>
      <c r="C165" s="16"/>
      <c r="D165" s="22">
        <v>1996</v>
      </c>
      <c r="E165" s="23">
        <v>691</v>
      </c>
      <c r="F165" s="24">
        <f aca="true" t="shared" si="43" ref="F165:F174">100*(E165-E$165)/E$165</f>
        <v>0</v>
      </c>
      <c r="G165" s="68">
        <v>16.4</v>
      </c>
      <c r="H165" s="24">
        <f aca="true" t="shared" si="44" ref="H165:H174">100*(G165-G$165)/G$165</f>
        <v>0</v>
      </c>
      <c r="I165" s="23">
        <v>6.9</v>
      </c>
      <c r="J165" s="40">
        <f aca="true" t="shared" si="45" ref="J165:J174">100*(I165-I$165)/I$165</f>
        <v>0</v>
      </c>
      <c r="K165" s="4"/>
    </row>
    <row r="166" spans="1:11" ht="12">
      <c r="A166" s="4"/>
      <c r="B166" s="35"/>
      <c r="C166" s="16"/>
      <c r="D166" s="22">
        <v>1997</v>
      </c>
      <c r="E166" s="23">
        <v>691</v>
      </c>
      <c r="F166" s="24">
        <f t="shared" si="43"/>
        <v>0</v>
      </c>
      <c r="G166" s="68">
        <v>15.9</v>
      </c>
      <c r="H166" s="24">
        <f t="shared" si="44"/>
        <v>-3.0487804878048674</v>
      </c>
      <c r="I166" s="23">
        <v>6.9</v>
      </c>
      <c r="J166" s="40">
        <f t="shared" si="45"/>
        <v>0</v>
      </c>
      <c r="K166" s="4"/>
    </row>
    <row r="167" spans="1:12" ht="12">
      <c r="A167" s="4"/>
      <c r="B167" s="35"/>
      <c r="C167" s="16"/>
      <c r="D167" s="22">
        <v>1998</v>
      </c>
      <c r="E167" s="23">
        <v>691</v>
      </c>
      <c r="F167" s="24">
        <f t="shared" si="43"/>
        <v>0</v>
      </c>
      <c r="G167" s="68">
        <v>16.9</v>
      </c>
      <c r="H167" s="24">
        <f t="shared" si="44"/>
        <v>3.048780487804878</v>
      </c>
      <c r="I167" s="23">
        <v>7.7</v>
      </c>
      <c r="J167" s="40">
        <f t="shared" si="45"/>
        <v>11.594202898550723</v>
      </c>
      <c r="K167" s="4"/>
      <c r="L167" s="49"/>
    </row>
    <row r="168" spans="1:11" ht="12">
      <c r="A168" s="4"/>
      <c r="B168" s="35"/>
      <c r="C168" s="16"/>
      <c r="D168" s="22">
        <v>1999</v>
      </c>
      <c r="E168" s="23">
        <v>757</v>
      </c>
      <c r="F168" s="24">
        <f t="shared" si="43"/>
        <v>9.55137481910275</v>
      </c>
      <c r="G168" s="68">
        <v>17.7</v>
      </c>
      <c r="H168" s="24">
        <f t="shared" si="44"/>
        <v>7.926829268292687</v>
      </c>
      <c r="I168" s="23">
        <v>8.1</v>
      </c>
      <c r="J168" s="40">
        <f t="shared" si="45"/>
        <v>17.391304347826075</v>
      </c>
      <c r="K168" s="4"/>
    </row>
    <row r="169" spans="1:11" ht="12">
      <c r="A169" s="4"/>
      <c r="B169" s="35"/>
      <c r="C169" s="16"/>
      <c r="D169" s="22">
        <v>2000</v>
      </c>
      <c r="E169" s="23">
        <v>757</v>
      </c>
      <c r="F169" s="24">
        <f t="shared" si="43"/>
        <v>9.55137481910275</v>
      </c>
      <c r="G169" s="68">
        <v>18.5</v>
      </c>
      <c r="H169" s="24">
        <f t="shared" si="44"/>
        <v>12.804878048780498</v>
      </c>
      <c r="I169" s="23">
        <v>8.5</v>
      </c>
      <c r="J169" s="40">
        <f t="shared" si="45"/>
        <v>23.188405797101446</v>
      </c>
      <c r="K169" s="4"/>
    </row>
    <row r="170" spans="1:11" ht="12">
      <c r="A170" s="4"/>
      <c r="B170" s="35"/>
      <c r="C170" s="16"/>
      <c r="D170" s="22">
        <v>2001</v>
      </c>
      <c r="E170" s="23">
        <v>772.4</v>
      </c>
      <c r="F170" s="24">
        <f t="shared" si="43"/>
        <v>11.780028943560055</v>
      </c>
      <c r="G170" s="68">
        <v>17.9</v>
      </c>
      <c r="H170" s="24">
        <f t="shared" si="44"/>
        <v>9.146341463414634</v>
      </c>
      <c r="I170" s="23">
        <v>9.1</v>
      </c>
      <c r="J170" s="40">
        <f t="shared" si="45"/>
        <v>31.88405797101448</v>
      </c>
      <c r="K170" s="4"/>
    </row>
    <row r="171" spans="1:11" ht="12">
      <c r="A171" s="4"/>
      <c r="B171" s="35"/>
      <c r="C171" s="16"/>
      <c r="D171" s="26">
        <v>2002</v>
      </c>
      <c r="E171" s="24">
        <v>772.4</v>
      </c>
      <c r="F171" s="24">
        <f t="shared" si="43"/>
        <v>11.780028943560055</v>
      </c>
      <c r="G171" s="68">
        <v>17.9</v>
      </c>
      <c r="H171" s="24">
        <f t="shared" si="44"/>
        <v>9.146341463414634</v>
      </c>
      <c r="I171" s="23">
        <v>9.6</v>
      </c>
      <c r="J171" s="40">
        <f t="shared" si="45"/>
        <v>39.13043478260869</v>
      </c>
      <c r="K171" s="4"/>
    </row>
    <row r="172" spans="1:11" ht="12">
      <c r="A172" s="4"/>
      <c r="B172" s="35"/>
      <c r="C172" s="16"/>
      <c r="D172" s="22">
        <v>2003</v>
      </c>
      <c r="E172" s="23">
        <v>836.2</v>
      </c>
      <c r="F172" s="24">
        <f t="shared" si="43"/>
        <v>21.013024602026054</v>
      </c>
      <c r="G172" s="68">
        <v>17.7</v>
      </c>
      <c r="H172" s="24">
        <f t="shared" si="44"/>
        <v>7.926829268292687</v>
      </c>
      <c r="I172" s="23">
        <v>10.8</v>
      </c>
      <c r="J172" s="40">
        <f t="shared" si="45"/>
        <v>56.52173913043479</v>
      </c>
      <c r="K172" s="4"/>
    </row>
    <row r="173" spans="1:11" ht="12">
      <c r="A173" s="4"/>
      <c r="B173" s="35"/>
      <c r="C173" s="16"/>
      <c r="D173" s="22">
        <v>2004</v>
      </c>
      <c r="E173" s="23">
        <v>846.3</v>
      </c>
      <c r="F173" s="25">
        <f t="shared" si="43"/>
        <v>22.474674384949342</v>
      </c>
      <c r="G173" s="68">
        <v>15.8</v>
      </c>
      <c r="H173" s="25">
        <f t="shared" si="44"/>
        <v>-3.658536585365841</v>
      </c>
      <c r="I173" s="23">
        <v>11</v>
      </c>
      <c r="J173" s="40">
        <f t="shared" si="45"/>
        <v>59.420289855072454</v>
      </c>
      <c r="K173" s="4"/>
    </row>
    <row r="174" spans="1:11" ht="12">
      <c r="A174" s="4"/>
      <c r="B174" s="41"/>
      <c r="C174" s="27"/>
      <c r="D174" s="28">
        <v>2005</v>
      </c>
      <c r="E174" s="29">
        <v>840</v>
      </c>
      <c r="F174" s="30">
        <f t="shared" si="43"/>
        <v>21.562952243125906</v>
      </c>
      <c r="G174" s="71">
        <v>15.3</v>
      </c>
      <c r="H174" s="30">
        <f t="shared" si="44"/>
        <v>-6.707317073170719</v>
      </c>
      <c r="I174" s="29">
        <v>10.9</v>
      </c>
      <c r="J174" s="42">
        <f t="shared" si="45"/>
        <v>57.97101449275362</v>
      </c>
      <c r="K174" s="4"/>
    </row>
    <row r="175" spans="1:11" ht="12">
      <c r="A175" s="4"/>
      <c r="B175" s="39" t="s">
        <v>20</v>
      </c>
      <c r="C175" s="16"/>
      <c r="D175" s="22">
        <v>1996</v>
      </c>
      <c r="E175" s="23">
        <v>23381.8</v>
      </c>
      <c r="F175" s="24">
        <f aca="true" t="shared" si="46" ref="F175:F184">100*(E175-E$175)/E$175</f>
        <v>0</v>
      </c>
      <c r="G175" s="68">
        <v>46.2</v>
      </c>
      <c r="H175" s="24">
        <f aca="true" t="shared" si="47" ref="H175:H184">100*(G175-G$175)/G$175</f>
        <v>0</v>
      </c>
      <c r="I175" s="23">
        <v>14.9</v>
      </c>
      <c r="J175" s="40">
        <f aca="true" t="shared" si="48" ref="J175:J184">100*(I175-I$175)/I$175</f>
        <v>0</v>
      </c>
      <c r="K175" s="4"/>
    </row>
    <row r="176" spans="1:11" ht="12">
      <c r="A176" s="4"/>
      <c r="B176" s="35"/>
      <c r="C176" s="16"/>
      <c r="D176" s="22">
        <v>1997</v>
      </c>
      <c r="E176" s="23">
        <v>23432.7</v>
      </c>
      <c r="F176" s="24">
        <f t="shared" si="46"/>
        <v>0.2176906824966489</v>
      </c>
      <c r="G176" s="68">
        <v>45.4</v>
      </c>
      <c r="H176" s="24">
        <f t="shared" si="47"/>
        <v>-1.7316017316017407</v>
      </c>
      <c r="I176" s="23">
        <v>15</v>
      </c>
      <c r="J176" s="40">
        <f t="shared" si="48"/>
        <v>0.671140939597313</v>
      </c>
      <c r="K176" s="4"/>
    </row>
    <row r="177" spans="1:11" ht="12">
      <c r="A177" s="4"/>
      <c r="B177" s="35"/>
      <c r="C177" s="16"/>
      <c r="D177" s="22">
        <v>1998</v>
      </c>
      <c r="E177" s="23">
        <v>23778.7</v>
      </c>
      <c r="F177" s="24">
        <f t="shared" si="46"/>
        <v>1.6974741037901337</v>
      </c>
      <c r="G177" s="68">
        <v>47</v>
      </c>
      <c r="H177" s="24">
        <f t="shared" si="47"/>
        <v>1.7316017316017254</v>
      </c>
      <c r="I177" s="23">
        <v>16.4</v>
      </c>
      <c r="J177" s="40">
        <f t="shared" si="48"/>
        <v>10.06711409395972</v>
      </c>
      <c r="K177" s="4"/>
    </row>
    <row r="178" spans="1:11" ht="12">
      <c r="A178" s="4"/>
      <c r="B178" s="35"/>
      <c r="C178" s="16"/>
      <c r="D178" s="22">
        <v>1999</v>
      </c>
      <c r="E178" s="23">
        <v>24101.2</v>
      </c>
      <c r="F178" s="24">
        <f t="shared" si="46"/>
        <v>3.076752003695188</v>
      </c>
      <c r="G178" s="68">
        <v>46.3</v>
      </c>
      <c r="H178" s="24">
        <f t="shared" si="47"/>
        <v>0.21645021645020412</v>
      </c>
      <c r="I178" s="23">
        <v>16.8</v>
      </c>
      <c r="J178" s="40">
        <f t="shared" si="48"/>
        <v>12.751677852348996</v>
      </c>
      <c r="K178" s="4"/>
    </row>
    <row r="179" spans="1:11" ht="12">
      <c r="A179" s="4"/>
      <c r="B179" s="35"/>
      <c r="C179" s="16"/>
      <c r="D179" s="22">
        <v>2000</v>
      </c>
      <c r="E179" s="23">
        <v>24588.5</v>
      </c>
      <c r="F179" s="24">
        <f t="shared" si="46"/>
        <v>5.160851602528465</v>
      </c>
      <c r="G179" s="68">
        <v>46.6</v>
      </c>
      <c r="H179" s="24">
        <f t="shared" si="47"/>
        <v>0.8658008658008627</v>
      </c>
      <c r="I179" s="23">
        <v>16.5</v>
      </c>
      <c r="J179" s="40">
        <f t="shared" si="48"/>
        <v>10.738255033557046</v>
      </c>
      <c r="K179" s="4"/>
    </row>
    <row r="180" spans="1:11" ht="12">
      <c r="A180" s="4"/>
      <c r="B180" s="35"/>
      <c r="C180" s="16"/>
      <c r="D180" s="22">
        <v>2001</v>
      </c>
      <c r="E180" s="23">
        <v>24698.3</v>
      </c>
      <c r="F180" s="24">
        <f t="shared" si="46"/>
        <v>5.630447613100788</v>
      </c>
      <c r="G180" s="68">
        <v>45.7</v>
      </c>
      <c r="H180" s="24">
        <f t="shared" si="47"/>
        <v>-1.0822510822510822</v>
      </c>
      <c r="I180" s="23">
        <v>17.3</v>
      </c>
      <c r="J180" s="40">
        <f t="shared" si="48"/>
        <v>16.107382550335572</v>
      </c>
      <c r="K180" s="4"/>
    </row>
    <row r="181" spans="1:11" ht="12">
      <c r="A181" s="4"/>
      <c r="B181" s="35"/>
      <c r="C181" s="16"/>
      <c r="D181" s="26">
        <v>2002</v>
      </c>
      <c r="E181" s="24">
        <v>25080.8</v>
      </c>
      <c r="F181" s="25">
        <f t="shared" si="46"/>
        <v>7.266335354848644</v>
      </c>
      <c r="G181" s="69">
        <v>44.7</v>
      </c>
      <c r="H181" s="25">
        <f t="shared" si="47"/>
        <v>-3.2467532467532467</v>
      </c>
      <c r="I181" s="24">
        <v>17.1</v>
      </c>
      <c r="J181" s="40">
        <f t="shared" si="48"/>
        <v>14.765100671140948</v>
      </c>
      <c r="K181" s="4"/>
    </row>
    <row r="182" spans="1:11" ht="12">
      <c r="A182" s="4"/>
      <c r="B182" s="35"/>
      <c r="C182" s="16"/>
      <c r="D182" s="26">
        <v>2003</v>
      </c>
      <c r="E182" s="24">
        <v>25470.6</v>
      </c>
      <c r="F182" s="25">
        <f t="shared" si="46"/>
        <v>8.93344396068737</v>
      </c>
      <c r="G182" s="69">
        <v>44.9</v>
      </c>
      <c r="H182" s="25">
        <f t="shared" si="47"/>
        <v>-2.8138528138528227</v>
      </c>
      <c r="I182" s="24">
        <v>17.7</v>
      </c>
      <c r="J182" s="40">
        <f t="shared" si="48"/>
        <v>18.791946308724825</v>
      </c>
      <c r="K182" s="4"/>
    </row>
    <row r="183" spans="1:11" ht="12">
      <c r="A183" s="4"/>
      <c r="B183" s="35"/>
      <c r="C183" s="16"/>
      <c r="D183" s="22">
        <v>2004</v>
      </c>
      <c r="E183" s="23">
        <v>25812.8</v>
      </c>
      <c r="F183" s="24">
        <f t="shared" si="46"/>
        <v>10.396975425330814</v>
      </c>
      <c r="G183" s="68">
        <v>43.8</v>
      </c>
      <c r="H183" s="24">
        <f t="shared" si="47"/>
        <v>-5.194805194805207</v>
      </c>
      <c r="I183" s="23">
        <v>17.6</v>
      </c>
      <c r="J183" s="40">
        <f t="shared" si="48"/>
        <v>18.120805369127524</v>
      </c>
      <c r="K183" s="4"/>
    </row>
    <row r="184" spans="1:11" ht="12.75" thickBot="1">
      <c r="A184" s="4"/>
      <c r="B184" s="37"/>
      <c r="C184" s="19"/>
      <c r="D184" s="43">
        <v>2005</v>
      </c>
      <c r="E184" s="44">
        <v>25941.2</v>
      </c>
      <c r="F184" s="48">
        <f t="shared" si="46"/>
        <v>10.946120486874413</v>
      </c>
      <c r="G184" s="72">
        <v>44</v>
      </c>
      <c r="H184" s="48">
        <f t="shared" si="47"/>
        <v>-4.761904761904768</v>
      </c>
      <c r="I184" s="44">
        <v>17.8</v>
      </c>
      <c r="J184" s="45">
        <f t="shared" si="48"/>
        <v>19.46308724832215</v>
      </c>
      <c r="K184" s="4"/>
    </row>
  </sheetData>
  <printOptions horizontalCentered="1"/>
  <pageMargins left="0.8661417322834646" right="0.9055118110236221" top="0.984251968503937" bottom="0.6299212598425197" header="0.4330708661417323" footer="0.5118110236220472"/>
  <pageSetup orientation="portrait" paperSize="9" r:id="rId1"/>
  <headerFooter alignWithMargins="0">
    <oddHeader xml:space="preserve">&amp;R&amp;"Courier,Lihavoitu"&amp;15LIITE 4&amp;"Courier,Normaali"&amp;10    
&amp;"Courier,Lihavoitu"&amp;12&amp;P (4)&amp;"Courier,Normaali"&amp;10 </oddHeader>
  </headerFooter>
  <rowBreaks count="3" manualBreakCount="3">
    <brk id="52" max="255" man="1"/>
    <brk id="96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HKR-RAKENNUTTAJA</dc:creator>
  <cp:keywords/>
  <dc:description/>
  <cp:lastModifiedBy>matikkr</cp:lastModifiedBy>
  <cp:lastPrinted>2006-06-16T06:46:17Z</cp:lastPrinted>
  <dcterms:created xsi:type="dcterms:W3CDTF">2000-06-30T09:16:58Z</dcterms:created>
  <dcterms:modified xsi:type="dcterms:W3CDTF">2006-06-16T06:46:30Z</dcterms:modified>
  <cp:category/>
  <cp:version/>
  <cp:contentType/>
  <cp:contentStatus/>
</cp:coreProperties>
</file>