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8755" windowHeight="14370" activeTab="0"/>
  </bookViews>
  <sheets>
    <sheet name="taulukkoluettelo" sheetId="1" r:id="rId1"/>
    <sheet name="5.1" sheetId="2" r:id="rId2"/>
    <sheet name="5.2" sheetId="3" r:id="rId3"/>
    <sheet name="5.3" sheetId="4" r:id="rId4"/>
    <sheet name="5.4" sheetId="5" r:id="rId5"/>
    <sheet name="5.5" sheetId="6" r:id="rId6"/>
    <sheet name="5.6" sheetId="7" r:id="rId7"/>
    <sheet name="5.7" sheetId="8" r:id="rId8"/>
    <sheet name="5.8" sheetId="9" r:id="rId9"/>
    <sheet name="5.9" sheetId="10" r:id="rId10"/>
    <sheet name="5.10" sheetId="11" r:id="rId11"/>
    <sheet name="5.11" sheetId="12" r:id="rId12"/>
    <sheet name="5.12" sheetId="13" r:id="rId13"/>
    <sheet name="5.13" sheetId="14" r:id="rId14"/>
    <sheet name="5.14" sheetId="15" r:id="rId15"/>
    <sheet name="5.15" sheetId="16" r:id="rId16"/>
    <sheet name="5.16" sheetId="17" r:id="rId17"/>
    <sheet name="5.17" sheetId="18" r:id="rId18"/>
  </sheets>
  <definedNames/>
  <calcPr fullCalcOnLoad="1"/>
</workbook>
</file>

<file path=xl/sharedStrings.xml><?xml version="1.0" encoding="utf-8"?>
<sst xmlns="http://schemas.openxmlformats.org/spreadsheetml/2006/main" count="843" uniqueCount="463">
  <si>
    <t>5.1</t>
  </si>
  <si>
    <t>5.3</t>
  </si>
  <si>
    <t>5.4</t>
  </si>
  <si>
    <t>5.5</t>
  </si>
  <si>
    <t>5.6</t>
  </si>
  <si>
    <t>5.7</t>
  </si>
  <si>
    <t>People having received the city´s own household assistance for the elderly and handicapped, and the number of calls</t>
  </si>
  <si>
    <t xml:space="preserve">Helsingforsbor som fått sjukvårdsersättningar för besök hos privata läkare </t>
  </si>
  <si>
    <t>5.8</t>
  </si>
  <si>
    <t>Anlitande av sådan privat sjukvård som ersätts av sjukförsäkringen</t>
  </si>
  <si>
    <t>5.9</t>
  </si>
  <si>
    <t>Use of private-sector health care services reimbursed by the National Health Insurance</t>
  </si>
  <si>
    <t>5.10</t>
  </si>
  <si>
    <t>Recipients of basic and of special reimbursment for medicine, and the total amounts received</t>
  </si>
  <si>
    <t>Personer berättigade till specialersättning för läkemedel</t>
  </si>
  <si>
    <t>5.11</t>
  </si>
  <si>
    <t>Persons entitled to special reimbursements for medicine</t>
  </si>
  <si>
    <t>Antal invånare berättigade till specialersättning för läkemedel</t>
  </si>
  <si>
    <t>5.12</t>
  </si>
  <si>
    <t>Number of residents entitled to special reimbursment for medicine</t>
  </si>
  <si>
    <t>5.13</t>
  </si>
  <si>
    <t xml:space="preserve">Mottagare av  i sjukförsäkringslagen avsedd sjukdagpenning resp. föräldradagpenning </t>
  </si>
  <si>
    <t>5.14</t>
  </si>
  <si>
    <t>Recipients of sickness allowance or/and partental allowance</t>
  </si>
  <si>
    <t>5.15</t>
  </si>
  <si>
    <t>5.16</t>
  </si>
  <si>
    <t>Samtliga löntagares olycksfall i arbetet i Helsingfors näringsgrensvis</t>
  </si>
  <si>
    <t>5.17</t>
  </si>
  <si>
    <t>Accidents at work among all wage earners in Helsinki, by industry</t>
  </si>
  <si>
    <t>Försäljning av alkoholdrycker i Helsingfors</t>
  </si>
  <si>
    <t>5.18</t>
  </si>
  <si>
    <t>Sale of alcoholic beverages in Helsinki</t>
  </si>
  <si>
    <t>Taulukkoluettelo - Tabellförteckning - List of tables</t>
  </si>
  <si>
    <t>TERVEYSPALVELUT JA TERVEYDENTILA</t>
  </si>
  <si>
    <t>5.2</t>
  </si>
  <si>
    <t>Avlidna enligt dödsorsak (54 klasser)</t>
  </si>
  <si>
    <t>Persons having received health care services</t>
  </si>
  <si>
    <t>Deaths by cause of death (54-class)</t>
  </si>
  <si>
    <t>National disability pensions by main group of dicease</t>
  </si>
  <si>
    <t>Helsinki residents having received reimburcements of the fees charged by doctors practising privately</t>
  </si>
  <si>
    <t>Personer som fått stadens egen hemvårdsservice för åldringar och handikappade, samt antalet besök</t>
  </si>
  <si>
    <t>Osuus väestöstä, %</t>
  </si>
  <si>
    <t>Andel av befolkningen, %</t>
  </si>
  <si>
    <t>Helsinkiläiset - Helsingforsbor</t>
  </si>
  <si>
    <t>Terveydenhuolto yhteensä</t>
  </si>
  <si>
    <t>Hälsovården sammanlagt</t>
  </si>
  <si>
    <t>Avohoito - Öppen vård</t>
  </si>
  <si>
    <t>Laitoshoito - Anstaltsvård</t>
  </si>
  <si>
    <t>Erikoissairaanhoito yhteensä</t>
  </si>
  <si>
    <t>Specialsjukvård sammanlagt</t>
  </si>
  <si>
    <t>Laitoshoito - Anstaltavård</t>
  </si>
  <si>
    <t>Somaattinen erikoissairaanhoito</t>
  </si>
  <si>
    <t>Somatisk specialsjukvård</t>
  </si>
  <si>
    <t>Psykiatrinen erikoissairaanhoito</t>
  </si>
  <si>
    <t>Psykiatrisk specialsjukvård</t>
  </si>
  <si>
    <t>Ulkokuntalaiset - Utsocknes</t>
  </si>
  <si>
    <t>–</t>
  </si>
  <si>
    <t>kuntayhtymän (HUS-yhtymän) yksiköissä hoidettujen eri henkilöiden (eri henkilötunnusten) lukumäärä. Henkilöt ovat voineet käyttää</t>
  </si>
  <si>
    <t>vuoden aikana useita eri palveluja, mutta yhdellä rivillä henkilö on laskettu vain kertaalleen. - Anm. Antalet vårdade personer är</t>
  </si>
  <si>
    <t>Personerna kan under året ha anlitat flera olika tjänster, men för en och samma rad har vederbörande räknats bara en gång.</t>
  </si>
  <si>
    <t>Erikoissairaanhoito - Specialsjukvård</t>
  </si>
  <si>
    <t>Somaattinen erikoissairaanhoito - Somatisk specialsjukvård</t>
  </si>
  <si>
    <t>Psykiatrinen erikoissairaanhoito - Psykiatrisk specialsjukvård</t>
  </si>
  <si>
    <t xml:space="preserve"> </t>
  </si>
  <si>
    <t>Hemvård</t>
  </si>
  <si>
    <t>Eteläinen suurpiiri - Södra stordistriktet</t>
  </si>
  <si>
    <t>Vironniemi - Estnäs</t>
  </si>
  <si>
    <t>Ullanlinnna - Ulrikasborg</t>
  </si>
  <si>
    <t>Kampinmalmi - Kampmalmen</t>
  </si>
  <si>
    <t>Taka-Töölö - Bortre Tölö</t>
  </si>
  <si>
    <t>Lauttasaari - Drumsö</t>
  </si>
  <si>
    <t>Läntinen suurpiiri - Västra stordistriktet</t>
  </si>
  <si>
    <t>Reijola - Grejus</t>
  </si>
  <si>
    <t>Munkkiniemi - Munksnäs</t>
  </si>
  <si>
    <t>Haaga - Haga</t>
  </si>
  <si>
    <t>Pitäjänmäki - Sockenbacka</t>
  </si>
  <si>
    <t>Kaarela - Kårböle</t>
  </si>
  <si>
    <t>Keskinen suurpiiri - Västra stordistriktet</t>
  </si>
  <si>
    <t>Kallio - Berghäll</t>
  </si>
  <si>
    <t>Alppiharju - Åshöjden</t>
  </si>
  <si>
    <t>Vallila - Vallgård</t>
  </si>
  <si>
    <t>Pasila - Böle</t>
  </si>
  <si>
    <t>Vanhakaupunki - Gammelstaden</t>
  </si>
  <si>
    <t>Pohjoinen suurpiiri - Norra stordistriktet</t>
  </si>
  <si>
    <t>Maunula - Månsas</t>
  </si>
  <si>
    <t>Länsi-Pakila - Västra Baggböle</t>
  </si>
  <si>
    <t>Tuomarinkylä - Domarby</t>
  </si>
  <si>
    <t>Oulunkylä - Åggelby</t>
  </si>
  <si>
    <t>Itä-Pakila - Östra Baggböle</t>
  </si>
  <si>
    <t>Latokartano - Ladugården</t>
  </si>
  <si>
    <t>Pukinmäki - Bocksbacka</t>
  </si>
  <si>
    <t>Malmi - Malm</t>
  </si>
  <si>
    <t>Suutarila - Skomakarböle</t>
  </si>
  <si>
    <t>Puistola - Parkstads</t>
  </si>
  <si>
    <t>Jakomäki - Jakobacka</t>
  </si>
  <si>
    <t>Kaakkoinen suurpiiri - Sydöstra stordistriktet</t>
  </si>
  <si>
    <t>Kulosaari - Brändö</t>
  </si>
  <si>
    <t>Herttoniemi - Hertonäs</t>
  </si>
  <si>
    <t>Laajasalo - Degerö</t>
  </si>
  <si>
    <t>Itäinen suurpiiri - Östra stordistriktet</t>
  </si>
  <si>
    <t>Vartiokylä - Botby</t>
  </si>
  <si>
    <t>Myllypuro - Kvarnbäcken</t>
  </si>
  <si>
    <t>Mellunkylä - Mellungsby</t>
  </si>
  <si>
    <t>Vuosaari - Nordsjö</t>
  </si>
  <si>
    <t>Östersundom</t>
  </si>
  <si>
    <t>Erikoissairaanhoito</t>
  </si>
  <si>
    <t>Specialsjukvård</t>
  </si>
  <si>
    <t>Koillinen suurpiiri - Nordöstra stordistriktet</t>
  </si>
  <si>
    <t>Kotihoito - Hemvård</t>
  </si>
  <si>
    <t>Henkilöt</t>
  </si>
  <si>
    <t xml:space="preserve">Henkilöt ikäryhmittäin - </t>
  </si>
  <si>
    <t>Osuus vastaavan ikäisestä väestöstä -</t>
  </si>
  <si>
    <t>Personer</t>
  </si>
  <si>
    <t>Personer åldersgruppsvis</t>
  </si>
  <si>
    <t xml:space="preserve"> Andel av befolkningen i vederbörande ålder</t>
  </si>
  <si>
    <t>–65</t>
  </si>
  <si>
    <t xml:space="preserve">65–74 </t>
  </si>
  <si>
    <t>75–84</t>
  </si>
  <si>
    <t>85–</t>
  </si>
  <si>
    <t>Yht. - Tot.</t>
  </si>
  <si>
    <t>65–74</t>
  </si>
  <si>
    <t>Eteläinen - Södra</t>
  </si>
  <si>
    <t>Läntinen - Västra</t>
  </si>
  <si>
    <t>Keskinen - Mellersta</t>
  </si>
  <si>
    <t>Pohjoinen - Norra</t>
  </si>
  <si>
    <t>Koillinen - Nordöstra</t>
  </si>
  <si>
    <t xml:space="preserve">Kaakkoinen - Sydöstra </t>
  </si>
  <si>
    <t>Itäinen - Östra</t>
  </si>
  <si>
    <t>Okänt område</t>
  </si>
  <si>
    <t>Oma toiminta</t>
  </si>
  <si>
    <t>Egen verksamhet</t>
  </si>
  <si>
    <t>Yksityinen yleis- ja erikoislääkäri</t>
  </si>
  <si>
    <t>Yksityinen hammashoito</t>
  </si>
  <si>
    <t>Privat allmän- eller specialläkare</t>
  </si>
  <si>
    <t>Privat tandvård</t>
  </si>
  <si>
    <t>Henkilöitä</t>
  </si>
  <si>
    <t>Osuus % väestöstä</t>
  </si>
  <si>
    <t>Ikä - Ålder</t>
  </si>
  <si>
    <t>Andel-% av befolkningen</t>
  </si>
  <si>
    <t>0–14</t>
  </si>
  <si>
    <t>15–24</t>
  </si>
  <si>
    <t>25–44</t>
  </si>
  <si>
    <t>45–64</t>
  </si>
  <si>
    <t xml:space="preserve">65– </t>
  </si>
  <si>
    <t>Yhteensä - Totalt</t>
  </si>
  <si>
    <t>Lääkärinpalkkiot - Läkararvoden</t>
  </si>
  <si>
    <t>Käyntikertoja - Antal besök, 1 000 kpl - st.</t>
  </si>
  <si>
    <t>Hammaslääkärinpalkkiot - Tandläkararvoden</t>
  </si>
  <si>
    <t>Tutkimus ja hoito - Undersökning och behandling</t>
  </si>
  <si>
    <t>Omavastuukertoja - Självrisktillfällen, 1 000 kpl - st.</t>
  </si>
  <si>
    <t>Matkat - Resor</t>
  </si>
  <si>
    <t>Yhdensuunt. matkoja - Enkelriktade resor, 1 000 kpl - st.</t>
  </si>
  <si>
    <t>Personer som fått grund respektive specialersättning för läkemedel, samt utbetalat ersättningsbelopp</t>
  </si>
  <si>
    <t>Peruskorvatut lääkkeet - Grundersatta läkemedel</t>
  </si>
  <si>
    <t>Korvauksien saajat - Mottagare av ersättning</t>
  </si>
  <si>
    <t>Osuus  väestöstä, % - Andel av befolkningen, %</t>
  </si>
  <si>
    <t xml:space="preserve">Korvaukset - Ersättningar, 1 000 euro </t>
  </si>
  <si>
    <t>Erityiskorvatut lääkkeet - Specialersatta läkemedel</t>
  </si>
  <si>
    <t>Korvauksien saajat  - Mottagare av ersättning</t>
  </si>
  <si>
    <t xml:space="preserve">Korvaukset yhteensä - Ersättningar totalt, 1 000 euro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</si>
  <si>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Lisäkorvaukset suurista lääkekustannuksista - Tilläggsersättningar för höga läkemedelskostnader.</t>
    </r>
  </si>
  <si>
    <t>Ikä, vuotta - Ålder, år</t>
  </si>
  <si>
    <t>Yhteensä</t>
  </si>
  <si>
    <t>Erityiskorvattaviin lääkkeisiin oikeutettuja - Berättigade till specialersättning för läkemedel</t>
  </si>
  <si>
    <t xml:space="preserve">Astma </t>
  </si>
  <si>
    <t>Diabetes</t>
  </si>
  <si>
    <t>Verenpainetauti - Hypertoni (kroniskt högt blodtryck)</t>
  </si>
  <si>
    <t>Sepelvaltimotauti - Kranskärlssjukdom</t>
  </si>
  <si>
    <t>Psykoosi - Psykos</t>
  </si>
  <si>
    <t>Osuuus % väestöstä - %-andel av befolkningen</t>
  </si>
  <si>
    <t/>
  </si>
  <si>
    <t>Helsinki - Helsingfors</t>
  </si>
  <si>
    <t>%:a koko väestöstä - I % av hela befolkningen</t>
  </si>
  <si>
    <t>Koko maa - Hela landet</t>
  </si>
  <si>
    <t>Totalt</t>
  </si>
  <si>
    <t>Sairausvakuutuslain mukaiset sairaus- ja vanhempainpäivärahojen</t>
  </si>
  <si>
    <t>Sairauspäiväraha - Sjukdagpenning</t>
  </si>
  <si>
    <t>Saajat - Mottagare</t>
  </si>
  <si>
    <t>Korvatut päivät/saaja - Ersatta dagar per mottagare</t>
  </si>
  <si>
    <t>Euroa/päivä - Euro per dag</t>
  </si>
  <si>
    <t>Vanhempainpäiväraha - Föräldradagpenning</t>
  </si>
  <si>
    <t>Äitiysraha - Moderskapspenning</t>
  </si>
  <si>
    <t>Isyysrahat yhteensä - Faderskapspenning</t>
  </si>
  <si>
    <t>Vanhempainraha - Föräldrapenning</t>
  </si>
  <si>
    <t>Korvatut päivät - Ersatta dagar</t>
  </si>
  <si>
    <t>Helsinki</t>
  </si>
  <si>
    <t>Koko maa</t>
  </si>
  <si>
    <t>Helsingfors</t>
  </si>
  <si>
    <t>Hela landet</t>
  </si>
  <si>
    <t>Kaikki työkyvyttö-</t>
  </si>
  <si>
    <t>myyseläkkeet</t>
  </si>
  <si>
    <t>Samtliga invalidi-</t>
  </si>
  <si>
    <t>tetspensioner</t>
  </si>
  <si>
    <t>Luku</t>
  </si>
  <si>
    <t>%</t>
  </si>
  <si>
    <t>Antal</t>
  </si>
  <si>
    <t>Sairauspääryhmät yhteensä</t>
  </si>
  <si>
    <t>Sjukdomshuvudgrupper totalt</t>
  </si>
  <si>
    <t>I</t>
  </si>
  <si>
    <t>Tartunta- ja loistaudit - Infektions-</t>
  </si>
  <si>
    <t>sjukdomar och parasitära sjukdomar</t>
  </si>
  <si>
    <t>II</t>
  </si>
  <si>
    <t>Kasvaimet - Tumörer</t>
  </si>
  <si>
    <t>IV</t>
  </si>
  <si>
    <t xml:space="preserve">Umpieritys-, ravitsemus- ja aineen- </t>
  </si>
  <si>
    <t>vaihduntasairaudet - Endokrina sjuk-</t>
  </si>
  <si>
    <t>domar-, nutritions- och ämnesom-</t>
  </si>
  <si>
    <t>sättningssjukdomar</t>
  </si>
  <si>
    <t>V</t>
  </si>
  <si>
    <t>Mielenterveyden ja käyttäytymisen</t>
  </si>
  <si>
    <t>häiriöt - Rubbn. i psyke o. beteende</t>
  </si>
  <si>
    <t>VI</t>
  </si>
  <si>
    <t>Hermoston sairaudet</t>
  </si>
  <si>
    <t>Nervsystemets sjukdomar</t>
  </si>
  <si>
    <t>VII</t>
  </si>
  <si>
    <t>Silmän ja sen apuelinten sairaudet</t>
  </si>
  <si>
    <t>Sjukdomar i ögon och synorgan</t>
  </si>
  <si>
    <t>IX</t>
  </si>
  <si>
    <t>Verenkiertoelinten sairaudet</t>
  </si>
  <si>
    <t>Cirkulationsorganens sjukdomar</t>
  </si>
  <si>
    <t>X</t>
  </si>
  <si>
    <t>Hengityselinten sairaudet</t>
  </si>
  <si>
    <t>Andningsorganens sjukdomar</t>
  </si>
  <si>
    <t>XI</t>
  </si>
  <si>
    <t>Ruoansulatuselinten sairaudet</t>
  </si>
  <si>
    <t>Matsmältningsorganens sjukdomar</t>
  </si>
  <si>
    <t>XIII</t>
  </si>
  <si>
    <t>Tuki- ja liikuntaelinten sekä sideku-</t>
  </si>
  <si>
    <t>doksen sairaudet - Sjukdomar i mus-</t>
  </si>
  <si>
    <t>kuloskeletala systemet, bindväven</t>
  </si>
  <si>
    <t>XVII</t>
  </si>
  <si>
    <t>Synnynnäiset epämuodostumat,</t>
  </si>
  <si>
    <t>epämuotoisuudet ja kromosomi-</t>
  </si>
  <si>
    <t>poikkeavuudet - Medfödda missbild-</t>
  </si>
  <si>
    <t>ningar, missformningar</t>
  </si>
  <si>
    <t>och kromosomavvikelser</t>
  </si>
  <si>
    <t>XIX</t>
  </si>
  <si>
    <t>Vammat, myrkytykset ja eräät muut</t>
  </si>
  <si>
    <t xml:space="preserve">ulkoisten syiden seuraukset - Skador, </t>
  </si>
  <si>
    <t xml:space="preserve">förgiftningar och övriga följder av </t>
  </si>
  <si>
    <t>yttre påverkan</t>
  </si>
  <si>
    <t>Muut - Övriga</t>
  </si>
  <si>
    <t>Lähde: Kansaneläkelaitoksen ja Eläketurvakeskuksen yhteistilasto.</t>
  </si>
  <si>
    <t>Källa: Folkpensionsanstaltens och Pensionsskyddscentralens gemensamma statistik.</t>
  </si>
  <si>
    <t>Deaths by cause of death (54–class)</t>
  </si>
  <si>
    <t>Kuolleet</t>
  </si>
  <si>
    <t>10 000 asukasta kohti - Per 10 000 invånare</t>
  </si>
  <si>
    <t>Döda</t>
  </si>
  <si>
    <t>Män</t>
  </si>
  <si>
    <t xml:space="preserve"> Helsingfors</t>
  </si>
  <si>
    <t xml:space="preserve"> Hela landet</t>
  </si>
  <si>
    <t xml:space="preserve">Tartunta- ja loistauteja </t>
  </si>
  <si>
    <t>Infektionssjukdomar och parasitära sjukdomar</t>
  </si>
  <si>
    <t xml:space="preserve">Kasvaimet - Tumörer </t>
  </si>
  <si>
    <t xml:space="preserve">Umpieritys-, ravitsemus- ja aineenvaihduntasairaudet </t>
  </si>
  <si>
    <t>Sjukdomar i inre sekretion, näring och ämnesomsättning</t>
  </si>
  <si>
    <t>Dementia, Alzheimerin tauti - Dementi, Alzheimers sjukdom</t>
  </si>
  <si>
    <t xml:space="preserve">Synnynnäiset epämuodostumat, kromosomipoikkeavuudet </t>
  </si>
  <si>
    <t>Medfödda vanställningar, kromosomavvikelser</t>
  </si>
  <si>
    <t xml:space="preserve">Tuntemattomat ja epätäydellisesti määritetyt kuolemansyyt </t>
  </si>
  <si>
    <t>Okänd eller ofullständigt fastställd dödsorsak</t>
  </si>
  <si>
    <t>Alkoholiperäiset taudit ja tapaturmainen alkoholimyrkytys</t>
  </si>
  <si>
    <t>Ei kuolintodistusta - Ingen dödsattest</t>
  </si>
  <si>
    <t>Lähde: Tilastokeskus.</t>
  </si>
  <si>
    <t>Vähintään 4 päivän työkyvyttömyyteen johtaneet työtapaturmat. - Olycksfall i arbetet som lett till åtminstone 4 dagars oförmögenhet till arbete.</t>
  </si>
  <si>
    <t>Toimialat (TOL 2008) yhteensä - Näringsgren (NI 2008) totalt</t>
  </si>
  <si>
    <t>A Maa-, metsä- ja kalatalous - Jordbruk, skogsbruk och fiske</t>
  </si>
  <si>
    <t>B Kaivostoiminta ja louhinta - Gruvdrift och utvinning av mineral</t>
  </si>
  <si>
    <t>C Teollisuus - Tillverkning</t>
  </si>
  <si>
    <t xml:space="preserve">D Sähkö-, kaasu- ja lämpöhuolto, jäähdytysliiketoiminta </t>
  </si>
  <si>
    <t xml:space="preserve">   Försörjning av el, gas, värme och kyla</t>
  </si>
  <si>
    <t xml:space="preserve">E Vesihuolto, viemäri- ja jätevesihuolto ja muu ympäristön puhtaanapito </t>
  </si>
  <si>
    <t xml:space="preserve">   Vattenförsörjning, avloppsrening, avfallshantering och sanering</t>
  </si>
  <si>
    <t>F Rakentaminen - Byggverksamhet</t>
  </si>
  <si>
    <t xml:space="preserve">G Tukku- ja vähittäiskauppa; moottoriajoneuvojen ja -pyörien korjaus </t>
  </si>
  <si>
    <t xml:space="preserve">   Parti- och detaljhandel; reparation av motorfordon och -cyklar</t>
  </si>
  <si>
    <t>H Kuljetus ja varastointi - Transport och magasinering</t>
  </si>
  <si>
    <t>I Majoitus- ja ravitsemistoiminta - Hotell- och restaurangverksamhet</t>
  </si>
  <si>
    <t>J Informaatio ja viestintä - Informations- och kommunikationsverksamhet</t>
  </si>
  <si>
    <t>K Rahoitus- ja vakuutustoiminta - Finansiell- och försäkringsverksamhet</t>
  </si>
  <si>
    <t>L Kiinteistöalan toiminta - Fastighetsverksamhet</t>
  </si>
  <si>
    <t>M Ammatillinen, tieteellinen ja tekninen toiminta</t>
  </si>
  <si>
    <t xml:space="preserve">    Verksamhet inom juridik, ekonomi, vetenskap och teknik</t>
  </si>
  <si>
    <t xml:space="preserve">N Hallinto- ja tukipalvelutoiminta </t>
  </si>
  <si>
    <t xml:space="preserve">   Uthyrning, fastighetsservice, resetjänster och andra stödtjänster</t>
  </si>
  <si>
    <t>O Julkinen hallinto ja maanpuolustus; pakollinen sosiaalivakuutus</t>
  </si>
  <si>
    <t xml:space="preserve">   Offentlig förvaltning och försvar; obligatorisk socialförsäkring</t>
  </si>
  <si>
    <t>P Koulutus - Utbildning</t>
  </si>
  <si>
    <t>Q Terveys- ja sosiaalipalvelut - Vård och omsorg; sociala tjänster</t>
  </si>
  <si>
    <t>R Taiteet, viihde ja virkistys - Kultur, nöje och fritid</t>
  </si>
  <si>
    <t>S Muu palvelutoiminta - Annan serviceverksamhet</t>
  </si>
  <si>
    <t>T Kotitalouksien toiminta työnantajina; kotitalouksien eriyttämätöm toiminta</t>
  </si>
  <si>
    <t xml:space="preserve">   Hushåll som arbetsgivare; näringsverksamhet inom hushåll</t>
  </si>
  <si>
    <t xml:space="preserve">U Kansainvälisten organisaatioiden ja toimielinten toiminta </t>
  </si>
  <si>
    <t xml:space="preserve">   Verksamhet vid internationella organisationer; utländska ambassader o. d.</t>
  </si>
  <si>
    <t>X Toimiala tuntematon - Näringsgrenen okänd</t>
  </si>
  <si>
    <t>Källa: Statistikcentralen.</t>
  </si>
  <si>
    <t xml:space="preserve">Vähittäismyynti </t>
  </si>
  <si>
    <t>Utminutering, 1 000 l</t>
  </si>
  <si>
    <t>viinaa - brännvin</t>
  </si>
  <si>
    <t xml:space="preserve">muita väkeviä juomia </t>
  </si>
  <si>
    <t>övriga starka drycker</t>
  </si>
  <si>
    <t>väkeviä viinejä - starkvin</t>
  </si>
  <si>
    <t>mietoja viinejä - lättvin</t>
  </si>
  <si>
    <t>siideriä - cider</t>
  </si>
  <si>
    <t>mallasjuomia - maltdrycker</t>
  </si>
  <si>
    <t>Myynti anniskeluun ja erityismyynti</t>
  </si>
  <si>
    <t>Försäljning till utskänkning och</t>
  </si>
  <si>
    <t>specialförsäljning, 1 000 l</t>
  </si>
  <si>
    <t xml:space="preserve">Kokonaismyynti </t>
  </si>
  <si>
    <t>Totalförsäljning, 1 000 l</t>
  </si>
  <si>
    <t>%:a koko maan myynnistä</t>
  </si>
  <si>
    <t>i % av försäljningen i hela landet</t>
  </si>
  <si>
    <t>abs. alkoholiksi muunnettuna</t>
  </si>
  <si>
    <t>omräknat i ren alkohol, 1 000 l</t>
  </si>
  <si>
    <t>Koko maan kulutuksen arvo</t>
  </si>
  <si>
    <t>Värdet av hela landets konsumtion, milj.euro</t>
  </si>
  <si>
    <t>och fr.o.m. 1999 konsumtionens värde.</t>
  </si>
  <si>
    <t>Lähde: Terveyden ja hyvinvoinnin laitos.</t>
  </si>
  <si>
    <t>Källa: Institutet för hälsa och välfärd.</t>
  </si>
  <si>
    <r>
      <t>Lisäkorvaukset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yhteensä - Tilläggsersättningar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sammanlagt,  1 000 euro</t>
    </r>
  </si>
  <si>
    <t>siitä därav</t>
  </si>
  <si>
    <t>Sydämenvajaatoiminta - Hjärtinsufficiens</t>
  </si>
  <si>
    <t>Nievelreuma - Reumatoid atrit</t>
  </si>
  <si>
    <t>Invaliditetspensionstagarna efter sjukdomshuvudgrupp</t>
  </si>
  <si>
    <t>25–39</t>
  </si>
  <si>
    <t>40–64</t>
  </si>
  <si>
    <t>65–</t>
  </si>
  <si>
    <t xml:space="preserve">National disability pensions by main group of disease </t>
  </si>
  <si>
    <t>Miehiä, %</t>
  </si>
  <si>
    <t>Muut hermoston ja aistimien taudit -</t>
  </si>
  <si>
    <t>Övriga sjukdomar i nervsystem och sinnen</t>
  </si>
  <si>
    <t>Hengityselinten sairaudet - Sjukdomar i andningsorganen</t>
  </si>
  <si>
    <t>Virtsa- ja sukupuolielinten sairaudet - Sjukdomar i urogenitalorganen</t>
  </si>
  <si>
    <t xml:space="preserve"> Alkoholrelaterade sjukdomar eller alkoholförgifningar</t>
  </si>
  <si>
    <t>Suun terveydenhuolto - Munhälsovård</t>
  </si>
  <si>
    <t xml:space="preserve">Personer som fått hälsovård  föranstaltad (egen eller köpt) av staden </t>
  </si>
  <si>
    <t>Anlitande av öppenvårdsservice föranstaltad (egen eller köpt) av staden</t>
  </si>
  <si>
    <t>Non-hospital health care services provided by Helsinki City (including outsourced services)</t>
  </si>
  <si>
    <t xml:space="preserve">Personer samt vårddagar i anstaltsvårdsservice föranstaltad (egen eller köpt) av staden </t>
  </si>
  <si>
    <t>Hospital care provided by Helsinki City (including outsourced services)</t>
  </si>
  <si>
    <t xml:space="preserve">Helsingforsbor som anlitat öppen hälsovård ordnad av staden (egen eller köpt service), enligt hemdistrikt </t>
  </si>
  <si>
    <t>Helsinki residents having received non-hospital health care provided by the Helsinki City (city's own or outsourced services), by clients' home district</t>
  </si>
  <si>
    <t xml:space="preserve">Besök och vårdsamtal inom den öppna hälsovården ordnad av staden (egen eller köpt), enligt patientens hemdistrikt </t>
  </si>
  <si>
    <t xml:space="preserve">Visits and phone calls within non-hospital health care provided by the Helsinki City (city's own or outsourced services), by clients' home district </t>
  </si>
  <si>
    <t xml:space="preserve">Bäddavdelningsvård ordnad av staden (egen eller köpt service) enligt patientens hemdistrikt </t>
  </si>
  <si>
    <t xml:space="preserve">Care at hospital wards provided by the Helsinki City (city's own or outsourced services), by patients' home district </t>
  </si>
  <si>
    <t>Personer som fått hälsovård föranstaltad (egen eller köpt) av staden</t>
  </si>
  <si>
    <t>Perusterveydenhuolto - Primärhälsovård</t>
  </si>
  <si>
    <t xml:space="preserve">Dejouravdelningarna inom bashälsovård har förändrats till somatisk specialsjukvård.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</si>
  <si>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Perusterveydenhuollon laitoshoidon päivystysosastot muuttettu somaattiseksi erikoissairaanhoidoksi. </t>
    </r>
  </si>
  <si>
    <t>Avohoidossa olleet helsinkiläiset henkilöt - Helsingforsborna som fått öppenvård</t>
  </si>
  <si>
    <t>Kaikki yhteensä - Sammanlagt</t>
  </si>
  <si>
    <t>Avosairaanhoito - Öppen sjukvård</t>
  </si>
  <si>
    <t>Terveyskeskuspäivystys - Hälsocentraljour</t>
  </si>
  <si>
    <t>Äitiys- ja lastenneuvonta - Mödrar -och barnrådgivning</t>
  </si>
  <si>
    <t>Muu perusterveydenhuolto - Övrig primärhälsovård</t>
  </si>
  <si>
    <t xml:space="preserve">Helsinkiläisten avohoitokäynnit ja hoitoasioinnit - Helsingforsbornas öppenvårdsbesök och vårdåtgärder </t>
  </si>
  <si>
    <t>Ulkokuntalaisten käynnit ja hoitoasioinnit - Besök och vårdåtgärder av utsocknes</t>
  </si>
  <si>
    <t>Laitoshoidossa olleet helsinkiläiset henkilöt - Helsingforsborna som fått anstaltsvård</t>
  </si>
  <si>
    <t>Kaikki yhteensä -Sammanlagt</t>
  </si>
  <si>
    <t>Helsinkiläisten hoitopäivät - Helsingforsbornas vårddagar</t>
  </si>
  <si>
    <t>Ulkokuntalaisten hoitopäivät - Vårddagar av utsoknes</t>
  </si>
  <si>
    <t>Henkilöitä - Personer</t>
  </si>
  <si>
    <t>Sairaanhoito</t>
  </si>
  <si>
    <t>Kotihoito</t>
  </si>
  <si>
    <t>Suun terveydenhuolto</t>
  </si>
  <si>
    <t>Terveysneuvonta ja muu PTH</t>
  </si>
  <si>
    <t>Sjukvård</t>
  </si>
  <si>
    <t>Mun hälsovård</t>
  </si>
  <si>
    <t>Helsinkiläiset yhteensä - Helsingforsarna totalt</t>
  </si>
  <si>
    <t>Kotikunta - Hemkommun</t>
  </si>
  <si>
    <t>Perusterveydenhuolto</t>
  </si>
  <si>
    <t>Primärhälsovård</t>
  </si>
  <si>
    <t>Helsinkiläiset potilaat - Patienter skrivna i Helsingfors</t>
  </si>
  <si>
    <t>Alue tuntematon -</t>
  </si>
  <si>
    <t>Käynnit ja puhelut</t>
  </si>
  <si>
    <t>Palvelut ikäryhmittäin</t>
  </si>
  <si>
    <t xml:space="preserve">Palvelut/käyttäjä/vuosi </t>
  </si>
  <si>
    <t>Besök och samtal</t>
  </si>
  <si>
    <t>Betjäning åldergruppsvis</t>
  </si>
  <si>
    <t xml:space="preserve"> Betjäning/användare/år</t>
  </si>
  <si>
    <t>2015</t>
  </si>
  <si>
    <t>Neurologinen kuntoutus sisältyi aikaisemmin perusterveydenhuoltoon mutta on vuonna 2015 somaattista erikoissairaanhoitoa.</t>
  </si>
  <si>
    <t>Neurologisk rehabilitering ingick tidigare i primärvården men år 2015 i somatisk specialsjukvård.</t>
  </si>
  <si>
    <t>Personer per 1 000 invånare</t>
  </si>
  <si>
    <t xml:space="preserve">Bäddavdelningsvård för helsingforsbor ordnad av staden (egen eller köpt service) enligt patientens hemdistrikt </t>
  </si>
  <si>
    <t xml:space="preserve">Care at hospital wards provided for Helsinki residents by the Helsinki City (city's own or outsourced services), by patients' home district </t>
  </si>
  <si>
    <t>Hälsorådgivningen och annan PHV</t>
  </si>
  <si>
    <t>Käyntejä ja hoitopuheluja - Besök och vårdsamtal</t>
  </si>
  <si>
    <t>Lähde: Sosiaali- ja terveystoimiala.</t>
  </si>
  <si>
    <t>Källa: Social- och hälsovårdssektorn.</t>
  </si>
  <si>
    <t>Osuus % väestöstä - % andel av befolkningen</t>
  </si>
  <si>
    <t>Perusterveydenhuolto (PTH)</t>
  </si>
  <si>
    <t>Missä - Var:</t>
  </si>
  <si>
    <t>Primärhälsovård (PHV)</t>
  </si>
  <si>
    <t>Käyntejä ja hoitopuheluja asukasta kohden - Besök och vårdsamtal per invånare</t>
  </si>
  <si>
    <t xml:space="preserve">Henkilöitä 1 000 asukasta kohden </t>
  </si>
  <si>
    <t>Lähde; Kela, Kelasto-raportit.</t>
  </si>
  <si>
    <t>Källa: FPA, Kelasto-raporterna.</t>
  </si>
  <si>
    <t>Lähde: Kela.</t>
  </si>
  <si>
    <t>Lähde: Kela, Kelasto-raportit.</t>
  </si>
  <si>
    <t>Källa: FPA, Kelasto-rappoterna.</t>
  </si>
  <si>
    <t>Specialersatta läkemedel sammanlagt, ej sådana som omfattas av begränsad ersättning.</t>
  </si>
  <si>
    <r>
      <t xml:space="preserve">Lähde; </t>
    </r>
    <r>
      <rPr>
        <sz val="8"/>
        <rFont val="Calibri"/>
        <family val="2"/>
      </rPr>
      <t>Kela, Kelasto-raportit.</t>
    </r>
  </si>
  <si>
    <r>
      <t xml:space="preserve">Källa: </t>
    </r>
    <r>
      <rPr>
        <sz val="8"/>
        <rFont val="Calibri"/>
        <family val="2"/>
      </rPr>
      <t>FPA, Kelasto-raporterna.</t>
    </r>
  </si>
  <si>
    <t>Huom. Kaikk iabsoluuttiset luvut www.HRI.fi</t>
  </si>
  <si>
    <t>Anm. Alla absoluta siffror www.HRI.fi</t>
  </si>
  <si>
    <r>
      <t>Korvaukset - Ersättningar, 1 000 euro</t>
    </r>
    <r>
      <rPr>
        <vertAlign val="superscript"/>
        <sz val="10"/>
        <rFont val="Arial"/>
        <family val="2"/>
      </rPr>
      <t>2</t>
    </r>
  </si>
  <si>
    <r>
      <t>asukasta kohti - per invånare, euro</t>
    </r>
    <r>
      <rPr>
        <vertAlign val="superscript"/>
        <sz val="10"/>
        <rFont val="Arial"/>
        <family val="2"/>
      </rPr>
      <t>2</t>
    </r>
  </si>
  <si>
    <r>
      <t>käyntikertaa kohti - per besök, euro</t>
    </r>
    <r>
      <rPr>
        <vertAlign val="superscript"/>
        <sz val="10"/>
        <rFont val="Arial"/>
        <family val="2"/>
      </rPr>
      <t>2</t>
    </r>
  </si>
  <si>
    <r>
      <t>Korvaukset - Ersättningar, 1000 euro</t>
    </r>
    <r>
      <rPr>
        <vertAlign val="superscript"/>
        <sz val="10"/>
        <rFont val="Arial"/>
        <family val="2"/>
      </rPr>
      <t>2</t>
    </r>
  </si>
  <si>
    <r>
      <t>omavastuukertaa kohti - per självrisktillfällen, euro</t>
    </r>
    <r>
      <rPr>
        <vertAlign val="superscript"/>
        <sz val="10"/>
        <rFont val="Arial"/>
        <family val="2"/>
      </rPr>
      <t>2</t>
    </r>
  </si>
  <si>
    <r>
      <t>matkaa kohti - per resa, euro</t>
    </r>
    <r>
      <rPr>
        <vertAlign val="superscript"/>
        <sz val="10"/>
        <rFont val="Arial"/>
        <family val="2"/>
      </rPr>
      <t>2</t>
    </r>
  </si>
  <si>
    <t>Källa: FPA.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</si>
  <si>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>Erityiskorvatut lääkkeet yhteensä, ei rajoitetusti korvattuja.</t>
    </r>
  </si>
  <si>
    <t>juomasekoituksia - blanddrycker</t>
  </si>
  <si>
    <t>..</t>
  </si>
  <si>
    <t>Kaupungin järjestämiä (itse tuotetut ja ostetut) terveydenhuoltopalveluja käyttäneet henkilöt 2000–2020</t>
  </si>
  <si>
    <t>Kaupungin järjestämiä (itse tuotetut ja ostetut) laitoshoidon palveluja käyttäneet henkilöt ja hoitopäivät 2010–2020</t>
  </si>
  <si>
    <t>Kaupungin järjestämiä (itse tuotetut ja ostetut) avoterveydenhoidon palveluja käyttäneet helsinkiläiset asuinalueen mukaan 2020</t>
  </si>
  <si>
    <t>Kaupungin järjestämät (itse tuotetut ja ostetut) avoterveydenhoitokäynnit ja hoitopuhelut potilaan asuinalueen mukaan 2020</t>
  </si>
  <si>
    <t>Kaupungin helsinkiläisille järjestämä (itse tuotettu ja ostettu) vuodeosastohoito potilaan asuinalueen mukaan 2020</t>
  </si>
  <si>
    <t>Vanhusten ja vammaisten kodinhoitopalveluja käyttäneet henkilöt ja käyntikerrat 2005–2020, oma toiminta</t>
  </si>
  <si>
    <t xml:space="preserve">Huom. Hoidetut henkilöt on saatu laskemalla vuosien 2000–2019 aikana terveyskeskuksen tai Helsingin ja Uudenmaan sairaanhoitopiirin </t>
  </si>
  <si>
    <t>summan av dem som åren 2000–2019 vårdats vid stadens hälsovårdscentrals eller Helsingfors och Nylands sjukvårdsdisrikts enheter.</t>
  </si>
  <si>
    <t>Vanhusten ja vammaisten  kotihoitopalveluja käyttäneet henkilöt ja käyntikerrat 2005–2020, oma toiminta</t>
  </si>
  <si>
    <r>
      <t>Väestö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Befolkning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</si>
  <si>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Vuoden lopun väestö Kansaneläkelaitoksen väestötietokannasta. - Befolkningen vid årets slut från Folkpensionsanstaltens befolkningsdatabas.</t>
    </r>
  </si>
  <si>
    <t>-</t>
  </si>
  <si>
    <t>Kaupungin järjestämien (itse tuotetut ja ostetut) avohoidon palveluiden käyttö 2010–2021</t>
  </si>
  <si>
    <t>Yksityislääkärin palkkioista sairaanhoitokorvauksia saaneet helsinkiläiset 2021</t>
  </si>
  <si>
    <t>Sairasvakuutuksen korvaamien yksityisten sairaanhoitopalvelujen käyttö 2005 ̶ 2021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</si>
  <si>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Vuoden 2021 rahana. - Enligt kursen 2021.</t>
    </r>
  </si>
  <si>
    <t>Peruskorvattujen ja erityiskorvattujen lääkkeiden saajat ja korvaukset 2005–2021</t>
  </si>
  <si>
    <t>Sairaanhoitokorvausten saajat ja maksetut korvaukset</t>
  </si>
  <si>
    <t>Kelasto</t>
  </si>
  <si>
    <t>Huom. Peruskorvattujen lääkkeiden osuus oli 2005 50 % lääkkeen hinnasta, 2006 - 2012 42 %, 2013-2015 35 % ja vuodesta 2016   40 %. Erikoiskorvattujen lääkkeiden osuus oli 2005 100 tai 75 %, 2006 100 tai 72 % ja vuodesta 2013 100 tai 65 %.</t>
  </si>
  <si>
    <t>Anm. Grundersättningen för läkemedel var 50 % av läkemedlets pris år 2005, och 42 % 2006 - 2012, 2013 - 2015 35 % och fr.o m.2016 40 %. Specialersättningen för läkemedel var 100 % eller 75 % av läkemedlets pris år 2005,  2006 - 2012 100 eller 72 %  och fr.o.m. 2013 100 eller 65 %.</t>
  </si>
  <si>
    <t>Erityiskorvattaviin lääkkeisiin oikeutetut 2021</t>
  </si>
  <si>
    <r>
      <t>Erityiskorvattaviin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lääkkeisiin oikeutettuja 31.12.2000–2021</t>
    </r>
  </si>
  <si>
    <t>saajat ja maksetut päivärahat 2009–2021</t>
  </si>
  <si>
    <t>Työkyvyttömyyseläkkeensaajat sairauspääryhmän mukaan 31.12.2021</t>
  </si>
  <si>
    <t>Kuolleet kuolemansyyn1 (54-luokkainen) mukaan 2020</t>
  </si>
  <si>
    <t>Avlidna enligt dödsorsak1 (54 klasser)</t>
  </si>
  <si>
    <t>Verenkiertoelinten sairaudet2 - Sjukdomar i blodcirkulationen2</t>
  </si>
  <si>
    <t xml:space="preserve">Ruuansulatuselinten sairaudet2 - Sjukdomar i matsmältningsorganen2 </t>
  </si>
  <si>
    <t>Muut sairaudet - Övriga sjukdomar</t>
  </si>
  <si>
    <t>Tapaturmat ja väkivalta3 - Olyckor och våld3</t>
  </si>
  <si>
    <t>1ICD-10 kuolemansyyluokitus. - Klassificering ICD-10 av dödsorsak.</t>
  </si>
  <si>
    <t>2Poislukien alkoholiperäiset - Utom alkoholrelaterade</t>
  </si>
  <si>
    <t>3Poislukien tapaturmainen alkoholimyrkytys - Utom alkoholförgiftningsolycka.</t>
  </si>
  <si>
    <t>Kaikkien palkansaajien työtapaturmat Helsingissä toimialoittain 2010–2020</t>
  </si>
  <si>
    <t>Alkoholijuomien myynti Helsingissä 1995–2021</t>
  </si>
  <si>
    <t>Kulutuksen arvo1</t>
  </si>
  <si>
    <t>Konsumtionens värde1, milj.euro</t>
  </si>
  <si>
    <t>Kokonaiskulutuksen arvo1</t>
  </si>
  <si>
    <t>Totalkonsumtionens värde1, milj.euro</t>
  </si>
  <si>
    <t xml:space="preserve">1Helsingin osalta vuoteen 1998 asti mynnin arvo ja vuodesta 1999 lähtien kulutuksen arvo. - Fram till 1998 försäljningens värde </t>
  </si>
  <si>
    <t>Sairasvakuutuksen korvaamien yksityisten sairaanhoitopalvelujen käyttö 2000 ̶ 2021</t>
  </si>
  <si>
    <t>Erityiskorvattaviin lääkkeisiin oikeutettuja 31.12.2000–2021</t>
  </si>
  <si>
    <t>Sairausvakuutuslain mukaiset sairaus- ja vanhempainpäivärahojen saajat ja maksetut päivärahat 2009–2021</t>
  </si>
  <si>
    <t>Kuolleet kuolemansyyn (54-luokkainen) mukaan 2020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</si>
</sst>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#0.0"/>
    <numFmt numFmtId="169" formatCode="##,##0"/>
    <numFmt numFmtId="170" formatCode="##,##0.00"/>
    <numFmt numFmtId="171" formatCode="##,##0.0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  <numFmt numFmtId="175" formatCode="[$€-2]\ #\ ##,000_);[Red]\([$€-2]\ #\ ##,000\)"/>
    <numFmt numFmtId="176" formatCode="0.00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MS Sans Serif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30"/>
      <name val="Calibri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0070C0"/>
      <name val="Calibri"/>
      <family val="2"/>
    </font>
    <font>
      <sz val="6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0" fillId="26" borderId="1" applyNumberFormat="0" applyFont="0" applyAlignment="0" applyProtection="0"/>
    <xf numFmtId="0" fontId="58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2" applyNumberFormat="0" applyAlignment="0" applyProtection="0"/>
    <xf numFmtId="0" fontId="61" fillId="0" borderId="3" applyNumberFormat="0" applyFill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3" fontId="63" fillId="0" borderId="0">
      <alignment/>
      <protection/>
    </xf>
    <xf numFmtId="0" fontId="2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31" borderId="2" applyNumberFormat="0" applyAlignment="0" applyProtection="0"/>
    <xf numFmtId="0" fontId="71" fillId="32" borderId="8" applyNumberFormat="0" applyAlignment="0" applyProtection="0"/>
    <xf numFmtId="0" fontId="7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19" fillId="0" borderId="0" xfId="0" applyFont="1" applyAlignment="1">
      <alignment/>
    </xf>
    <xf numFmtId="16" fontId="3" fillId="0" borderId="0" xfId="0" applyNumberFormat="1" applyFont="1" applyAlignment="1" quotePrefix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5" fillId="0" borderId="0" xfId="0" applyFont="1" applyAlignment="1">
      <alignment/>
    </xf>
    <xf numFmtId="0" fontId="4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indent="1"/>
    </xf>
    <xf numFmtId="0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166" fontId="4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 quotePrefix="1">
      <alignment horizontal="left" indent="1"/>
    </xf>
    <xf numFmtId="166" fontId="6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 wrapText="1"/>
    </xf>
    <xf numFmtId="0" fontId="4" fillId="0" borderId="0" xfId="0" applyFont="1" applyAlignment="1" quotePrefix="1">
      <alignment horizontal="right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76" fillId="0" borderId="0" xfId="0" applyFont="1" applyAlignment="1">
      <alignment horizontal="right"/>
    </xf>
    <xf numFmtId="0" fontId="77" fillId="0" borderId="0" xfId="0" applyFont="1" applyAlignment="1">
      <alignment horizontal="left"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top" wrapText="1"/>
    </xf>
    <xf numFmtId="3" fontId="9" fillId="0" borderId="1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69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/>
    </xf>
    <xf numFmtId="170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9" fontId="7" fillId="0" borderId="0" xfId="0" applyNumberFormat="1" applyFont="1" applyAlignment="1">
      <alignment horizontal="right"/>
    </xf>
    <xf numFmtId="0" fontId="14" fillId="0" borderId="0" xfId="0" applyFont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Alignment="1">
      <alignment/>
    </xf>
    <xf numFmtId="3" fontId="8" fillId="0" borderId="10" xfId="0" applyNumberFormat="1" applyFont="1" applyBorder="1" applyAlignment="1">
      <alignment/>
    </xf>
    <xf numFmtId="3" fontId="7" fillId="0" borderId="0" xfId="0" applyNumberFormat="1" applyFont="1" applyAlignment="1" quotePrefix="1">
      <alignment horizontal="right"/>
    </xf>
    <xf numFmtId="0" fontId="48" fillId="0" borderId="0" xfId="0" applyFont="1" applyAlignment="1">
      <alignment/>
    </xf>
    <xf numFmtId="0" fontId="19" fillId="0" borderId="0" xfId="45" applyFont="1" applyFill="1">
      <alignment/>
      <protection/>
    </xf>
    <xf numFmtId="0" fontId="49" fillId="0" borderId="0" xfId="45" applyFont="1" applyFill="1">
      <alignment/>
      <protection/>
    </xf>
    <xf numFmtId="3" fontId="7" fillId="0" borderId="0" xfId="0" applyNumberFormat="1" applyFont="1" applyAlignment="1" quotePrefix="1">
      <alignment/>
    </xf>
    <xf numFmtId="3" fontId="50" fillId="0" borderId="0" xfId="0" applyNumberFormat="1" applyFont="1" applyAlignment="1">
      <alignment/>
    </xf>
    <xf numFmtId="0" fontId="9" fillId="0" borderId="0" xfId="0" applyFont="1" applyAlignment="1">
      <alignment horizontal="right" wrapText="1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0" xfId="0" applyNumberFormat="1" applyFont="1" applyBorder="1" applyAlignment="1">
      <alignment wrapText="1"/>
    </xf>
    <xf numFmtId="3" fontId="2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16" fontId="7" fillId="0" borderId="0" xfId="0" applyNumberFormat="1" applyFont="1" applyFill="1" applyBorder="1" applyAlignment="1" quotePrefix="1">
      <alignment/>
    </xf>
    <xf numFmtId="0" fontId="2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 indent="1"/>
    </xf>
    <xf numFmtId="169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/>
    </xf>
    <xf numFmtId="166" fontId="23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45" applyFont="1">
      <alignment/>
      <protection/>
    </xf>
    <xf numFmtId="3" fontId="7" fillId="0" borderId="0" xfId="0" applyNumberFormat="1" applyFont="1" applyAlignment="1">
      <alignment horizontal="right" wrapText="1"/>
    </xf>
    <xf numFmtId="167" fontId="7" fillId="0" borderId="0" xfId="45" applyNumberFormat="1" applyFont="1">
      <alignment/>
      <protection/>
    </xf>
    <xf numFmtId="0" fontId="23" fillId="0" borderId="0" xfId="0" applyFont="1" applyAlignment="1">
      <alignment horizontal="left"/>
    </xf>
    <xf numFmtId="167" fontId="23" fillId="0" borderId="0" xfId="0" applyNumberFormat="1" applyFont="1" applyAlignment="1">
      <alignment/>
    </xf>
    <xf numFmtId="0" fontId="23" fillId="0" borderId="0" xfId="0" applyFont="1" applyAlignment="1" quotePrefix="1">
      <alignment horizontal="left"/>
    </xf>
    <xf numFmtId="0" fontId="23" fillId="0" borderId="0" xfId="45" applyFont="1">
      <alignment/>
      <protection/>
    </xf>
    <xf numFmtId="3" fontId="9" fillId="0" borderId="12" xfId="0" applyNumberFormat="1" applyFont="1" applyBorder="1" applyAlignment="1">
      <alignment wrapText="1"/>
    </xf>
    <xf numFmtId="0" fontId="23" fillId="0" borderId="0" xfId="0" applyFont="1" applyAlignment="1">
      <alignment horizontal="right" wrapText="1"/>
    </xf>
    <xf numFmtId="3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166" fontId="22" fillId="0" borderId="0" xfId="0" applyNumberFormat="1" applyFont="1" applyAlignment="1">
      <alignment/>
    </xf>
    <xf numFmtId="3" fontId="6" fillId="0" borderId="0" xfId="45" applyNumberFormat="1" applyFont="1">
      <alignment/>
      <protection/>
    </xf>
    <xf numFmtId="3" fontId="7" fillId="0" borderId="0" xfId="45" applyNumberFormat="1" applyFont="1">
      <alignment/>
      <protection/>
    </xf>
    <xf numFmtId="3" fontId="78" fillId="0" borderId="0" xfId="0" applyNumberFormat="1" applyFont="1" applyAlignment="1">
      <alignment/>
    </xf>
    <xf numFmtId="166" fontId="78" fillId="0" borderId="0" xfId="0" applyNumberFormat="1" applyFont="1" applyAlignment="1">
      <alignment/>
    </xf>
    <xf numFmtId="0" fontId="79" fillId="0" borderId="0" xfId="0" applyFont="1" applyAlignment="1">
      <alignment/>
    </xf>
    <xf numFmtId="166" fontId="80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166" fontId="23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 quotePrefix="1">
      <alignment/>
    </xf>
    <xf numFmtId="49" fontId="3" fillId="0" borderId="0" xfId="0" applyNumberFormat="1" applyFont="1" applyAlignment="1">
      <alignment horizontal="left"/>
    </xf>
    <xf numFmtId="0" fontId="3" fillId="0" borderId="0" xfId="47" applyFont="1" quotePrefix="1">
      <alignment/>
      <protection/>
    </xf>
    <xf numFmtId="0" fontId="3" fillId="0" borderId="0" xfId="47" applyFont="1">
      <alignment/>
      <protection/>
    </xf>
    <xf numFmtId="0" fontId="4" fillId="0" borderId="0" xfId="47" applyFont="1">
      <alignment/>
      <protection/>
    </xf>
    <xf numFmtId="0" fontId="5" fillId="0" borderId="0" xfId="0" applyFont="1" applyAlignment="1" quotePrefix="1">
      <alignment horizontal="left"/>
    </xf>
    <xf numFmtId="49" fontId="4" fillId="0" borderId="0" xfId="0" applyNumberFormat="1" applyFont="1" applyAlignment="1">
      <alignment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49" fontId="75" fillId="0" borderId="0" xfId="0" applyNumberFormat="1" applyFont="1" applyAlignment="1">
      <alignment horizontal="left"/>
    </xf>
    <xf numFmtId="3" fontId="8" fillId="0" borderId="0" xfId="0" applyNumberFormat="1" applyFont="1" applyAlignment="1" quotePrefix="1">
      <alignment/>
    </xf>
    <xf numFmtId="0" fontId="7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3" fontId="82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 quotePrefix="1">
      <alignment horizontal="right"/>
    </xf>
    <xf numFmtId="3" fontId="8" fillId="0" borderId="0" xfId="0" applyNumberFormat="1" applyFont="1" applyAlignment="1" quotePrefix="1">
      <alignment horizontal="right"/>
    </xf>
    <xf numFmtId="3" fontId="75" fillId="0" borderId="0" xfId="0" applyNumberFormat="1" applyFont="1" applyAlignment="1">
      <alignment/>
    </xf>
    <xf numFmtId="3" fontId="7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8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7" fillId="0" borderId="0" xfId="46" applyFont="1">
      <alignment/>
      <protection/>
    </xf>
    <xf numFmtId="3" fontId="21" fillId="0" borderId="0" xfId="46" applyFont="1">
      <alignment/>
      <protection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right" wrapText="1"/>
    </xf>
    <xf numFmtId="3" fontId="9" fillId="0" borderId="0" xfId="0" applyNumberFormat="1" applyFont="1" applyAlignment="1">
      <alignment wrapText="1"/>
    </xf>
    <xf numFmtId="0" fontId="19" fillId="0" borderId="0" xfId="0" applyFont="1" applyAlignment="1">
      <alignment horizontal="right" wrapText="1"/>
    </xf>
    <xf numFmtId="3" fontId="8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0" fontId="73" fillId="0" borderId="0" xfId="0" applyFont="1" applyAlignment="1">
      <alignment/>
    </xf>
    <xf numFmtId="3" fontId="75" fillId="0" borderId="10" xfId="0" applyNumberFormat="1" applyFont="1" applyBorder="1" applyAlignment="1">
      <alignment wrapText="1"/>
    </xf>
    <xf numFmtId="0" fontId="18" fillId="0" borderId="0" xfId="0" applyFont="1" applyAlignment="1">
      <alignment horizontal="right" wrapText="1"/>
    </xf>
    <xf numFmtId="0" fontId="69" fillId="0" borderId="0" xfId="0" applyFont="1" applyAlignment="1">
      <alignment/>
    </xf>
    <xf numFmtId="3" fontId="9" fillId="0" borderId="0" xfId="0" applyNumberFormat="1" applyFont="1" applyAlignment="1">
      <alignment horizontal="left" wrapText="1"/>
    </xf>
    <xf numFmtId="3" fontId="22" fillId="0" borderId="0" xfId="45" applyNumberFormat="1" applyFont="1">
      <alignment/>
      <protection/>
    </xf>
    <xf numFmtId="3" fontId="23" fillId="0" borderId="0" xfId="45" applyNumberFormat="1" applyFont="1">
      <alignment/>
      <protection/>
    </xf>
    <xf numFmtId="0" fontId="6" fillId="0" borderId="0" xfId="47" applyFont="1">
      <alignment/>
      <protection/>
    </xf>
    <xf numFmtId="0" fontId="7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vertical="top"/>
      <protection/>
    </xf>
    <xf numFmtId="0" fontId="6" fillId="0" borderId="0" xfId="47" applyFont="1" quotePrefix="1">
      <alignment/>
      <protection/>
    </xf>
    <xf numFmtId="0" fontId="84" fillId="0" borderId="0" xfId="47" applyFont="1" applyAlignment="1">
      <alignment vertical="top"/>
      <protection/>
    </xf>
    <xf numFmtId="0" fontId="7" fillId="0" borderId="11" xfId="47" applyFont="1" applyBorder="1">
      <alignment/>
      <protection/>
    </xf>
    <xf numFmtId="0" fontId="7" fillId="0" borderId="0" xfId="47" applyFont="1" applyAlignment="1">
      <alignment vertical="top" wrapText="1"/>
      <protection/>
    </xf>
    <xf numFmtId="0" fontId="7" fillId="0" borderId="0" xfId="47" applyFont="1" applyAlignment="1">
      <alignment horizontal="center" vertical="top" wrapText="1"/>
      <protection/>
    </xf>
    <xf numFmtId="0" fontId="7" fillId="0" borderId="0" xfId="47" applyFont="1" applyAlignment="1">
      <alignment horizontal="right" vertical="top" wrapText="1"/>
      <protection/>
    </xf>
    <xf numFmtId="3" fontId="6" fillId="0" borderId="0" xfId="47" applyNumberFormat="1" applyFont="1" applyAlignment="1">
      <alignment horizontal="right"/>
      <protection/>
    </xf>
    <xf numFmtId="0" fontId="7" fillId="0" borderId="0" xfId="47" applyFont="1" applyAlignment="1">
      <alignment horizontal="left"/>
      <protection/>
    </xf>
    <xf numFmtId="3" fontId="7" fillId="0" borderId="0" xfId="47" applyNumberFormat="1" applyFont="1" applyAlignment="1">
      <alignment horizontal="right"/>
      <protection/>
    </xf>
    <xf numFmtId="167" fontId="7" fillId="0" borderId="0" xfId="47" applyNumberFormat="1" applyFont="1" applyAlignment="1">
      <alignment horizontal="right"/>
      <protection/>
    </xf>
    <xf numFmtId="3" fontId="7" fillId="0" borderId="0" xfId="47" applyNumberFormat="1" applyFont="1">
      <alignment/>
      <protection/>
    </xf>
    <xf numFmtId="166" fontId="7" fillId="0" borderId="0" xfId="47" applyNumberFormat="1" applyFont="1">
      <alignment/>
      <protection/>
    </xf>
    <xf numFmtId="0" fontId="7" fillId="0" borderId="0" xfId="47" applyFont="1" applyAlignment="1">
      <alignment horizontal="left" vertical="top"/>
      <protection/>
    </xf>
    <xf numFmtId="166" fontId="7" fillId="0" borderId="0" xfId="47" applyNumberFormat="1" applyFont="1" applyAlignment="1">
      <alignment vertical="top"/>
      <protection/>
    </xf>
    <xf numFmtId="166" fontId="7" fillId="0" borderId="0" xfId="47" applyNumberFormat="1" applyFont="1" applyAlignment="1">
      <alignment horizontal="right"/>
      <protection/>
    </xf>
    <xf numFmtId="0" fontId="7" fillId="0" borderId="0" xfId="47" applyFont="1" applyAlignment="1">
      <alignment horizontal="right"/>
      <protection/>
    </xf>
    <xf numFmtId="0" fontId="6" fillId="0" borderId="0" xfId="47" applyFont="1" applyAlignment="1">
      <alignment horizontal="left"/>
      <protection/>
    </xf>
    <xf numFmtId="3" fontId="6" fillId="0" borderId="0" xfId="47" applyNumberFormat="1" applyFont="1">
      <alignment/>
      <protection/>
    </xf>
    <xf numFmtId="166" fontId="6" fillId="0" borderId="0" xfId="47" applyNumberFormat="1" applyFont="1">
      <alignment/>
      <protection/>
    </xf>
    <xf numFmtId="0" fontId="6" fillId="0" borderId="0" xfId="47" applyFont="1" applyAlignment="1">
      <alignment vertical="top"/>
      <protection/>
    </xf>
    <xf numFmtId="3" fontId="7" fillId="0" borderId="0" xfId="47" applyNumberFormat="1" applyFont="1" applyAlignment="1">
      <alignment horizontal="right" vertical="top"/>
      <protection/>
    </xf>
    <xf numFmtId="3" fontId="0" fillId="0" borderId="0" xfId="0" applyNumberFormat="1" applyAlignment="1">
      <alignment/>
    </xf>
    <xf numFmtId="3" fontId="7" fillId="0" borderId="0" xfId="47" applyNumberFormat="1" applyFont="1" applyAlignment="1">
      <alignment horizontal="left"/>
      <protection/>
    </xf>
    <xf numFmtId="1" fontId="7" fillId="0" borderId="0" xfId="47" applyNumberFormat="1" applyFont="1">
      <alignment/>
      <protection/>
    </xf>
    <xf numFmtId="1" fontId="7" fillId="0" borderId="0" xfId="47" applyNumberFormat="1" applyFont="1" applyAlignment="1">
      <alignment vertical="top"/>
      <protection/>
    </xf>
    <xf numFmtId="0" fontId="6" fillId="0" borderId="0" xfId="47" applyFont="1" applyAlignment="1">
      <alignment horizontal="left" vertical="top"/>
      <protection/>
    </xf>
    <xf numFmtId="1" fontId="6" fillId="0" borderId="0" xfId="47" applyNumberFormat="1" applyFont="1">
      <alignment/>
      <protection/>
    </xf>
    <xf numFmtId="0" fontId="11" fillId="0" borderId="0" xfId="47" applyFont="1">
      <alignment/>
      <protection/>
    </xf>
    <xf numFmtId="3" fontId="11" fillId="0" borderId="0" xfId="47" applyNumberFormat="1" applyFont="1" applyAlignment="1">
      <alignment horizontal="right"/>
      <protection/>
    </xf>
    <xf numFmtId="0" fontId="4" fillId="0" borderId="0" xfId="47" applyFont="1" applyAlignment="1">
      <alignment horizontal="right"/>
      <protection/>
    </xf>
    <xf numFmtId="0" fontId="25" fillId="0" borderId="0" xfId="47" applyFont="1">
      <alignment/>
      <protection/>
    </xf>
    <xf numFmtId="0" fontId="12" fillId="0" borderId="0" xfId="47" applyFont="1" applyAlignment="1">
      <alignment horizontal="left"/>
      <protection/>
    </xf>
    <xf numFmtId="0" fontId="10" fillId="0" borderId="0" xfId="47" applyFont="1">
      <alignment/>
      <protection/>
    </xf>
    <xf numFmtId="0" fontId="6" fillId="0" borderId="0" xfId="0" applyFont="1" applyAlignment="1" quotePrefix="1">
      <alignment/>
    </xf>
    <xf numFmtId="166" fontId="7" fillId="0" borderId="0" xfId="0" applyNumberFormat="1" applyFont="1" applyAlignment="1">
      <alignment/>
    </xf>
    <xf numFmtId="0" fontId="23" fillId="0" borderId="0" xfId="45" applyFont="1" applyAlignment="1" applyProtection="1">
      <alignment horizontal="left"/>
      <protection locked="0"/>
    </xf>
    <xf numFmtId="0" fontId="7" fillId="0" borderId="0" xfId="45" applyFont="1" applyAlignment="1" applyProtection="1">
      <alignment horizontal="right"/>
      <protection locked="0"/>
    </xf>
    <xf numFmtId="3" fontId="26" fillId="0" borderId="0" xfId="0" applyNumberFormat="1" applyFont="1" applyAlignment="1">
      <alignment/>
    </xf>
    <xf numFmtId="176" fontId="7" fillId="0" borderId="13" xfId="45" applyNumberFormat="1" applyFont="1" applyBorder="1">
      <alignment/>
      <protection/>
    </xf>
    <xf numFmtId="16" fontId="4" fillId="0" borderId="0" xfId="0" applyNumberFormat="1" applyFont="1" applyFill="1" applyAlignment="1" quotePrefix="1">
      <alignment/>
    </xf>
    <xf numFmtId="16" fontId="4" fillId="0" borderId="0" xfId="0" applyNumberFormat="1" applyFont="1" applyFill="1" applyAlignment="1">
      <alignment/>
    </xf>
    <xf numFmtId="14" fontId="48" fillId="0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vertical="center" wrapText="1"/>
    </xf>
    <xf numFmtId="16" fontId="6" fillId="0" borderId="0" xfId="0" applyNumberFormat="1" applyFont="1" applyFill="1" applyAlignment="1" quotePrefix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7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left"/>
    </xf>
    <xf numFmtId="169" fontId="23" fillId="0" borderId="0" xfId="0" applyNumberFormat="1" applyFont="1" applyAlignment="1">
      <alignment horizontal="left"/>
    </xf>
    <xf numFmtId="169" fontId="23" fillId="0" borderId="0" xfId="0" applyNumberFormat="1" applyFont="1" applyAlignment="1">
      <alignment horizontal="right"/>
    </xf>
    <xf numFmtId="3" fontId="8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0" xfId="0" applyFont="1" applyAlignment="1">
      <alignment horizontal="left"/>
    </xf>
    <xf numFmtId="3" fontId="80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7" fillId="0" borderId="0" xfId="46" applyFont="1" applyAlignment="1">
      <alignment horizontal="right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Normaali_96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4.57421875" style="14" customWidth="1"/>
    <col min="2" max="2" width="134.57421875" style="14" customWidth="1"/>
    <col min="3" max="4" width="9.140625" style="14" customWidth="1"/>
    <col min="5" max="5" width="9.00390625" style="14" customWidth="1"/>
    <col min="6" max="6" width="8.421875" style="14" customWidth="1"/>
    <col min="7" max="16384" width="9.140625" style="14" customWidth="1"/>
  </cols>
  <sheetData>
    <row r="1" spans="1:2" ht="15.75">
      <c r="A1" s="10" t="s">
        <v>33</v>
      </c>
      <c r="B1" s="129"/>
    </row>
    <row r="2" spans="1:2" ht="15.75">
      <c r="A2" s="10" t="s">
        <v>32</v>
      </c>
      <c r="B2" s="129"/>
    </row>
    <row r="3" ht="15.75">
      <c r="A3" s="117"/>
    </row>
    <row r="5" spans="1:3" ht="12">
      <c r="A5" s="118" t="s">
        <v>0</v>
      </c>
      <c r="B5" s="4" t="s">
        <v>418</v>
      </c>
      <c r="C5" s="14">
        <v>119</v>
      </c>
    </row>
    <row r="6" ht="12">
      <c r="B6" s="6" t="s">
        <v>336</v>
      </c>
    </row>
    <row r="7" spans="2:10" ht="15">
      <c r="B7" s="26" t="s">
        <v>36</v>
      </c>
      <c r="F7" s="25"/>
      <c r="G7" s="25"/>
      <c r="H7" s="104"/>
      <c r="I7" s="104"/>
      <c r="J7" s="104"/>
    </row>
    <row r="8" spans="6:10" ht="15">
      <c r="F8" s="1"/>
      <c r="G8" s="1"/>
      <c r="H8" s="1"/>
      <c r="I8" s="1"/>
      <c r="J8" s="1"/>
    </row>
    <row r="9" spans="1:10" ht="15">
      <c r="A9" s="118" t="s">
        <v>34</v>
      </c>
      <c r="B9" s="119" t="s">
        <v>430</v>
      </c>
      <c r="C9" s="14">
        <v>120</v>
      </c>
      <c r="F9" s="73"/>
      <c r="G9" s="1"/>
      <c r="H9" s="1"/>
      <c r="I9" s="1"/>
      <c r="J9" s="1"/>
    </row>
    <row r="10" spans="2:10" ht="15.75" customHeight="1">
      <c r="B10" s="6" t="s">
        <v>337</v>
      </c>
      <c r="F10" s="1"/>
      <c r="G10" s="74"/>
      <c r="H10" s="1"/>
      <c r="I10" s="1"/>
      <c r="J10" s="1"/>
    </row>
    <row r="11" ht="12">
      <c r="B11" s="26" t="s">
        <v>338</v>
      </c>
    </row>
    <row r="13" spans="1:3" ht="12">
      <c r="A13" s="118" t="s">
        <v>1</v>
      </c>
      <c r="B13" s="119" t="s">
        <v>419</v>
      </c>
      <c r="C13" s="14">
        <v>121</v>
      </c>
    </row>
    <row r="14" ht="12">
      <c r="B14" s="26" t="s">
        <v>339</v>
      </c>
    </row>
    <row r="15" ht="12">
      <c r="B15" s="26" t="s">
        <v>340</v>
      </c>
    </row>
    <row r="16" spans="6:13" ht="15">
      <c r="F16" s="28"/>
      <c r="G16" s="28"/>
      <c r="H16" s="1"/>
      <c r="I16" s="1"/>
      <c r="J16" s="1"/>
      <c r="K16" s="1"/>
      <c r="L16" s="1"/>
      <c r="M16" s="1"/>
    </row>
    <row r="17" spans="1:10" ht="18.75">
      <c r="A17" s="120" t="s">
        <v>2</v>
      </c>
      <c r="B17" s="28" t="s">
        <v>420</v>
      </c>
      <c r="C17" s="26">
        <v>122</v>
      </c>
      <c r="E17" s="28"/>
      <c r="F17" s="1"/>
      <c r="G17" s="121"/>
      <c r="H17" s="1"/>
      <c r="I17" s="1"/>
      <c r="J17" s="1"/>
    </row>
    <row r="18" spans="2:10" ht="15">
      <c r="B18" s="1" t="s">
        <v>341</v>
      </c>
      <c r="C18" s="26"/>
      <c r="F18" s="122"/>
      <c r="G18" s="1"/>
      <c r="H18" s="1"/>
      <c r="I18" s="1"/>
      <c r="J18" s="1"/>
    </row>
    <row r="19" spans="2:10" ht="18.75">
      <c r="B19" s="1" t="s">
        <v>342</v>
      </c>
      <c r="C19" s="26"/>
      <c r="F19" s="1"/>
      <c r="G19" s="121"/>
      <c r="H19" s="1"/>
      <c r="I19" s="1"/>
      <c r="J19" s="1"/>
    </row>
    <row r="20" ht="12">
      <c r="F20" s="14" t="s">
        <v>63</v>
      </c>
    </row>
    <row r="21" spans="1:3" ht="12.75">
      <c r="A21" s="120" t="s">
        <v>3</v>
      </c>
      <c r="B21" s="28" t="s">
        <v>421</v>
      </c>
      <c r="C21" s="26">
        <v>124</v>
      </c>
    </row>
    <row r="22" spans="2:3" ht="15">
      <c r="B22" s="1" t="s">
        <v>343</v>
      </c>
      <c r="C22" s="26"/>
    </row>
    <row r="23" spans="2:3" ht="15">
      <c r="B23" s="1" t="s">
        <v>344</v>
      </c>
      <c r="C23" s="26"/>
    </row>
    <row r="25" spans="1:11" ht="15">
      <c r="A25" s="123" t="s">
        <v>4</v>
      </c>
      <c r="B25" s="25" t="s">
        <v>422</v>
      </c>
      <c r="C25" s="14">
        <v>126</v>
      </c>
      <c r="F25" s="25"/>
      <c r="G25" s="25"/>
      <c r="H25" s="79"/>
      <c r="I25" s="79"/>
      <c r="J25" s="79"/>
      <c r="K25" s="1"/>
    </row>
    <row r="26" ht="15">
      <c r="B26" s="1" t="s">
        <v>345</v>
      </c>
    </row>
    <row r="27" ht="15">
      <c r="B27" s="1" t="s">
        <v>346</v>
      </c>
    </row>
    <row r="29" spans="1:3" ht="12">
      <c r="A29" s="124" t="s">
        <v>5</v>
      </c>
      <c r="B29" s="125" t="s">
        <v>423</v>
      </c>
      <c r="C29" s="14">
        <v>127</v>
      </c>
    </row>
    <row r="30" ht="12">
      <c r="B30" s="126" t="s">
        <v>40</v>
      </c>
    </row>
    <row r="31" ht="12">
      <c r="B31" s="126" t="s">
        <v>6</v>
      </c>
    </row>
    <row r="33" spans="1:3" ht="12">
      <c r="A33" s="12" t="s">
        <v>8</v>
      </c>
      <c r="B33" s="4" t="s">
        <v>431</v>
      </c>
      <c r="C33" s="16">
        <v>128</v>
      </c>
    </row>
    <row r="34" spans="2:3" ht="12">
      <c r="B34" s="6" t="s">
        <v>7</v>
      </c>
      <c r="C34" s="4"/>
    </row>
    <row r="35" spans="2:3" ht="12">
      <c r="B35" s="6" t="s">
        <v>39</v>
      </c>
      <c r="C35" s="6"/>
    </row>
    <row r="37" spans="1:3" ht="12">
      <c r="A37" s="13" t="s">
        <v>10</v>
      </c>
      <c r="B37" s="4" t="s">
        <v>459</v>
      </c>
      <c r="C37" s="49">
        <v>128</v>
      </c>
    </row>
    <row r="38" spans="2:3" ht="12">
      <c r="B38" s="8" t="s">
        <v>9</v>
      </c>
      <c r="C38" s="13"/>
    </row>
    <row r="39" ht="12">
      <c r="B39" s="14" t="s">
        <v>11</v>
      </c>
    </row>
    <row r="41" spans="1:3" ht="12">
      <c r="A41" s="15" t="s">
        <v>12</v>
      </c>
      <c r="B41" s="4" t="s">
        <v>434</v>
      </c>
      <c r="C41" s="14">
        <v>129</v>
      </c>
    </row>
    <row r="42" ht="12">
      <c r="B42" s="6" t="s">
        <v>152</v>
      </c>
    </row>
    <row r="43" ht="12">
      <c r="B43" s="5" t="s">
        <v>13</v>
      </c>
    </row>
    <row r="45" spans="1:3" ht="12">
      <c r="A45" s="15" t="s">
        <v>15</v>
      </c>
      <c r="B45" s="4" t="s">
        <v>439</v>
      </c>
      <c r="C45" s="14">
        <v>129</v>
      </c>
    </row>
    <row r="46" ht="12">
      <c r="B46" s="6" t="s">
        <v>14</v>
      </c>
    </row>
    <row r="47" ht="12">
      <c r="B47" s="5" t="s">
        <v>16</v>
      </c>
    </row>
    <row r="49" spans="1:3" ht="12">
      <c r="A49" s="15" t="s">
        <v>18</v>
      </c>
      <c r="B49" s="4" t="s">
        <v>460</v>
      </c>
      <c r="C49" s="14">
        <v>130</v>
      </c>
    </row>
    <row r="50" ht="12">
      <c r="B50" s="6" t="s">
        <v>17</v>
      </c>
    </row>
    <row r="51" ht="12">
      <c r="B51" s="6" t="s">
        <v>19</v>
      </c>
    </row>
    <row r="53" spans="1:7" ht="12">
      <c r="A53" s="12" t="s">
        <v>20</v>
      </c>
      <c r="B53" s="239" t="s">
        <v>461</v>
      </c>
      <c r="C53" s="239"/>
      <c r="D53" s="239"/>
      <c r="E53" s="239"/>
      <c r="F53" s="239"/>
      <c r="G53" s="239"/>
    </row>
    <row r="54" spans="1:7" ht="12">
      <c r="A54" s="6"/>
      <c r="B54" s="8" t="s">
        <v>21</v>
      </c>
      <c r="C54" s="6">
        <v>131</v>
      </c>
      <c r="D54" s="6"/>
      <c r="E54" s="6"/>
      <c r="F54" s="6"/>
      <c r="G54" s="6"/>
    </row>
    <row r="55" spans="1:7" ht="12">
      <c r="A55" s="6"/>
      <c r="B55" s="8" t="s">
        <v>23</v>
      </c>
      <c r="C55" s="6"/>
      <c r="D55" s="6"/>
      <c r="E55" s="6"/>
      <c r="F55" s="6"/>
      <c r="G55" s="6"/>
    </row>
    <row r="57" spans="1:3" ht="12">
      <c r="A57" s="12" t="s">
        <v>22</v>
      </c>
      <c r="B57" s="13" t="s">
        <v>442</v>
      </c>
      <c r="C57" s="6">
        <v>132</v>
      </c>
    </row>
    <row r="58" spans="1:3" ht="12">
      <c r="A58" s="6"/>
      <c r="B58" s="7" t="s">
        <v>324</v>
      </c>
      <c r="C58" s="4"/>
    </row>
    <row r="59" spans="1:3" ht="12">
      <c r="A59" s="6"/>
      <c r="B59" s="7" t="s">
        <v>38</v>
      </c>
      <c r="C59" s="127"/>
    </row>
    <row r="61" spans="1:3" ht="12">
      <c r="A61" s="12" t="s">
        <v>24</v>
      </c>
      <c r="B61" s="4" t="s">
        <v>462</v>
      </c>
      <c r="C61" s="14">
        <v>133</v>
      </c>
    </row>
    <row r="62" spans="1:2" ht="12">
      <c r="A62" s="6"/>
      <c r="B62" s="6" t="s">
        <v>35</v>
      </c>
    </row>
    <row r="63" spans="1:2" ht="12">
      <c r="A63" s="6"/>
      <c r="B63" s="6" t="s">
        <v>37</v>
      </c>
    </row>
    <row r="65" spans="1:3" ht="12">
      <c r="A65" s="12" t="s">
        <v>25</v>
      </c>
      <c r="B65" s="13" t="s">
        <v>452</v>
      </c>
      <c r="C65" s="14">
        <v>134</v>
      </c>
    </row>
    <row r="66" spans="1:2" ht="12">
      <c r="A66" s="6"/>
      <c r="B66" s="7" t="s">
        <v>26</v>
      </c>
    </row>
    <row r="67" spans="1:2" ht="12">
      <c r="A67" s="6"/>
      <c r="B67" s="7" t="s">
        <v>28</v>
      </c>
    </row>
    <row r="69" spans="1:3" ht="12">
      <c r="A69" s="12" t="s">
        <v>27</v>
      </c>
      <c r="B69" s="13" t="s">
        <v>453</v>
      </c>
      <c r="C69" s="49">
        <v>135</v>
      </c>
    </row>
    <row r="70" spans="1:3" ht="12">
      <c r="A70" s="6"/>
      <c r="B70" s="7" t="s">
        <v>29</v>
      </c>
      <c r="C70" s="13"/>
    </row>
    <row r="71" spans="1:3" ht="12">
      <c r="A71" s="6"/>
      <c r="B71" s="7" t="s">
        <v>31</v>
      </c>
      <c r="C71" s="7"/>
    </row>
    <row r="74" spans="1:5" ht="12.75">
      <c r="A74" s="119"/>
      <c r="B74" s="26"/>
      <c r="C74" s="24"/>
      <c r="D74" s="24"/>
      <c r="E74" s="24"/>
    </row>
    <row r="75" spans="1:5" ht="12.75">
      <c r="A75" s="26"/>
      <c r="B75" s="26"/>
      <c r="C75" s="24"/>
      <c r="D75" s="24"/>
      <c r="E75" s="24"/>
    </row>
    <row r="76" spans="1:5" ht="12.75">
      <c r="A76" s="120"/>
      <c r="B76" s="26"/>
      <c r="C76" s="24"/>
      <c r="D76" s="24"/>
      <c r="E76" s="24"/>
    </row>
    <row r="77" spans="1:5" ht="12.75">
      <c r="A77" s="128"/>
      <c r="B77" s="26"/>
      <c r="C77" s="24"/>
      <c r="D77" s="24"/>
      <c r="E77" s="24"/>
    </row>
    <row r="87" spans="1:3" ht="12">
      <c r="A87" s="6"/>
      <c r="B87" s="6"/>
      <c r="C87" s="6"/>
    </row>
  </sheetData>
  <sheetProtection/>
  <mergeCells count="1">
    <mergeCell ref="B53:G5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G1" sqref="G1"/>
    </sheetView>
  </sheetViews>
  <sheetFormatPr defaultColWidth="8.7109375" defaultRowHeight="15"/>
  <cols>
    <col min="1" max="1" width="3.421875" style="1" customWidth="1"/>
    <col min="2" max="2" width="47.140625" style="1" customWidth="1"/>
    <col min="3" max="5" width="8.7109375" style="1" customWidth="1"/>
    <col min="6" max="6" width="7.421875" style="1" bestFit="1" customWidth="1"/>
    <col min="7" max="7" width="8.7109375" style="1" customWidth="1"/>
    <col min="8" max="8" width="12.140625" style="1" bestFit="1" customWidth="1"/>
    <col min="9" max="16384" width="8.7109375" style="1" customWidth="1"/>
  </cols>
  <sheetData>
    <row r="1" spans="1:8" ht="15">
      <c r="A1" s="28" t="s">
        <v>432</v>
      </c>
      <c r="H1" s="211"/>
    </row>
    <row r="2" ht="15">
      <c r="A2" s="28" t="s">
        <v>9</v>
      </c>
    </row>
    <row r="3" ht="15">
      <c r="A3" s="1" t="s">
        <v>10</v>
      </c>
    </row>
    <row r="4" ht="15">
      <c r="A4" s="1" t="s">
        <v>11</v>
      </c>
    </row>
    <row r="6" spans="3:7" ht="15">
      <c r="C6" s="1">
        <v>2005</v>
      </c>
      <c r="D6" s="1">
        <v>2010</v>
      </c>
      <c r="E6" s="1">
        <v>2015</v>
      </c>
      <c r="F6" s="19">
        <v>2020</v>
      </c>
      <c r="G6" s="19">
        <v>2021</v>
      </c>
    </row>
    <row r="8" spans="1:7" ht="15">
      <c r="A8" s="19" t="s">
        <v>427</v>
      </c>
      <c r="C8" s="24">
        <v>560625</v>
      </c>
      <c r="D8" s="24">
        <v>588549</v>
      </c>
      <c r="E8" s="24">
        <v>628208</v>
      </c>
      <c r="F8" s="79">
        <v>656920</v>
      </c>
      <c r="G8" s="79">
        <v>658457</v>
      </c>
    </row>
    <row r="9" spans="3:5" ht="15">
      <c r="C9" s="19"/>
      <c r="D9" s="19"/>
      <c r="E9" s="19"/>
    </row>
    <row r="10" s="28" customFormat="1" ht="12.75">
      <c r="A10" s="28" t="s">
        <v>145</v>
      </c>
    </row>
    <row r="11" spans="1:8" ht="15">
      <c r="A11" s="1" t="s">
        <v>146</v>
      </c>
      <c r="C11" s="80">
        <v>524.672</v>
      </c>
      <c r="D11" s="19">
        <v>557</v>
      </c>
      <c r="E11" s="19">
        <v>543</v>
      </c>
      <c r="F11" s="1">
        <v>466</v>
      </c>
      <c r="G11" s="1">
        <v>500</v>
      </c>
      <c r="H11" s="19"/>
    </row>
    <row r="12" spans="1:12" ht="15">
      <c r="A12" s="19" t="s">
        <v>408</v>
      </c>
      <c r="C12" s="24">
        <v>12124.387512299987</v>
      </c>
      <c r="D12" s="24">
        <v>12707.29075808364</v>
      </c>
      <c r="E12" s="24">
        <v>11606.36393213399</v>
      </c>
      <c r="F12" s="24">
        <v>7903</v>
      </c>
      <c r="G12" s="24">
        <v>8431</v>
      </c>
      <c r="H12" s="24"/>
      <c r="I12" s="24"/>
      <c r="J12" s="24"/>
      <c r="K12" s="24"/>
      <c r="L12" s="24"/>
    </row>
    <row r="13" spans="2:12" ht="15">
      <c r="B13" s="19" t="s">
        <v>409</v>
      </c>
      <c r="C13" s="62">
        <v>21.626555205886262</v>
      </c>
      <c r="D13" s="62">
        <v>21.59087987250618</v>
      </c>
      <c r="E13" s="62">
        <v>18.475352004644943</v>
      </c>
      <c r="F13" s="62">
        <v>12.03</v>
      </c>
      <c r="G13" s="62">
        <v>12.804177038136128</v>
      </c>
      <c r="H13" s="24"/>
      <c r="I13" s="24"/>
      <c r="J13" s="24"/>
      <c r="K13" s="24"/>
      <c r="L13" s="24"/>
    </row>
    <row r="14" spans="2:12" ht="15">
      <c r="B14" s="19" t="s">
        <v>410</v>
      </c>
      <c r="C14" s="62">
        <v>23.10850876795405</v>
      </c>
      <c r="D14" s="62">
        <v>22.813807465141185</v>
      </c>
      <c r="E14" s="62">
        <v>21.374519212033135</v>
      </c>
      <c r="F14" s="62">
        <v>16.96</v>
      </c>
      <c r="G14" s="62">
        <v>16.862</v>
      </c>
      <c r="H14" s="24"/>
      <c r="I14" s="24"/>
      <c r="J14" s="24"/>
      <c r="K14" s="24"/>
      <c r="L14" s="24"/>
    </row>
    <row r="15" spans="3:5" ht="15">
      <c r="C15" s="19"/>
      <c r="D15" s="19"/>
      <c r="E15" s="19"/>
    </row>
    <row r="16" spans="1:7" s="28" customFormat="1" ht="15">
      <c r="A16" s="28" t="s">
        <v>147</v>
      </c>
      <c r="F16" s="1"/>
      <c r="G16" s="1"/>
    </row>
    <row r="17" spans="1:7" ht="15">
      <c r="A17" s="1" t="s">
        <v>146</v>
      </c>
      <c r="C17" s="19">
        <v>409</v>
      </c>
      <c r="D17" s="80">
        <v>356.519</v>
      </c>
      <c r="E17" s="19">
        <v>337</v>
      </c>
      <c r="F17" s="19">
        <v>285</v>
      </c>
      <c r="G17" s="19">
        <v>251</v>
      </c>
    </row>
    <row r="18" spans="1:12" ht="15">
      <c r="A18" s="19" t="s">
        <v>408</v>
      </c>
      <c r="C18" s="24">
        <v>20394.83623037552</v>
      </c>
      <c r="D18" s="24">
        <v>20496.547652549427</v>
      </c>
      <c r="E18" s="24">
        <v>13097.855822796128</v>
      </c>
      <c r="F18" s="24">
        <v>6167</v>
      </c>
      <c r="G18" s="24">
        <v>5765</v>
      </c>
      <c r="H18" s="24"/>
      <c r="I18" s="24"/>
      <c r="J18" s="24"/>
      <c r="K18" s="24"/>
      <c r="L18" s="24"/>
    </row>
    <row r="19" spans="2:12" ht="15">
      <c r="B19" s="19" t="s">
        <v>409</v>
      </c>
      <c r="C19" s="62">
        <v>36.37874912887495</v>
      </c>
      <c r="D19" s="62">
        <v>34.825558538965204</v>
      </c>
      <c r="E19" s="62">
        <v>20.84955273220991</v>
      </c>
      <c r="F19" s="62">
        <v>9.39</v>
      </c>
      <c r="G19" s="62">
        <v>8.755317355575231</v>
      </c>
      <c r="H19" s="24"/>
      <c r="I19" s="24"/>
      <c r="J19" s="24"/>
      <c r="K19" s="24"/>
      <c r="L19" s="24"/>
    </row>
    <row r="20" spans="2:12" ht="15">
      <c r="B20" s="19" t="s">
        <v>410</v>
      </c>
      <c r="C20" s="62">
        <v>49.865125257641864</v>
      </c>
      <c r="D20" s="62">
        <v>57.49075828370838</v>
      </c>
      <c r="E20" s="62">
        <v>38.86604101719919</v>
      </c>
      <c r="F20" s="62">
        <v>21.63</v>
      </c>
      <c r="G20" s="62">
        <v>22.96812749003984</v>
      </c>
      <c r="H20" s="24"/>
      <c r="I20" s="24"/>
      <c r="J20" s="24"/>
      <c r="K20" s="24"/>
      <c r="L20" s="24"/>
    </row>
    <row r="21" spans="3:5" ht="15">
      <c r="C21" s="19"/>
      <c r="D21" s="19"/>
      <c r="E21" s="19"/>
    </row>
    <row r="22" spans="1:8" s="28" customFormat="1" ht="15">
      <c r="A22" s="28" t="s">
        <v>148</v>
      </c>
      <c r="F22" s="1"/>
      <c r="G22" s="1"/>
      <c r="H22" s="1"/>
    </row>
    <row r="23" spans="1:7" ht="15">
      <c r="A23" s="1" t="s">
        <v>149</v>
      </c>
      <c r="C23" s="19">
        <v>188</v>
      </c>
      <c r="D23" s="19">
        <v>240</v>
      </c>
      <c r="E23" s="19">
        <v>443</v>
      </c>
      <c r="F23" s="19">
        <v>364</v>
      </c>
      <c r="G23" s="19">
        <v>436</v>
      </c>
    </row>
    <row r="24" spans="1:12" ht="15">
      <c r="A24" s="19" t="s">
        <v>411</v>
      </c>
      <c r="C24" s="24">
        <v>11828.02852523405</v>
      </c>
      <c r="D24" s="24">
        <v>12885.822898851253</v>
      </c>
      <c r="E24" s="24">
        <v>10644.297599457668</v>
      </c>
      <c r="F24" s="24">
        <v>6353</v>
      </c>
      <c r="G24" s="24">
        <v>12033</v>
      </c>
      <c r="H24" s="24"/>
      <c r="I24" s="24"/>
      <c r="J24" s="24"/>
      <c r="K24" s="24"/>
      <c r="L24" s="24"/>
    </row>
    <row r="25" spans="2:12" ht="15">
      <c r="B25" s="19" t="s">
        <v>409</v>
      </c>
      <c r="C25" s="62">
        <v>21.09793270944758</v>
      </c>
      <c r="D25" s="62">
        <v>21.89422273906039</v>
      </c>
      <c r="E25" s="62">
        <v>16.943906475972398</v>
      </c>
      <c r="F25" s="62">
        <v>9.67</v>
      </c>
      <c r="G25" s="62">
        <v>18.274541845557113</v>
      </c>
      <c r="H25" s="24"/>
      <c r="I25" s="24"/>
      <c r="J25" s="24"/>
      <c r="K25" s="24"/>
      <c r="L25" s="24"/>
    </row>
    <row r="26" spans="2:12" ht="15">
      <c r="B26" s="19" t="s">
        <v>412</v>
      </c>
      <c r="C26" s="62">
        <v>62.91504534698964</v>
      </c>
      <c r="D26" s="62">
        <v>53.690928745213554</v>
      </c>
      <c r="E26" s="62">
        <v>24.027759818188866</v>
      </c>
      <c r="F26" s="62">
        <v>17.45</v>
      </c>
      <c r="G26" s="62">
        <v>27.59862385321101</v>
      </c>
      <c r="H26" s="24"/>
      <c r="I26" s="24"/>
      <c r="J26" s="24"/>
      <c r="K26" s="24"/>
      <c r="L26" s="24"/>
    </row>
    <row r="27" spans="3:7" ht="15">
      <c r="C27" s="19"/>
      <c r="D27" s="19"/>
      <c r="E27" s="19"/>
      <c r="F27" s="19"/>
      <c r="G27" s="19"/>
    </row>
    <row r="28" spans="1:7" s="28" customFormat="1" ht="12.75">
      <c r="A28" s="28" t="s">
        <v>150</v>
      </c>
      <c r="F28" s="19"/>
      <c r="G28" s="19"/>
    </row>
    <row r="29" spans="1:8" ht="15">
      <c r="A29" s="1" t="s">
        <v>151</v>
      </c>
      <c r="C29" s="80">
        <v>221.644</v>
      </c>
      <c r="D29" s="19">
        <v>329</v>
      </c>
      <c r="E29" s="19">
        <v>347</v>
      </c>
      <c r="F29" s="19">
        <v>245</v>
      </c>
      <c r="G29" s="19">
        <v>252</v>
      </c>
      <c r="H29" s="19"/>
    </row>
    <row r="30" spans="1:12" ht="15">
      <c r="A30" s="19" t="s">
        <v>408</v>
      </c>
      <c r="C30" s="24">
        <v>11823.020892496863</v>
      </c>
      <c r="D30" s="24">
        <v>16418.88539304557</v>
      </c>
      <c r="E30" s="24">
        <v>17565.341529796355</v>
      </c>
      <c r="F30" s="24">
        <v>13355</v>
      </c>
      <c r="G30" s="24">
        <v>14300</v>
      </c>
      <c r="H30" s="24"/>
      <c r="I30" s="24"/>
      <c r="J30" s="24"/>
      <c r="K30" s="24"/>
      <c r="L30" s="24"/>
    </row>
    <row r="31" spans="2:12" ht="15">
      <c r="B31" s="19" t="s">
        <v>409</v>
      </c>
      <c r="C31" s="62">
        <v>21.089000477140452</v>
      </c>
      <c r="D31" s="62">
        <v>27.89722757671081</v>
      </c>
      <c r="E31" s="62">
        <v>27.961028082731122</v>
      </c>
      <c r="F31" s="62">
        <v>20.33</v>
      </c>
      <c r="G31" s="62">
        <v>21.717439407584703</v>
      </c>
      <c r="H31" s="24"/>
      <c r="I31" s="24"/>
      <c r="J31" s="24"/>
      <c r="K31" s="24"/>
      <c r="L31" s="24"/>
    </row>
    <row r="32" spans="2:12" ht="15">
      <c r="B32" s="19" t="s">
        <v>413</v>
      </c>
      <c r="C32" s="62">
        <v>53.34239091740297</v>
      </c>
      <c r="D32" s="62">
        <v>49.90542672658228</v>
      </c>
      <c r="E32" s="62">
        <v>50.6205807775111</v>
      </c>
      <c r="F32" s="62">
        <v>54.51</v>
      </c>
      <c r="G32" s="62">
        <v>56.74603174603175</v>
      </c>
      <c r="H32" s="24"/>
      <c r="I32" s="24"/>
      <c r="J32" s="24"/>
      <c r="K32" s="24"/>
      <c r="L32" s="24"/>
    </row>
    <row r="34" ht="15">
      <c r="A34" s="19" t="s">
        <v>428</v>
      </c>
    </row>
    <row r="35" spans="1:3" ht="15">
      <c r="A35" s="19" t="s">
        <v>433</v>
      </c>
      <c r="C35" s="28"/>
    </row>
    <row r="37" spans="1:8" s="19" customFormat="1" ht="15">
      <c r="A37" s="19" t="s">
        <v>400</v>
      </c>
      <c r="G37" s="1"/>
      <c r="H37" s="1"/>
    </row>
    <row r="38" spans="1:8" s="19" customFormat="1" ht="15">
      <c r="A38" s="19" t="s">
        <v>414</v>
      </c>
      <c r="G38" s="1"/>
      <c r="H38" s="1"/>
    </row>
    <row r="39" spans="7:8" s="19" customFormat="1" ht="15">
      <c r="G39" s="1"/>
      <c r="H39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78.421875" style="21" customWidth="1"/>
    <col min="2" max="2" width="9.8515625" style="21" bestFit="1" customWidth="1"/>
    <col min="3" max="16384" width="9.140625" style="21" customWidth="1"/>
  </cols>
  <sheetData>
    <row r="1" spans="1:14" ht="15">
      <c r="A1" s="11" t="s">
        <v>434</v>
      </c>
      <c r="C1" s="66"/>
      <c r="N1" s="21" t="s">
        <v>435</v>
      </c>
    </row>
    <row r="2" spans="1:14" ht="15">
      <c r="A2" s="11" t="s">
        <v>152</v>
      </c>
      <c r="C2" s="66"/>
      <c r="N2" s="21" t="s">
        <v>436</v>
      </c>
    </row>
    <row r="3" spans="1:3" ht="15">
      <c r="A3" s="212" t="s">
        <v>12</v>
      </c>
      <c r="C3" s="66"/>
    </row>
    <row r="4" spans="1:3" ht="15">
      <c r="A4" s="213" t="s">
        <v>13</v>
      </c>
      <c r="C4" s="66"/>
    </row>
    <row r="5" spans="2:6" ht="12">
      <c r="B5" s="21">
        <v>2005</v>
      </c>
      <c r="C5" s="21">
        <v>2010</v>
      </c>
      <c r="D5" s="21">
        <v>2015</v>
      </c>
      <c r="E5" s="21">
        <v>2020</v>
      </c>
      <c r="F5" s="21">
        <v>2021</v>
      </c>
    </row>
    <row r="6" spans="1:3" ht="15">
      <c r="A6" s="11" t="s">
        <v>153</v>
      </c>
      <c r="C6" s="66"/>
    </row>
    <row r="7" spans="1:6" ht="12">
      <c r="A7" s="21" t="s">
        <v>154</v>
      </c>
      <c r="B7" s="23">
        <v>328643</v>
      </c>
      <c r="C7" s="23">
        <v>394084</v>
      </c>
      <c r="D7" s="23">
        <v>407731</v>
      </c>
      <c r="E7" s="23">
        <v>299956</v>
      </c>
      <c r="F7" s="23">
        <v>300544</v>
      </c>
    </row>
    <row r="8" spans="1:6" ht="12">
      <c r="A8" s="21" t="s">
        <v>155</v>
      </c>
      <c r="B8" s="21">
        <v>58.6</v>
      </c>
      <c r="C8" s="63">
        <v>67</v>
      </c>
      <c r="D8" s="21">
        <v>64.8</v>
      </c>
      <c r="E8" s="63">
        <v>45.9</v>
      </c>
      <c r="F8" s="63">
        <v>45.8</v>
      </c>
    </row>
    <row r="9" spans="1:6" ht="12">
      <c r="A9" s="21" t="s">
        <v>156</v>
      </c>
      <c r="B9" s="23">
        <v>42825</v>
      </c>
      <c r="C9" s="23">
        <v>41445</v>
      </c>
      <c r="D9" s="23">
        <v>33575</v>
      </c>
      <c r="E9" s="23">
        <v>31572</v>
      </c>
      <c r="F9" s="23">
        <v>31849</v>
      </c>
    </row>
    <row r="10" spans="2:3" ht="15">
      <c r="B10" s="23"/>
      <c r="C10" s="66"/>
    </row>
    <row r="11" spans="1:3" ht="15">
      <c r="A11" s="11" t="s">
        <v>157</v>
      </c>
      <c r="C11" s="66"/>
    </row>
    <row r="12" spans="1:6" ht="12">
      <c r="A12" s="21" t="s">
        <v>158</v>
      </c>
      <c r="B12" s="23">
        <v>91219</v>
      </c>
      <c r="C12" s="23">
        <v>96846</v>
      </c>
      <c r="D12" s="23">
        <v>104380</v>
      </c>
      <c r="E12" s="23">
        <v>110529</v>
      </c>
      <c r="F12" s="23">
        <v>110483</v>
      </c>
    </row>
    <row r="13" spans="1:6" ht="12">
      <c r="A13" s="21" t="s">
        <v>155</v>
      </c>
      <c r="B13" s="21">
        <v>16.3</v>
      </c>
      <c r="C13" s="21">
        <v>16.5</v>
      </c>
      <c r="D13" s="21">
        <v>16.6</v>
      </c>
      <c r="E13" s="63">
        <v>16.9</v>
      </c>
      <c r="F13" s="63">
        <v>16.8</v>
      </c>
    </row>
    <row r="14" spans="1:6" ht="12">
      <c r="A14" s="21" t="s">
        <v>159</v>
      </c>
      <c r="B14" s="23">
        <v>56748</v>
      </c>
      <c r="C14" s="23">
        <v>63774</v>
      </c>
      <c r="D14" s="23">
        <v>81746</v>
      </c>
      <c r="E14" s="23">
        <v>101896</v>
      </c>
      <c r="F14" s="23">
        <v>105789</v>
      </c>
    </row>
    <row r="15" spans="1:6" ht="13.5">
      <c r="A15" s="21" t="s">
        <v>320</v>
      </c>
      <c r="B15" s="23">
        <v>13328</v>
      </c>
      <c r="C15" s="23">
        <v>14710</v>
      </c>
      <c r="D15" s="23">
        <v>16111</v>
      </c>
      <c r="E15" s="23">
        <v>27517</v>
      </c>
      <c r="F15" s="23">
        <v>28196</v>
      </c>
    </row>
    <row r="16" ht="15">
      <c r="C16" s="66"/>
    </row>
    <row r="17" spans="1:3" ht="15">
      <c r="A17" s="21" t="s">
        <v>160</v>
      </c>
      <c r="C17" s="66"/>
    </row>
    <row r="18" ht="15">
      <c r="C18" s="66"/>
    </row>
    <row r="19" spans="1:3" ht="15">
      <c r="A19" s="21" t="s">
        <v>437</v>
      </c>
      <c r="C19" s="66"/>
    </row>
    <row r="20" spans="1:3" ht="15">
      <c r="A20" s="21" t="s">
        <v>438</v>
      </c>
      <c r="C20" s="66"/>
    </row>
    <row r="21" ht="15">
      <c r="C21" s="66"/>
    </row>
    <row r="22" spans="1:3" ht="15">
      <c r="A22" s="21" t="s">
        <v>401</v>
      </c>
      <c r="C22" s="66"/>
    </row>
    <row r="23" spans="1:3" ht="15">
      <c r="A23" s="21" t="s">
        <v>402</v>
      </c>
      <c r="B23" s="66"/>
      <c r="C23" s="66"/>
    </row>
    <row r="29" spans="1:2" ht="12">
      <c r="A29" s="81"/>
      <c r="B29" s="214"/>
    </row>
    <row r="30" spans="1:2" ht="12">
      <c r="A30" s="81"/>
      <c r="B30" s="82"/>
    </row>
    <row r="31" spans="1:2" ht="12">
      <c r="A31" s="82"/>
      <c r="B31" s="215"/>
    </row>
    <row r="32" spans="1:2" ht="12">
      <c r="A32" s="82"/>
      <c r="B32" s="2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" sqref="C1"/>
    </sheetView>
  </sheetViews>
  <sheetFormatPr defaultColWidth="8.7109375" defaultRowHeight="15"/>
  <cols>
    <col min="1" max="1" width="54.57421875" style="84" customWidth="1"/>
    <col min="2" max="4" width="9.28125" style="84" bestFit="1" customWidth="1"/>
    <col min="5" max="6" width="9.8515625" style="84" bestFit="1" customWidth="1"/>
    <col min="7" max="7" width="11.140625" style="35" customWidth="1"/>
    <col min="8" max="16384" width="8.7109375" style="84" customWidth="1"/>
  </cols>
  <sheetData>
    <row r="1" ht="15">
      <c r="A1" s="34" t="s">
        <v>439</v>
      </c>
    </row>
    <row r="2" ht="15">
      <c r="A2" s="34" t="s">
        <v>14</v>
      </c>
    </row>
    <row r="3" ht="15">
      <c r="A3" s="83" t="s">
        <v>15</v>
      </c>
    </row>
    <row r="4" ht="15">
      <c r="A4" s="36" t="s">
        <v>16</v>
      </c>
    </row>
    <row r="5" spans="1:2" ht="15">
      <c r="A5" s="35"/>
      <c r="B5" s="35" t="s">
        <v>161</v>
      </c>
    </row>
    <row r="6" spans="1:7" ht="15">
      <c r="A6" s="35"/>
      <c r="B6" s="35" t="s">
        <v>139</v>
      </c>
      <c r="C6" s="35" t="s">
        <v>140</v>
      </c>
      <c r="D6" s="35" t="s">
        <v>325</v>
      </c>
      <c r="E6" s="35" t="s">
        <v>326</v>
      </c>
      <c r="F6" s="35" t="s">
        <v>327</v>
      </c>
      <c r="G6" s="35" t="s">
        <v>162</v>
      </c>
    </row>
    <row r="7" spans="1:7" s="34" customFormat="1" ht="12.75">
      <c r="A7" s="35"/>
      <c r="B7" s="57"/>
      <c r="C7" s="37"/>
      <c r="D7" s="37"/>
      <c r="E7" s="37"/>
      <c r="F7" s="37"/>
      <c r="G7" s="57"/>
    </row>
    <row r="8" spans="1:7" ht="15">
      <c r="A8" s="34" t="s">
        <v>163</v>
      </c>
      <c r="B8" s="57">
        <v>2086</v>
      </c>
      <c r="C8" s="57">
        <v>2833</v>
      </c>
      <c r="D8" s="57">
        <v>10045</v>
      </c>
      <c r="E8" s="57">
        <v>38274</v>
      </c>
      <c r="F8" s="57">
        <v>65459</v>
      </c>
      <c r="G8" s="57">
        <v>118697</v>
      </c>
    </row>
    <row r="9" spans="1:6" ht="15">
      <c r="A9" s="34" t="s">
        <v>321</v>
      </c>
      <c r="B9" s="35"/>
      <c r="C9" s="35"/>
      <c r="D9" s="35"/>
      <c r="E9" s="35"/>
      <c r="F9" s="35"/>
    </row>
    <row r="10" spans="1:7" ht="15">
      <c r="A10" s="38" t="s">
        <v>165</v>
      </c>
      <c r="B10" s="37">
        <v>331</v>
      </c>
      <c r="C10" s="37">
        <v>662</v>
      </c>
      <c r="D10" s="37">
        <v>1929</v>
      </c>
      <c r="E10" s="37">
        <v>11050</v>
      </c>
      <c r="F10" s="37">
        <v>17312</v>
      </c>
      <c r="G10" s="37">
        <v>31284</v>
      </c>
    </row>
    <row r="11" spans="1:7" s="35" customFormat="1" ht="12.75">
      <c r="A11" s="38" t="s">
        <v>168</v>
      </c>
      <c r="B11" s="37">
        <v>5</v>
      </c>
      <c r="C11" s="37">
        <v>413</v>
      </c>
      <c r="D11" s="37">
        <v>2545</v>
      </c>
      <c r="E11" s="37">
        <v>5159</v>
      </c>
      <c r="F11" s="37">
        <v>3225</v>
      </c>
      <c r="G11" s="37">
        <v>11347</v>
      </c>
    </row>
    <row r="12" spans="1:7" ht="15">
      <c r="A12" s="85" t="s">
        <v>322</v>
      </c>
      <c r="B12" s="37">
        <v>25</v>
      </c>
      <c r="C12" s="37">
        <v>26</v>
      </c>
      <c r="D12" s="37">
        <v>108</v>
      </c>
      <c r="E12" s="37">
        <v>609</v>
      </c>
      <c r="F12" s="37">
        <v>1381</v>
      </c>
      <c r="G12" s="37">
        <v>2149</v>
      </c>
    </row>
    <row r="13" spans="1:7" ht="15">
      <c r="A13" s="85" t="s">
        <v>323</v>
      </c>
      <c r="B13" s="37">
        <v>128</v>
      </c>
      <c r="C13" s="37">
        <v>348</v>
      </c>
      <c r="D13" s="37">
        <v>1620</v>
      </c>
      <c r="E13" s="37">
        <v>4057</v>
      </c>
      <c r="F13" s="37">
        <v>4475</v>
      </c>
      <c r="G13" s="37">
        <v>10628</v>
      </c>
    </row>
    <row r="14" spans="1:7" ht="15">
      <c r="A14" s="38" t="s">
        <v>164</v>
      </c>
      <c r="B14" s="37">
        <v>1570</v>
      </c>
      <c r="C14" s="37">
        <v>1342</v>
      </c>
      <c r="D14" s="37">
        <v>3551</v>
      </c>
      <c r="E14" s="37">
        <v>8971</v>
      </c>
      <c r="F14" s="37">
        <v>9213</v>
      </c>
      <c r="G14" s="37">
        <v>24647</v>
      </c>
    </row>
    <row r="15" spans="1:7" s="34" customFormat="1" ht="12.75">
      <c r="A15" s="38" t="s">
        <v>166</v>
      </c>
      <c r="B15" s="35">
        <v>27</v>
      </c>
      <c r="C15" s="37">
        <v>42</v>
      </c>
      <c r="D15" s="37">
        <v>265</v>
      </c>
      <c r="E15" s="37">
        <v>6184</v>
      </c>
      <c r="F15" s="37">
        <v>19920</v>
      </c>
      <c r="G15" s="37">
        <v>26438</v>
      </c>
    </row>
    <row r="16" spans="1:7" s="34" customFormat="1" ht="12.75">
      <c r="A16" s="38" t="s">
        <v>167</v>
      </c>
      <c r="B16" s="41" t="s">
        <v>56</v>
      </c>
      <c r="C16" s="41" t="s">
        <v>56</v>
      </c>
      <c r="D16" s="37">
        <v>27</v>
      </c>
      <c r="E16" s="37">
        <v>2244</v>
      </c>
      <c r="F16" s="37">
        <v>9933</v>
      </c>
      <c r="G16" s="37">
        <v>12204</v>
      </c>
    </row>
    <row r="17" spans="1:7" s="34" customFormat="1" ht="12.75">
      <c r="A17" s="38"/>
      <c r="G17" s="57"/>
    </row>
    <row r="18" spans="1:7" ht="15">
      <c r="A18" s="39" t="s">
        <v>169</v>
      </c>
      <c r="B18" s="40">
        <v>2.211268352149255</v>
      </c>
      <c r="C18" s="40">
        <v>4.008432848491709</v>
      </c>
      <c r="D18" s="40">
        <v>5.69693120012704</v>
      </c>
      <c r="E18" s="40">
        <v>19.02844273420138</v>
      </c>
      <c r="F18" s="40">
        <v>56.438930178820854</v>
      </c>
      <c r="G18" s="40">
        <v>18.026537799734836</v>
      </c>
    </row>
    <row r="19" spans="1:7" ht="15">
      <c r="A19" s="34" t="s">
        <v>321</v>
      </c>
      <c r="B19" s="47"/>
      <c r="C19" s="47"/>
      <c r="D19" s="47">
        <v>0</v>
      </c>
      <c r="E19" s="47"/>
      <c r="F19" s="47"/>
      <c r="G19" s="47"/>
    </row>
    <row r="20" spans="1:7" ht="15">
      <c r="A20" s="38" t="s">
        <v>165</v>
      </c>
      <c r="B20" s="47">
        <v>0.3508771929824561</v>
      </c>
      <c r="C20" s="47">
        <v>0.9366687418642821</v>
      </c>
      <c r="D20" s="47">
        <v>1.0940149611791996</v>
      </c>
      <c r="E20" s="47">
        <v>5.49365867724631</v>
      </c>
      <c r="F20" s="47">
        <v>14.92645410494732</v>
      </c>
      <c r="G20" s="47">
        <v>4.751107513474684</v>
      </c>
    </row>
    <row r="21" spans="1:7" ht="15">
      <c r="A21" s="38" t="s">
        <v>168</v>
      </c>
      <c r="B21" s="47">
        <v>0.005300259712725924</v>
      </c>
      <c r="C21" s="47">
        <v>0.5843567830663875</v>
      </c>
      <c r="D21" s="47">
        <v>1.443373808295004</v>
      </c>
      <c r="E21" s="47">
        <v>2.564867431304408</v>
      </c>
      <c r="F21" s="47">
        <v>2.780603886810022</v>
      </c>
      <c r="G21" s="47">
        <v>1.7232712234815637</v>
      </c>
    </row>
    <row r="22" spans="1:7" ht="15">
      <c r="A22" s="85" t="s">
        <v>322</v>
      </c>
      <c r="B22" s="47">
        <v>0.026501298563629618</v>
      </c>
      <c r="C22" s="47">
        <v>0.03678759409134642</v>
      </c>
      <c r="D22" s="47">
        <v>0.06125122644238131</v>
      </c>
      <c r="E22" s="47">
        <v>0.3027726818500455</v>
      </c>
      <c r="F22" s="47">
        <v>1.1907020054836095</v>
      </c>
      <c r="G22" s="47">
        <v>0.32636907193636033</v>
      </c>
    </row>
    <row r="23" spans="1:7" ht="15">
      <c r="A23" s="85" t="s">
        <v>323</v>
      </c>
      <c r="B23" s="47">
        <v>0.13568664864578364</v>
      </c>
      <c r="C23" s="47">
        <v>0.4923877978380214</v>
      </c>
      <c r="D23" s="47">
        <v>0.9187683966357196</v>
      </c>
      <c r="E23" s="47">
        <v>2.0169930546233736</v>
      </c>
      <c r="F23" s="47">
        <v>3.858357331310031</v>
      </c>
      <c r="G23" s="47">
        <v>1.6140765456210504</v>
      </c>
    </row>
    <row r="24" spans="1:7" ht="15">
      <c r="A24" s="38" t="s">
        <v>164</v>
      </c>
      <c r="B24" s="47">
        <v>1.6642815497959402</v>
      </c>
      <c r="C24" s="47">
        <v>1.8988058180994964</v>
      </c>
      <c r="D24" s="47">
        <v>2.013917639786074</v>
      </c>
      <c r="E24" s="47">
        <v>4.460055384034085</v>
      </c>
      <c r="F24" s="47">
        <v>7.943473987342864</v>
      </c>
      <c r="G24" s="47">
        <v>3.7431449585925884</v>
      </c>
    </row>
    <row r="25" spans="1:7" ht="12" customHeight="1">
      <c r="A25" s="38" t="s">
        <v>166</v>
      </c>
      <c r="B25" s="47">
        <v>0.02862140244871999</v>
      </c>
      <c r="C25" s="47">
        <v>0.05942611353217499</v>
      </c>
      <c r="D25" s="47">
        <v>0.15029236117806527</v>
      </c>
      <c r="E25" s="47">
        <v>3.074460204533138</v>
      </c>
      <c r="F25" s="47">
        <v>17.175078891552136</v>
      </c>
      <c r="G25" s="47">
        <v>4.015144496907163</v>
      </c>
    </row>
    <row r="26" spans="1:7" ht="12" customHeight="1">
      <c r="A26" s="38" t="s">
        <v>167</v>
      </c>
      <c r="B26" s="22" t="s">
        <v>56</v>
      </c>
      <c r="C26" s="22" t="s">
        <v>56</v>
      </c>
      <c r="D26" s="47">
        <v>0.015312806610595328</v>
      </c>
      <c r="E26" s="47">
        <v>1.1156353006100197</v>
      </c>
      <c r="F26" s="47">
        <v>8.564259971374868</v>
      </c>
      <c r="G26" s="47">
        <v>1.8534239897214244</v>
      </c>
    </row>
    <row r="27" spans="1:7" ht="12" customHeight="1">
      <c r="A27" s="35"/>
      <c r="B27" s="47"/>
      <c r="C27" s="47"/>
      <c r="D27" s="47"/>
      <c r="E27" s="47"/>
      <c r="F27" s="47"/>
      <c r="G27" s="47"/>
    </row>
    <row r="28" spans="1:7" ht="15">
      <c r="A28" s="35" t="s">
        <v>398</v>
      </c>
      <c r="G28" s="84"/>
    </row>
    <row r="29" spans="1:7" ht="15">
      <c r="A29" s="35" t="s">
        <v>399</v>
      </c>
      <c r="B29" s="47"/>
      <c r="C29" s="47"/>
      <c r="E29" s="47"/>
      <c r="G29" s="47"/>
    </row>
    <row r="30" spans="1:7" ht="15">
      <c r="A30" s="35"/>
      <c r="G30" s="84"/>
    </row>
    <row r="48" ht="15">
      <c r="C48" s="84">
        <v>65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1" sqref="F1"/>
    </sheetView>
  </sheetViews>
  <sheetFormatPr defaultColWidth="8.7109375" defaultRowHeight="15"/>
  <cols>
    <col min="1" max="1" width="41.00390625" style="66" customWidth="1"/>
    <col min="2" max="2" width="9.8515625" style="66" bestFit="1" customWidth="1"/>
    <col min="3" max="16384" width="8.7109375" style="66" customWidth="1"/>
  </cols>
  <sheetData>
    <row r="1" ht="15">
      <c r="A1" s="50" t="s">
        <v>440</v>
      </c>
    </row>
    <row r="2" ht="15">
      <c r="A2" s="50" t="s">
        <v>17</v>
      </c>
    </row>
    <row r="3" ht="15">
      <c r="A3" s="216" t="s">
        <v>18</v>
      </c>
    </row>
    <row r="4" ht="15">
      <c r="A4" s="29" t="s">
        <v>19</v>
      </c>
    </row>
    <row r="5" spans="1:7" ht="15">
      <c r="A5" s="89" t="s">
        <v>170</v>
      </c>
      <c r="B5" s="89">
        <v>2000</v>
      </c>
      <c r="C5" s="89">
        <v>2005</v>
      </c>
      <c r="D5" s="89">
        <v>2010</v>
      </c>
      <c r="E5" s="89">
        <v>2015</v>
      </c>
      <c r="F5" s="89">
        <v>2020</v>
      </c>
      <c r="G5" s="89">
        <v>2021</v>
      </c>
    </row>
    <row r="6" spans="1:7" ht="15">
      <c r="A6" s="89"/>
      <c r="B6" s="89"/>
      <c r="C6" s="89"/>
      <c r="D6" s="89"/>
      <c r="E6" s="51"/>
      <c r="F6" s="51"/>
      <c r="G6" s="51"/>
    </row>
    <row r="7" spans="1:7" ht="15">
      <c r="A7" s="89" t="s">
        <v>171</v>
      </c>
      <c r="B7" s="86">
        <v>95981</v>
      </c>
      <c r="C7" s="86">
        <v>102500</v>
      </c>
      <c r="D7" s="86">
        <v>108056</v>
      </c>
      <c r="E7" s="86">
        <v>115326</v>
      </c>
      <c r="F7" s="86">
        <v>110529</v>
      </c>
      <c r="G7" s="86">
        <v>110483</v>
      </c>
    </row>
    <row r="8" spans="1:7" ht="15">
      <c r="A8" s="89" t="s">
        <v>172</v>
      </c>
      <c r="B8" s="89">
        <v>17.3</v>
      </c>
      <c r="C8" s="89">
        <v>18.3</v>
      </c>
      <c r="D8" s="87">
        <f>SUM(D7*100/588549)</f>
        <v>18.359728756654075</v>
      </c>
      <c r="E8" s="90">
        <v>18.357932404553907</v>
      </c>
      <c r="F8" s="90">
        <v>16.8</v>
      </c>
      <c r="G8" s="90">
        <v>16.8</v>
      </c>
    </row>
    <row r="9" spans="1:7" ht="15">
      <c r="A9" s="89"/>
      <c r="B9" s="89"/>
      <c r="C9" s="89"/>
      <c r="D9" s="89"/>
      <c r="E9" s="51"/>
      <c r="F9" s="51"/>
      <c r="G9" s="51"/>
    </row>
    <row r="10" spans="1:7" ht="15">
      <c r="A10" s="89" t="s">
        <v>173</v>
      </c>
      <c r="B10" s="86">
        <v>1093871</v>
      </c>
      <c r="C10" s="86">
        <v>1201495</v>
      </c>
      <c r="D10" s="86">
        <v>1268477</v>
      </c>
      <c r="E10" s="86">
        <v>1320561</v>
      </c>
      <c r="F10" s="86">
        <v>1251804</v>
      </c>
      <c r="G10" s="86">
        <v>1257357</v>
      </c>
    </row>
    <row r="11" spans="1:7" ht="15">
      <c r="A11" s="89" t="s">
        <v>172</v>
      </c>
      <c r="B11" s="89">
        <v>21.1</v>
      </c>
      <c r="C11" s="89">
        <v>22.9</v>
      </c>
      <c r="D11" s="87">
        <f>SUM(D10*100/5375276)</f>
        <v>23.59836034465951</v>
      </c>
      <c r="E11" s="90">
        <v>24.065734965123152</v>
      </c>
      <c r="F11" s="90">
        <v>22.6</v>
      </c>
      <c r="G11" s="90">
        <v>22.7</v>
      </c>
    </row>
    <row r="12" spans="1:7" ht="15">
      <c r="A12" s="51"/>
      <c r="B12" s="51"/>
      <c r="C12" s="51"/>
      <c r="D12" s="51"/>
      <c r="E12" s="51"/>
      <c r="F12" s="51"/>
      <c r="G12" s="51"/>
    </row>
    <row r="13" spans="1:7" ht="15">
      <c r="A13" s="217" t="s">
        <v>415</v>
      </c>
      <c r="B13" s="51"/>
      <c r="C13" s="51"/>
      <c r="D13" s="51"/>
      <c r="E13" s="51"/>
      <c r="F13" s="51"/>
      <c r="G13" s="51"/>
    </row>
    <row r="14" spans="1:7" ht="15">
      <c r="A14" s="71" t="s">
        <v>403</v>
      </c>
      <c r="B14" s="72"/>
      <c r="C14" s="72"/>
      <c r="D14" s="51"/>
      <c r="E14" s="51"/>
      <c r="F14" s="51"/>
      <c r="G14" s="51"/>
    </row>
    <row r="15" ht="15">
      <c r="A15" s="218" t="s">
        <v>404</v>
      </c>
    </row>
    <row r="16" ht="15">
      <c r="A16" s="218" t="s">
        <v>405</v>
      </c>
    </row>
    <row r="17" spans="1:3" ht="15">
      <c r="A17" s="51"/>
      <c r="B17" s="51"/>
      <c r="C17" s="51"/>
    </row>
    <row r="18" spans="1:3" ht="15">
      <c r="A18" s="71"/>
      <c r="B18" s="72"/>
      <c r="C18" s="7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7.421875" style="2" customWidth="1"/>
    <col min="2" max="2" width="11.140625" style="19" bestFit="1" customWidth="1"/>
    <col min="3" max="4" width="9.7109375" style="19" bestFit="1" customWidth="1"/>
    <col min="5" max="6" width="10.140625" style="19" bestFit="1" customWidth="1"/>
    <col min="7" max="16384" width="9.140625" style="19" customWidth="1"/>
  </cols>
  <sheetData>
    <row r="1" spans="1:3" ht="12.75" customHeight="1">
      <c r="A1" s="240" t="s">
        <v>175</v>
      </c>
      <c r="B1" s="240"/>
      <c r="C1" s="240"/>
    </row>
    <row r="2" spans="1:3" ht="12.75" customHeight="1">
      <c r="A2" s="240" t="s">
        <v>441</v>
      </c>
      <c r="B2" s="240"/>
      <c r="C2" s="240"/>
    </row>
    <row r="3" ht="12.75">
      <c r="A3" s="3" t="s">
        <v>21</v>
      </c>
    </row>
    <row r="4" ht="12.75" customHeight="1">
      <c r="A4" s="33" t="s">
        <v>20</v>
      </c>
    </row>
    <row r="5" spans="1:6" ht="12.75">
      <c r="A5" s="2" t="s">
        <v>23</v>
      </c>
      <c r="E5" s="28"/>
      <c r="F5" s="28"/>
    </row>
    <row r="6" spans="2:6" ht="12.75">
      <c r="B6" s="19">
        <v>2009</v>
      </c>
      <c r="C6" s="19">
        <v>2010</v>
      </c>
      <c r="D6" s="19">
        <v>2015</v>
      </c>
      <c r="E6" s="19">
        <v>2020</v>
      </c>
      <c r="F6" s="19">
        <v>2021</v>
      </c>
    </row>
    <row r="7" spans="1:6" ht="12.75">
      <c r="A7" s="28" t="s">
        <v>176</v>
      </c>
      <c r="B7" s="28"/>
      <c r="C7" s="28"/>
      <c r="E7" s="28"/>
      <c r="F7" s="28"/>
    </row>
    <row r="8" spans="1:6" ht="12.75">
      <c r="A8" s="2" t="s">
        <v>177</v>
      </c>
      <c r="B8" s="64">
        <v>31219</v>
      </c>
      <c r="C8" s="24">
        <v>29782</v>
      </c>
      <c r="D8" s="24">
        <v>27786</v>
      </c>
      <c r="E8" s="92">
        <v>27160</v>
      </c>
      <c r="F8" s="92">
        <v>27717</v>
      </c>
    </row>
    <row r="9" spans="1:6" ht="12.75">
      <c r="A9" s="2" t="s">
        <v>178</v>
      </c>
      <c r="B9" s="64">
        <v>45</v>
      </c>
      <c r="C9" s="19">
        <v>47</v>
      </c>
      <c r="D9" s="19">
        <v>48</v>
      </c>
      <c r="E9" s="19">
        <v>46</v>
      </c>
      <c r="F9" s="19">
        <v>44</v>
      </c>
    </row>
    <row r="10" spans="1:6" ht="12.75">
      <c r="A10" s="2" t="s">
        <v>179</v>
      </c>
      <c r="B10" s="60">
        <v>53.78</v>
      </c>
      <c r="C10" s="19">
        <v>55.78</v>
      </c>
      <c r="D10" s="62">
        <v>59.5</v>
      </c>
      <c r="E10" s="19">
        <v>57.79</v>
      </c>
      <c r="F10" s="19">
        <v>59.13</v>
      </c>
    </row>
    <row r="12" ht="12.75">
      <c r="A12" s="3" t="s">
        <v>180</v>
      </c>
    </row>
    <row r="13" spans="1:6" ht="12.75">
      <c r="A13" s="2" t="s">
        <v>177</v>
      </c>
      <c r="B13" s="58">
        <v>15706</v>
      </c>
      <c r="C13" s="24">
        <v>16487</v>
      </c>
      <c r="D13" s="24">
        <v>19141</v>
      </c>
      <c r="E13" s="24">
        <v>18098</v>
      </c>
      <c r="F13" s="24">
        <v>18532</v>
      </c>
    </row>
    <row r="14" spans="1:6" ht="12.75">
      <c r="A14" s="59" t="s">
        <v>181</v>
      </c>
      <c r="B14" s="58">
        <v>7686</v>
      </c>
      <c r="C14" s="24">
        <v>7868</v>
      </c>
      <c r="D14" s="24">
        <v>8347</v>
      </c>
      <c r="E14" s="24">
        <v>7810</v>
      </c>
      <c r="F14" s="24">
        <v>8086</v>
      </c>
    </row>
    <row r="15" spans="1:6" ht="12.75" customHeight="1">
      <c r="A15" s="59" t="s">
        <v>182</v>
      </c>
      <c r="B15" s="58">
        <v>5067</v>
      </c>
      <c r="C15" s="24">
        <v>5625</v>
      </c>
      <c r="D15" s="24">
        <v>7347</v>
      </c>
      <c r="E15" s="24">
        <v>7172</v>
      </c>
      <c r="F15" s="24">
        <v>7324</v>
      </c>
    </row>
    <row r="16" spans="1:6" ht="12.75" customHeight="1">
      <c r="A16" s="59" t="s">
        <v>183</v>
      </c>
      <c r="B16" s="58">
        <v>10044</v>
      </c>
      <c r="C16" s="24">
        <v>10485</v>
      </c>
      <c r="D16" s="24">
        <v>9907</v>
      </c>
      <c r="E16" s="24">
        <v>9296</v>
      </c>
      <c r="F16" s="24">
        <v>9552</v>
      </c>
    </row>
    <row r="17" ht="12.75">
      <c r="C17" s="24"/>
    </row>
    <row r="18" spans="1:3" ht="12.75">
      <c r="A18" s="3" t="s">
        <v>184</v>
      </c>
      <c r="C18" s="24"/>
    </row>
    <row r="19" spans="1:6" ht="12.75" customHeight="1">
      <c r="A19" s="2" t="s">
        <v>144</v>
      </c>
      <c r="B19" s="58">
        <v>1689663</v>
      </c>
      <c r="C19" s="24">
        <v>1735833</v>
      </c>
      <c r="D19" s="24">
        <v>1935406</v>
      </c>
      <c r="E19" s="24">
        <v>1831050</v>
      </c>
      <c r="F19" s="24">
        <v>1874285</v>
      </c>
    </row>
    <row r="20" spans="1:6" ht="12.75" customHeight="1">
      <c r="A20" s="59" t="s">
        <v>181</v>
      </c>
      <c r="B20" s="58">
        <v>655152</v>
      </c>
      <c r="C20" s="24">
        <v>664749</v>
      </c>
      <c r="D20" s="24">
        <v>707825</v>
      </c>
      <c r="E20" s="24">
        <v>665829</v>
      </c>
      <c r="F20" s="24">
        <v>693693</v>
      </c>
    </row>
    <row r="21" spans="1:6" ht="12.75" customHeight="1">
      <c r="A21" s="59" t="s">
        <v>182</v>
      </c>
      <c r="B21" s="58">
        <v>81137</v>
      </c>
      <c r="C21" s="24">
        <v>93060</v>
      </c>
      <c r="D21" s="24">
        <v>165002</v>
      </c>
      <c r="E21" s="24">
        <v>165206</v>
      </c>
      <c r="F21" s="24">
        <v>173342</v>
      </c>
    </row>
    <row r="22" spans="1:6" ht="12.75" customHeight="1">
      <c r="A22" s="59" t="s">
        <v>183</v>
      </c>
      <c r="B22" s="58">
        <v>952058</v>
      </c>
      <c r="C22" s="24">
        <v>977178</v>
      </c>
      <c r="D22" s="24">
        <v>1060329</v>
      </c>
      <c r="E22" s="24">
        <v>997211</v>
      </c>
      <c r="F22" s="24">
        <v>1005327</v>
      </c>
    </row>
    <row r="23" spans="1:3" ht="12.75" customHeight="1">
      <c r="A23" s="44"/>
      <c r="C23" s="24"/>
    </row>
    <row r="24" ht="12.75" customHeight="1">
      <c r="A24" s="3" t="s">
        <v>179</v>
      </c>
    </row>
    <row r="25" spans="1:6" ht="12.75" customHeight="1">
      <c r="A25" s="2" t="s">
        <v>144</v>
      </c>
      <c r="B25" s="60">
        <v>63.54</v>
      </c>
      <c r="C25" s="19">
        <v>66.69</v>
      </c>
      <c r="D25" s="61">
        <v>74.46</v>
      </c>
      <c r="E25" s="62">
        <v>79.67</v>
      </c>
      <c r="F25" s="62">
        <v>81.13</v>
      </c>
    </row>
    <row r="26" spans="1:6" ht="12.75" customHeight="1">
      <c r="A26" s="59" t="s">
        <v>181</v>
      </c>
      <c r="B26" s="60">
        <v>68.25</v>
      </c>
      <c r="C26" s="19">
        <v>71.36</v>
      </c>
      <c r="D26" s="61">
        <v>78.45</v>
      </c>
      <c r="E26" s="62">
        <v>85.89</v>
      </c>
      <c r="F26" s="62">
        <v>88.55</v>
      </c>
    </row>
    <row r="27" spans="1:6" ht="12.75" customHeight="1">
      <c r="A27" s="59" t="s">
        <v>182</v>
      </c>
      <c r="B27" s="60">
        <v>79.85</v>
      </c>
      <c r="C27" s="19">
        <v>83.74</v>
      </c>
      <c r="D27" s="61">
        <v>95.55</v>
      </c>
      <c r="E27" s="62">
        <v>94.95</v>
      </c>
      <c r="F27" s="62">
        <v>96.09</v>
      </c>
    </row>
    <row r="28" spans="1:6" ht="12.75" customHeight="1">
      <c r="A28" s="59" t="s">
        <v>183</v>
      </c>
      <c r="B28" s="60">
        <v>58.92</v>
      </c>
      <c r="C28" s="62">
        <v>61.9</v>
      </c>
      <c r="D28" s="61">
        <v>68.52</v>
      </c>
      <c r="E28" s="62">
        <v>73</v>
      </c>
      <c r="F28" s="62">
        <v>73.45</v>
      </c>
    </row>
    <row r="29" ht="12.75" customHeight="1">
      <c r="A29" s="44"/>
    </row>
    <row r="30" spans="1:2" ht="12.75">
      <c r="A30" s="19" t="s">
        <v>401</v>
      </c>
      <c r="B30" s="30"/>
    </row>
    <row r="31" ht="12.75">
      <c r="A31" s="19" t="s">
        <v>399</v>
      </c>
    </row>
    <row r="39" ht="12.75">
      <c r="A39" s="1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.140625" style="1" customWidth="1"/>
    <col min="2" max="2" width="35.8515625" style="1" customWidth="1"/>
    <col min="3" max="3" width="17.00390625" style="79" customWidth="1"/>
    <col min="4" max="4" width="7.421875" style="1" customWidth="1"/>
    <col min="5" max="5" width="15.8515625" style="1" bestFit="1" customWidth="1"/>
    <col min="6" max="7" width="6.57421875" style="1" customWidth="1"/>
    <col min="8" max="8" width="9.140625" style="1" customWidth="1"/>
    <col min="9" max="9" width="15.8515625" style="1" bestFit="1" customWidth="1"/>
    <col min="10" max="10" width="24.140625" style="1" customWidth="1"/>
    <col min="11" max="16384" width="9.140625" style="1" customWidth="1"/>
  </cols>
  <sheetData>
    <row r="1" spans="1:3" s="28" customFormat="1" ht="12.75">
      <c r="A1" s="31" t="s">
        <v>442</v>
      </c>
      <c r="C1" s="25"/>
    </row>
    <row r="2" spans="1:3" s="28" customFormat="1" ht="12.75">
      <c r="A2" s="31" t="s">
        <v>324</v>
      </c>
      <c r="C2" s="25"/>
    </row>
    <row r="3" spans="1:3" s="28" customFormat="1" ht="12.75">
      <c r="A3" s="31" t="s">
        <v>22</v>
      </c>
      <c r="C3" s="25"/>
    </row>
    <row r="4" spans="1:7" s="32" customFormat="1" ht="12.75">
      <c r="A4" s="33" t="s">
        <v>328</v>
      </c>
      <c r="B4" s="33"/>
      <c r="C4" s="219"/>
      <c r="D4" s="33"/>
      <c r="E4" s="33"/>
      <c r="F4" s="33"/>
      <c r="G4" s="33"/>
    </row>
    <row r="5" ht="15">
      <c r="C5" s="220"/>
    </row>
    <row r="6" spans="3:5" ht="15">
      <c r="C6" s="79" t="s">
        <v>185</v>
      </c>
      <c r="E6" s="1" t="s">
        <v>186</v>
      </c>
    </row>
    <row r="7" spans="3:5" ht="15">
      <c r="C7" s="79" t="s">
        <v>187</v>
      </c>
      <c r="E7" s="1" t="s">
        <v>188</v>
      </c>
    </row>
    <row r="8" spans="3:5" ht="15">
      <c r="C8" s="79" t="s">
        <v>189</v>
      </c>
      <c r="E8" s="1" t="s">
        <v>189</v>
      </c>
    </row>
    <row r="9" spans="2:5" ht="15">
      <c r="B9" s="65"/>
      <c r="C9" s="79" t="s">
        <v>190</v>
      </c>
      <c r="E9" s="1" t="s">
        <v>190</v>
      </c>
    </row>
    <row r="10" spans="3:5" ht="15">
      <c r="C10" s="79" t="s">
        <v>191</v>
      </c>
      <c r="E10" s="98" t="s">
        <v>191</v>
      </c>
    </row>
    <row r="11" spans="3:5" ht="15">
      <c r="C11" s="79" t="s">
        <v>192</v>
      </c>
      <c r="E11" s="1" t="s">
        <v>192</v>
      </c>
    </row>
    <row r="12" spans="3:7" ht="15">
      <c r="C12" s="79" t="s">
        <v>193</v>
      </c>
      <c r="D12" s="223" t="s">
        <v>194</v>
      </c>
      <c r="E12" s="96" t="s">
        <v>193</v>
      </c>
      <c r="F12" s="224" t="s">
        <v>194</v>
      </c>
      <c r="G12" s="223"/>
    </row>
    <row r="13" spans="3:5" ht="15">
      <c r="C13" s="79" t="s">
        <v>195</v>
      </c>
      <c r="E13" s="1" t="s">
        <v>195</v>
      </c>
    </row>
    <row r="15" spans="1:3" s="28" customFormat="1" ht="12.75">
      <c r="A15" s="31" t="s">
        <v>196</v>
      </c>
      <c r="C15" s="25"/>
    </row>
    <row r="16" spans="1:6" s="28" customFormat="1" ht="12.75">
      <c r="A16" s="31" t="s">
        <v>197</v>
      </c>
      <c r="C16" s="222">
        <v>15545</v>
      </c>
      <c r="D16" s="221">
        <v>100</v>
      </c>
      <c r="E16" s="222">
        <v>185991</v>
      </c>
      <c r="F16" s="221">
        <v>100</v>
      </c>
    </row>
    <row r="17" spans="4:7" ht="15">
      <c r="D17" s="46"/>
      <c r="E17" s="225"/>
      <c r="F17" s="221"/>
      <c r="G17" s="207"/>
    </row>
    <row r="18" spans="1:7" ht="15">
      <c r="A18" s="1" t="s">
        <v>198</v>
      </c>
      <c r="B18" s="96" t="s">
        <v>199</v>
      </c>
      <c r="D18" s="46"/>
      <c r="E18" s="225"/>
      <c r="F18" s="221"/>
      <c r="G18" s="207"/>
    </row>
    <row r="19" spans="2:7" ht="15">
      <c r="B19" s="96" t="s">
        <v>200</v>
      </c>
      <c r="C19" s="92">
        <v>58</v>
      </c>
      <c r="D19" s="207">
        <v>0.3731103248633001</v>
      </c>
      <c r="E19" s="225">
        <v>306</v>
      </c>
      <c r="F19" s="207">
        <v>0.16452408987531655</v>
      </c>
      <c r="G19" s="207"/>
    </row>
    <row r="20" spans="1:7" ht="15">
      <c r="A20" s="19" t="s">
        <v>201</v>
      </c>
      <c r="B20" s="2" t="s">
        <v>202</v>
      </c>
      <c r="C20" s="92">
        <v>421</v>
      </c>
      <c r="D20" s="207">
        <v>2.7082663235767126</v>
      </c>
      <c r="E20" s="225">
        <v>4963</v>
      </c>
      <c r="F20" s="207">
        <v>2.668408686441817</v>
      </c>
      <c r="G20" s="207"/>
    </row>
    <row r="21" spans="1:7" ht="15">
      <c r="A21" s="1" t="s">
        <v>203</v>
      </c>
      <c r="B21" s="96" t="s">
        <v>204</v>
      </c>
      <c r="C21" s="226"/>
      <c r="D21" s="207"/>
      <c r="E21" s="225"/>
      <c r="F21" s="207"/>
      <c r="G21" s="207"/>
    </row>
    <row r="22" spans="2:7" ht="15">
      <c r="B22" s="96" t="s">
        <v>205</v>
      </c>
      <c r="C22" s="226"/>
      <c r="D22" s="207"/>
      <c r="E22" s="225"/>
      <c r="F22" s="207"/>
      <c r="G22" s="207"/>
    </row>
    <row r="23" spans="2:7" ht="15">
      <c r="B23" s="96" t="s">
        <v>206</v>
      </c>
      <c r="C23" s="226"/>
      <c r="D23" s="207"/>
      <c r="E23" s="225"/>
      <c r="F23" s="207"/>
      <c r="G23" s="207"/>
    </row>
    <row r="24" spans="2:7" ht="15">
      <c r="B24" s="96" t="s">
        <v>207</v>
      </c>
      <c r="C24" s="92">
        <v>195</v>
      </c>
      <c r="D24" s="207">
        <v>1.2544226439369572</v>
      </c>
      <c r="E24" s="225">
        <v>2461</v>
      </c>
      <c r="F24" s="207">
        <v>1.3231823045201112</v>
      </c>
      <c r="G24" s="207"/>
    </row>
    <row r="25" spans="1:7" ht="15">
      <c r="A25" s="1" t="s">
        <v>208</v>
      </c>
      <c r="B25" s="96" t="s">
        <v>209</v>
      </c>
      <c r="C25" s="226"/>
      <c r="D25" s="207"/>
      <c r="E25" s="225"/>
      <c r="F25" s="207"/>
      <c r="G25" s="207"/>
    </row>
    <row r="26" spans="2:7" ht="15">
      <c r="B26" s="96" t="s">
        <v>210</v>
      </c>
      <c r="C26" s="92">
        <v>9613</v>
      </c>
      <c r="D26" s="207">
        <v>61.839819877774204</v>
      </c>
      <c r="E26" s="225">
        <v>100527</v>
      </c>
      <c r="F26" s="207">
        <v>54.04938948658806</v>
      </c>
      <c r="G26" s="207"/>
    </row>
    <row r="27" spans="1:7" ht="15">
      <c r="A27" s="1" t="s">
        <v>211</v>
      </c>
      <c r="B27" s="96" t="s">
        <v>212</v>
      </c>
      <c r="D27" s="207"/>
      <c r="E27" s="225"/>
      <c r="F27" s="207"/>
      <c r="G27" s="207"/>
    </row>
    <row r="28" spans="2:7" ht="15">
      <c r="B28" s="96" t="s">
        <v>213</v>
      </c>
      <c r="C28" s="225">
        <v>1280</v>
      </c>
      <c r="D28" s="207">
        <v>8.234158893534898</v>
      </c>
      <c r="E28" s="225">
        <v>16387</v>
      </c>
      <c r="F28" s="207">
        <v>8.810641375120301</v>
      </c>
      <c r="G28" s="207"/>
    </row>
    <row r="29" spans="1:7" ht="15">
      <c r="A29" s="1" t="s">
        <v>214</v>
      </c>
      <c r="B29" s="96" t="s">
        <v>215</v>
      </c>
      <c r="C29" s="226"/>
      <c r="D29" s="207"/>
      <c r="E29" s="225"/>
      <c r="F29" s="207"/>
      <c r="G29" s="207"/>
    </row>
    <row r="30" spans="2:7" ht="15">
      <c r="B30" s="96" t="s">
        <v>216</v>
      </c>
      <c r="C30" s="92">
        <v>190</v>
      </c>
      <c r="D30" s="207">
        <v>1.2222579607590867</v>
      </c>
      <c r="E30" s="225">
        <v>1904</v>
      </c>
      <c r="F30" s="207">
        <v>1.0237054481130807</v>
      </c>
      <c r="G30" s="207"/>
    </row>
    <row r="31" spans="1:7" ht="15">
      <c r="A31" s="1" t="s">
        <v>217</v>
      </c>
      <c r="B31" s="96" t="s">
        <v>218</v>
      </c>
      <c r="C31" s="226"/>
      <c r="D31" s="207"/>
      <c r="E31" s="225"/>
      <c r="F31" s="207"/>
      <c r="G31" s="207"/>
    </row>
    <row r="32" spans="2:7" ht="15">
      <c r="B32" s="96" t="s">
        <v>219</v>
      </c>
      <c r="C32" s="92">
        <v>710</v>
      </c>
      <c r="D32" s="207">
        <v>4.567385011257639</v>
      </c>
      <c r="E32" s="225">
        <v>8828</v>
      </c>
      <c r="F32" s="207">
        <v>4.74646622686044</v>
      </c>
      <c r="G32" s="207"/>
    </row>
    <row r="33" spans="1:7" ht="15">
      <c r="A33" s="1" t="s">
        <v>220</v>
      </c>
      <c r="B33" s="96" t="s">
        <v>221</v>
      </c>
      <c r="C33" s="226"/>
      <c r="D33" s="207"/>
      <c r="E33" s="225"/>
      <c r="F33" s="207"/>
      <c r="G33" s="207"/>
    </row>
    <row r="34" spans="2:7" ht="15">
      <c r="B34" s="96" t="s">
        <v>222</v>
      </c>
      <c r="C34" s="92">
        <v>114</v>
      </c>
      <c r="D34" s="207">
        <v>0.7333547764554519</v>
      </c>
      <c r="E34" s="225">
        <v>1501</v>
      </c>
      <c r="F34" s="207">
        <v>0.8070282970681377</v>
      </c>
      <c r="G34" s="207"/>
    </row>
    <row r="35" spans="1:7" ht="15">
      <c r="A35" s="1" t="s">
        <v>223</v>
      </c>
      <c r="B35" s="96" t="s">
        <v>224</v>
      </c>
      <c r="C35" s="226"/>
      <c r="D35" s="207"/>
      <c r="E35" s="225"/>
      <c r="F35" s="207"/>
      <c r="G35" s="207"/>
    </row>
    <row r="36" spans="2:7" ht="15">
      <c r="B36" s="96" t="s">
        <v>225</v>
      </c>
      <c r="C36" s="92">
        <v>73</v>
      </c>
      <c r="D36" s="207">
        <v>0.4696043743969122</v>
      </c>
      <c r="E36" s="225">
        <v>1080</v>
      </c>
      <c r="F36" s="207">
        <v>0.5806732583834702</v>
      </c>
      <c r="G36" s="207"/>
    </row>
    <row r="37" spans="1:7" ht="15">
      <c r="A37" s="1" t="s">
        <v>226</v>
      </c>
      <c r="B37" s="96" t="s">
        <v>227</v>
      </c>
      <c r="C37" s="226"/>
      <c r="D37" s="207"/>
      <c r="E37" s="225"/>
      <c r="F37" s="207"/>
      <c r="G37" s="207"/>
    </row>
    <row r="38" spans="2:7" ht="15">
      <c r="B38" s="96" t="s">
        <v>228</v>
      </c>
      <c r="C38" s="226"/>
      <c r="D38" s="207"/>
      <c r="E38" s="225"/>
      <c r="F38" s="207"/>
      <c r="G38" s="207"/>
    </row>
    <row r="39" spans="2:7" ht="15">
      <c r="B39" s="96" t="s">
        <v>229</v>
      </c>
      <c r="C39" s="92">
        <v>1627</v>
      </c>
      <c r="D39" s="207">
        <v>10.466387906079126</v>
      </c>
      <c r="E39" s="225">
        <v>32719</v>
      </c>
      <c r="F39" s="207">
        <v>17.591711426897</v>
      </c>
      <c r="G39" s="207"/>
    </row>
    <row r="40" spans="1:7" ht="15">
      <c r="A40" s="1" t="s">
        <v>230</v>
      </c>
      <c r="B40" s="96" t="s">
        <v>231</v>
      </c>
      <c r="C40" s="226"/>
      <c r="D40" s="207"/>
      <c r="E40" s="225"/>
      <c r="F40" s="207"/>
      <c r="G40" s="207"/>
    </row>
    <row r="41" spans="2:7" ht="15">
      <c r="B41" s="96" t="s">
        <v>232</v>
      </c>
      <c r="C41" s="226"/>
      <c r="D41" s="207"/>
      <c r="E41" s="225"/>
      <c r="F41" s="207"/>
      <c r="G41" s="207"/>
    </row>
    <row r="42" spans="2:7" ht="15">
      <c r="B42" s="96" t="s">
        <v>233</v>
      </c>
      <c r="C42" s="226"/>
      <c r="D42" s="207"/>
      <c r="E42" s="225"/>
      <c r="F42" s="207"/>
      <c r="G42" s="207"/>
    </row>
    <row r="43" spans="2:7" ht="15">
      <c r="B43" s="96" t="s">
        <v>234</v>
      </c>
      <c r="C43" s="226"/>
      <c r="D43" s="207"/>
      <c r="E43" s="225"/>
      <c r="F43" s="207"/>
      <c r="G43" s="207"/>
    </row>
    <row r="44" spans="2:7" ht="15">
      <c r="B44" s="96" t="s">
        <v>235</v>
      </c>
      <c r="C44" s="92">
        <v>408</v>
      </c>
      <c r="D44" s="207">
        <v>2.624638147314249</v>
      </c>
      <c r="E44" s="225">
        <v>4815</v>
      </c>
      <c r="F44" s="207">
        <v>2.5888349436263045</v>
      </c>
      <c r="G44" s="207"/>
    </row>
    <row r="45" spans="1:7" ht="15">
      <c r="A45" s="1" t="s">
        <v>236</v>
      </c>
      <c r="B45" s="96" t="s">
        <v>237</v>
      </c>
      <c r="C45" s="225">
        <v>649</v>
      </c>
      <c r="D45" s="207">
        <v>4.174975876487617</v>
      </c>
      <c r="E45" s="225">
        <v>7571</v>
      </c>
      <c r="F45" s="207">
        <v>4.070627073353012</v>
      </c>
      <c r="G45" s="207"/>
    </row>
    <row r="46" spans="2:7" ht="15">
      <c r="B46" s="96" t="s">
        <v>238</v>
      </c>
      <c r="C46" s="226"/>
      <c r="D46" s="207"/>
      <c r="E46" s="225"/>
      <c r="F46" s="207"/>
      <c r="G46" s="207"/>
    </row>
    <row r="47" spans="2:7" ht="15">
      <c r="B47" s="96" t="s">
        <v>239</v>
      </c>
      <c r="D47" s="207"/>
      <c r="E47" s="227"/>
      <c r="F47" s="207"/>
      <c r="G47" s="207"/>
    </row>
    <row r="48" spans="2:7" ht="15">
      <c r="B48" s="96" t="s">
        <v>240</v>
      </c>
      <c r="C48" s="92"/>
      <c r="D48" s="207"/>
      <c r="E48" s="225"/>
      <c r="F48" s="207"/>
      <c r="G48" s="207"/>
    </row>
    <row r="49" spans="2:7" ht="15">
      <c r="B49" s="2" t="s">
        <v>241</v>
      </c>
      <c r="C49" s="225">
        <v>207</v>
      </c>
      <c r="D49" s="207">
        <v>1.331617883563847</v>
      </c>
      <c r="E49" s="228">
        <v>2929</v>
      </c>
      <c r="F49" s="207">
        <v>1.574807383152948</v>
      </c>
      <c r="G49" s="207"/>
    </row>
    <row r="50" spans="5:11" ht="15">
      <c r="E50" s="225"/>
      <c r="H50" s="93"/>
      <c r="I50" s="94"/>
      <c r="K50" s="30"/>
    </row>
    <row r="51" spans="1:10" ht="15">
      <c r="A51" s="98" t="s">
        <v>242</v>
      </c>
      <c r="E51" s="225"/>
      <c r="H51" s="94"/>
      <c r="J51" s="30"/>
    </row>
    <row r="52" spans="1:10" ht="15">
      <c r="A52" s="98" t="s">
        <v>243</v>
      </c>
      <c r="E52" s="225"/>
      <c r="H52" s="94"/>
      <c r="J52" s="30"/>
    </row>
    <row r="53" spans="5:11" ht="15">
      <c r="E53" s="225"/>
      <c r="H53" s="93"/>
      <c r="I53" s="94"/>
      <c r="K53" s="30"/>
    </row>
    <row r="54" spans="5:11" ht="15">
      <c r="E54" s="225"/>
      <c r="H54" s="93"/>
      <c r="I54" s="58"/>
      <c r="K54" s="30"/>
    </row>
    <row r="55" spans="5:11" ht="15">
      <c r="E55" s="225"/>
      <c r="H55" s="93"/>
      <c r="I55" s="58"/>
      <c r="K55" s="30"/>
    </row>
    <row r="56" spans="5:11" ht="15">
      <c r="E56" s="225"/>
      <c r="H56" s="93"/>
      <c r="I56" s="58"/>
      <c r="K56" s="30"/>
    </row>
    <row r="57" spans="5:11" ht="15">
      <c r="E57" s="225"/>
      <c r="H57" s="93"/>
      <c r="I57" s="58"/>
      <c r="K57" s="30"/>
    </row>
    <row r="58" spans="5:11" ht="15">
      <c r="E58" s="225"/>
      <c r="H58" s="93"/>
      <c r="I58" s="58"/>
      <c r="K58" s="30"/>
    </row>
    <row r="59" spans="5:11" ht="15">
      <c r="E59" s="225"/>
      <c r="H59" s="93"/>
      <c r="I59" s="58"/>
      <c r="K59" s="30"/>
    </row>
    <row r="60" spans="5:11" ht="15">
      <c r="E60" s="225"/>
      <c r="H60" s="93"/>
      <c r="I60" s="58"/>
      <c r="K60" s="30"/>
    </row>
    <row r="61" spans="5:11" ht="15">
      <c r="E61" s="225"/>
      <c r="K61" s="30"/>
    </row>
    <row r="62" spans="5:11" ht="15">
      <c r="E62" s="225"/>
      <c r="H62" s="58"/>
      <c r="I62" s="95"/>
      <c r="K62" s="30"/>
    </row>
    <row r="63" ht="15">
      <c r="E63" s="225"/>
    </row>
    <row r="65" ht="15">
      <c r="E65" s="225"/>
    </row>
    <row r="66" ht="15">
      <c r="E66" s="22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5.8515625" style="8" customWidth="1"/>
    <col min="2" max="2" width="9.00390625" style="6" customWidth="1"/>
    <col min="3" max="3" width="11.57421875" style="6" customWidth="1"/>
    <col min="4" max="4" width="19.140625" style="6" customWidth="1"/>
    <col min="5" max="5" width="20.140625" style="6" customWidth="1"/>
    <col min="6" max="16384" width="9.140625" style="6" customWidth="1"/>
  </cols>
  <sheetData>
    <row r="1" ht="12">
      <c r="A1" s="4" t="s">
        <v>443</v>
      </c>
    </row>
    <row r="2" spans="1:5" ht="12.75">
      <c r="A2" s="4" t="s">
        <v>444</v>
      </c>
      <c r="E2" s="229"/>
    </row>
    <row r="3" ht="12">
      <c r="A3" s="12" t="s">
        <v>24</v>
      </c>
    </row>
    <row r="4" ht="12">
      <c r="A4" s="6" t="s">
        <v>244</v>
      </c>
    </row>
    <row r="5" spans="1:3" ht="12">
      <c r="A5" s="230"/>
      <c r="B5" s="111"/>
      <c r="C5" s="111"/>
    </row>
    <row r="6" spans="2:4" ht="12">
      <c r="B6" s="16" t="s">
        <v>245</v>
      </c>
      <c r="C6" s="16"/>
      <c r="D6" s="8" t="s">
        <v>246</v>
      </c>
    </row>
    <row r="7" spans="2:5" ht="12">
      <c r="B7" s="16" t="s">
        <v>247</v>
      </c>
      <c r="C7" s="16"/>
      <c r="D7" s="231" t="s">
        <v>144</v>
      </c>
      <c r="E7" s="232"/>
    </row>
    <row r="8" spans="2:5" ht="12">
      <c r="B8" s="16" t="s">
        <v>162</v>
      </c>
      <c r="C8" s="16" t="s">
        <v>329</v>
      </c>
      <c r="D8" s="16" t="s">
        <v>185</v>
      </c>
      <c r="E8" s="16" t="s">
        <v>186</v>
      </c>
    </row>
    <row r="9" spans="1:5" s="4" customFormat="1" ht="12">
      <c r="A9" s="233"/>
      <c r="B9" s="16" t="s">
        <v>174</v>
      </c>
      <c r="C9" s="16" t="s">
        <v>248</v>
      </c>
      <c r="D9" s="16" t="s">
        <v>249</v>
      </c>
      <c r="E9" s="16" t="s">
        <v>250</v>
      </c>
    </row>
    <row r="10" spans="1:5" s="4" customFormat="1" ht="12">
      <c r="A10" s="4" t="s">
        <v>144</v>
      </c>
      <c r="B10" s="234">
        <v>5369</v>
      </c>
      <c r="C10" s="112">
        <v>47.88601229279195</v>
      </c>
      <c r="D10" s="112">
        <v>81.92225091645653</v>
      </c>
      <c r="E10" s="235">
        <v>100.4</v>
      </c>
    </row>
    <row r="11" spans="1:5" s="4" customFormat="1" ht="12">
      <c r="A11" s="6" t="s">
        <v>251</v>
      </c>
      <c r="B11" s="109"/>
      <c r="C11" s="110"/>
      <c r="D11" s="110"/>
      <c r="E11" s="235"/>
    </row>
    <row r="12" spans="1:5" s="4" customFormat="1" ht="12">
      <c r="A12" s="8" t="s">
        <v>252</v>
      </c>
      <c r="B12" s="109">
        <v>234</v>
      </c>
      <c r="C12" s="110">
        <v>48.29059829059829</v>
      </c>
      <c r="D12" s="110">
        <v>3.570461299022319</v>
      </c>
      <c r="E12" s="43">
        <v>0.38032416477417663</v>
      </c>
    </row>
    <row r="13" spans="1:5" ht="12">
      <c r="A13" s="6" t="s">
        <v>253</v>
      </c>
      <c r="B13" s="109">
        <v>1274</v>
      </c>
      <c r="C13" s="110">
        <v>50.15698587127159</v>
      </c>
      <c r="D13" s="110">
        <v>19.43917818356596</v>
      </c>
      <c r="E13" s="43">
        <v>24.3</v>
      </c>
    </row>
    <row r="14" spans="1:5" ht="12">
      <c r="A14" s="6" t="s">
        <v>254</v>
      </c>
      <c r="B14" s="109"/>
      <c r="C14" s="110"/>
      <c r="D14" s="110"/>
      <c r="E14" s="43"/>
    </row>
    <row r="15" spans="1:5" ht="12">
      <c r="A15" s="8" t="s">
        <v>255</v>
      </c>
      <c r="B15" s="109">
        <v>94</v>
      </c>
      <c r="C15" s="110">
        <v>58.51063829787234</v>
      </c>
      <c r="D15" s="110">
        <v>1.434287872256829</v>
      </c>
      <c r="E15" s="43">
        <v>1.6</v>
      </c>
    </row>
    <row r="16" spans="1:5" ht="12">
      <c r="A16" s="8" t="s">
        <v>256</v>
      </c>
      <c r="B16" s="109">
        <v>997</v>
      </c>
      <c r="C16" s="110">
        <v>30.391173520561686</v>
      </c>
      <c r="D16" s="110">
        <v>15.21260647489424</v>
      </c>
      <c r="E16" s="43">
        <v>19.3</v>
      </c>
    </row>
    <row r="17" spans="1:5" ht="12">
      <c r="A17" s="8" t="s">
        <v>330</v>
      </c>
      <c r="B17" s="109"/>
      <c r="C17" s="110"/>
      <c r="D17" s="110"/>
      <c r="E17" s="43"/>
    </row>
    <row r="18" spans="1:5" ht="12">
      <c r="A18" s="8" t="s">
        <v>331</v>
      </c>
      <c r="B18" s="109">
        <v>226</v>
      </c>
      <c r="C18" s="110">
        <v>44.690265486725664</v>
      </c>
      <c r="D18" s="110">
        <v>3.448394246064291</v>
      </c>
      <c r="E18" s="43">
        <v>3.7543793179996356</v>
      </c>
    </row>
    <row r="19" spans="1:5" ht="12">
      <c r="A19" s="6" t="s">
        <v>445</v>
      </c>
      <c r="B19" s="109">
        <v>1555</v>
      </c>
      <c r="C19" s="110">
        <v>47.39549839228296</v>
      </c>
      <c r="D19" s="110">
        <v>23.726783418716696</v>
      </c>
      <c r="E19" s="43">
        <v>33.449421900636445</v>
      </c>
    </row>
    <row r="20" spans="1:5" ht="12">
      <c r="A20" s="6" t="s">
        <v>332</v>
      </c>
      <c r="B20" s="109">
        <v>197</v>
      </c>
      <c r="C20" s="110">
        <v>58.88324873096447</v>
      </c>
      <c r="D20" s="110">
        <v>3.0059011790914396</v>
      </c>
      <c r="E20" s="43">
        <v>3.163010321378306</v>
      </c>
    </row>
    <row r="21" spans="1:5" ht="12">
      <c r="A21" s="8" t="s">
        <v>446</v>
      </c>
      <c r="B21" s="109">
        <v>108</v>
      </c>
      <c r="C21" s="110">
        <v>53.70370370370371</v>
      </c>
      <c r="D21" s="110">
        <v>1.647905214933378</v>
      </c>
      <c r="E21" s="43">
        <v>2.4577078483436923</v>
      </c>
    </row>
    <row r="22" spans="1:5" ht="12">
      <c r="A22" s="6" t="s">
        <v>333</v>
      </c>
      <c r="B22" s="109">
        <v>11</v>
      </c>
      <c r="C22" s="110">
        <v>63.63636363636363</v>
      </c>
      <c r="D22" s="110">
        <v>0.1678421978172885</v>
      </c>
      <c r="E22" s="43">
        <v>0.3363750256011234</v>
      </c>
    </row>
    <row r="23" spans="1:5" ht="12">
      <c r="A23" s="6" t="s">
        <v>257</v>
      </c>
      <c r="B23" s="109"/>
      <c r="C23" s="110"/>
      <c r="D23" s="110"/>
      <c r="E23" s="43"/>
    </row>
    <row r="24" spans="1:5" ht="12">
      <c r="A24" s="8" t="s">
        <v>258</v>
      </c>
      <c r="B24" s="109">
        <v>15</v>
      </c>
      <c r="C24" s="110">
        <v>46.666666666666664</v>
      </c>
      <c r="D24" s="110">
        <v>0.2288757242963025</v>
      </c>
      <c r="E24" s="43">
        <v>0.3</v>
      </c>
    </row>
    <row r="25" spans="1:5" ht="12">
      <c r="A25" s="8" t="s">
        <v>447</v>
      </c>
      <c r="B25" s="109">
        <v>65</v>
      </c>
      <c r="C25" s="110">
        <v>49.23076923076923</v>
      </c>
      <c r="D25" s="110">
        <v>0.9917948052839776</v>
      </c>
      <c r="E25" s="43">
        <v>1.1</v>
      </c>
    </row>
    <row r="26" spans="1:5" ht="12">
      <c r="A26" s="8" t="s">
        <v>259</v>
      </c>
      <c r="B26" s="109"/>
      <c r="C26" s="110"/>
      <c r="D26" s="110"/>
      <c r="E26" s="43"/>
    </row>
    <row r="27" spans="1:5" ht="12">
      <c r="A27" s="8" t="s">
        <v>260</v>
      </c>
      <c r="B27" s="109">
        <v>44</v>
      </c>
      <c r="C27" s="110">
        <v>72.72727272727273</v>
      </c>
      <c r="D27" s="110">
        <v>0.671368791269154</v>
      </c>
      <c r="E27" s="43">
        <v>0.4</v>
      </c>
    </row>
    <row r="28" spans="1:5" ht="12">
      <c r="A28" s="8" t="s">
        <v>261</v>
      </c>
      <c r="B28" s="109"/>
      <c r="C28" s="110"/>
      <c r="D28" s="110"/>
      <c r="E28" s="43"/>
    </row>
    <row r="29" spans="1:5" ht="12">
      <c r="A29" s="8" t="s">
        <v>334</v>
      </c>
      <c r="B29" s="109">
        <v>215</v>
      </c>
      <c r="C29" s="110">
        <v>71.16279069767441</v>
      </c>
      <c r="D29" s="110">
        <v>3.280552048247003</v>
      </c>
      <c r="E29" s="43">
        <v>3.1033308813523</v>
      </c>
    </row>
    <row r="30" spans="1:5" ht="12">
      <c r="A30" s="6" t="s">
        <v>448</v>
      </c>
      <c r="B30" s="109">
        <v>320</v>
      </c>
      <c r="C30" s="110">
        <v>65.3125</v>
      </c>
      <c r="D30" s="110">
        <v>4.882682118321121</v>
      </c>
      <c r="E30" s="43">
        <v>5.577314940612175</v>
      </c>
    </row>
    <row r="31" spans="1:5" ht="12">
      <c r="A31" s="8" t="s">
        <v>262</v>
      </c>
      <c r="B31" s="109">
        <v>14</v>
      </c>
      <c r="C31" s="110">
        <v>64.28571428571429</v>
      </c>
      <c r="D31" s="110">
        <v>0.21361734267654903</v>
      </c>
      <c r="E31" s="43">
        <v>0.23148388858571936</v>
      </c>
    </row>
    <row r="32" spans="1:5" ht="12">
      <c r="A32" s="6"/>
      <c r="B32" s="26"/>
      <c r="C32" s="236"/>
      <c r="E32" s="43"/>
    </row>
    <row r="33" spans="1:5" ht="12">
      <c r="A33" s="6" t="s">
        <v>449</v>
      </c>
      <c r="B33" s="26"/>
      <c r="C33" s="236"/>
      <c r="D33" s="43"/>
      <c r="E33" s="43"/>
    </row>
    <row r="34" ht="12">
      <c r="A34" s="8" t="s">
        <v>450</v>
      </c>
    </row>
    <row r="35" spans="1:5" ht="12">
      <c r="A35" s="6" t="s">
        <v>451</v>
      </c>
      <c r="B35" s="26"/>
      <c r="C35" s="236"/>
      <c r="E35" s="43"/>
    </row>
    <row r="36" spans="1:5" ht="12">
      <c r="A36" s="6" t="s">
        <v>263</v>
      </c>
      <c r="B36" s="26"/>
      <c r="C36" s="236"/>
      <c r="E36" s="43"/>
    </row>
    <row r="37" spans="1:5" ht="12">
      <c r="A37" s="8" t="s">
        <v>296</v>
      </c>
      <c r="B37" s="26"/>
      <c r="C37" s="236"/>
      <c r="E37" s="43"/>
    </row>
    <row r="38" spans="2:5" ht="12">
      <c r="B38" s="26"/>
      <c r="C38" s="236"/>
      <c r="E38" s="43"/>
    </row>
    <row r="39" spans="2:3" ht="15.75" customHeight="1">
      <c r="B39" s="237"/>
      <c r="C39" s="236"/>
    </row>
    <row r="40" ht="12.75" customHeight="1"/>
    <row r="41" ht="12">
      <c r="B41" s="2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" sqref="B1"/>
    </sheetView>
  </sheetViews>
  <sheetFormatPr defaultColWidth="8.7109375" defaultRowHeight="15"/>
  <cols>
    <col min="1" max="1" width="86.57421875" style="1" customWidth="1"/>
    <col min="2" max="16384" width="8.7109375" style="1" customWidth="1"/>
  </cols>
  <sheetData>
    <row r="1" s="28" customFormat="1" ht="12.75">
      <c r="A1" s="31" t="s">
        <v>452</v>
      </c>
    </row>
    <row r="2" s="28" customFormat="1" ht="12.75">
      <c r="A2" s="31" t="s">
        <v>26</v>
      </c>
    </row>
    <row r="3" s="28" customFormat="1" ht="12.75">
      <c r="A3" s="31" t="s">
        <v>27</v>
      </c>
    </row>
    <row r="4" s="32" customFormat="1" ht="12.75">
      <c r="A4" s="65" t="s">
        <v>28</v>
      </c>
    </row>
    <row r="5" s="32" customFormat="1" ht="12.75">
      <c r="A5" s="65"/>
    </row>
    <row r="6" ht="15">
      <c r="A6" s="19" t="s">
        <v>264</v>
      </c>
    </row>
    <row r="7" ht="15">
      <c r="A7" s="19"/>
    </row>
    <row r="8" spans="2:6" ht="15">
      <c r="B8" s="1">
        <v>2010</v>
      </c>
      <c r="C8" s="1">
        <v>2015</v>
      </c>
      <c r="D8" s="1">
        <v>2020</v>
      </c>
      <c r="E8" s="114"/>
      <c r="F8" s="114"/>
    </row>
    <row r="9" spans="1:6" ht="15">
      <c r="A9" s="19"/>
      <c r="E9" s="114"/>
      <c r="F9" s="114"/>
    </row>
    <row r="11" spans="1:6" s="28" customFormat="1" ht="15">
      <c r="A11" s="28" t="s">
        <v>265</v>
      </c>
      <c r="B11" s="25">
        <v>5856</v>
      </c>
      <c r="C11" s="113">
        <v>4907</v>
      </c>
      <c r="D11" s="113">
        <v>3206</v>
      </c>
      <c r="E11" s="238"/>
      <c r="F11" s="1"/>
    </row>
    <row r="12" spans="1:5" ht="15">
      <c r="A12" s="44" t="s">
        <v>266</v>
      </c>
      <c r="B12" s="1">
        <v>6</v>
      </c>
      <c r="C12" s="115">
        <v>3</v>
      </c>
      <c r="D12" s="115">
        <v>6</v>
      </c>
      <c r="E12" s="238"/>
    </row>
    <row r="13" spans="1:5" ht="15">
      <c r="A13" s="44" t="s">
        <v>267</v>
      </c>
      <c r="B13" s="1">
        <v>12</v>
      </c>
      <c r="C13" s="115">
        <v>2</v>
      </c>
      <c r="D13" s="115">
        <v>0</v>
      </c>
      <c r="E13" s="238"/>
    </row>
    <row r="14" spans="1:5" ht="15">
      <c r="A14" s="45" t="s">
        <v>268</v>
      </c>
      <c r="B14" s="1">
        <v>354</v>
      </c>
      <c r="C14" s="115">
        <v>236</v>
      </c>
      <c r="D14" s="115">
        <v>131</v>
      </c>
      <c r="E14" s="238"/>
    </row>
    <row r="15" spans="1:4" ht="15">
      <c r="A15" s="45" t="s">
        <v>269</v>
      </c>
      <c r="C15" s="115"/>
      <c r="D15" s="115"/>
    </row>
    <row r="16" spans="1:5" ht="15">
      <c r="A16" s="44" t="s">
        <v>270</v>
      </c>
      <c r="B16" s="1">
        <v>7</v>
      </c>
      <c r="C16" s="115">
        <v>12</v>
      </c>
      <c r="D16" s="115">
        <v>7</v>
      </c>
      <c r="E16" s="238"/>
    </row>
    <row r="17" spans="1:4" ht="15">
      <c r="A17" s="45" t="s">
        <v>271</v>
      </c>
      <c r="C17" s="115"/>
      <c r="D17" s="115"/>
    </row>
    <row r="18" spans="1:5" ht="15">
      <c r="A18" s="44" t="s">
        <v>272</v>
      </c>
      <c r="B18" s="1">
        <v>24</v>
      </c>
      <c r="C18" s="115">
        <v>12</v>
      </c>
      <c r="D18" s="115">
        <v>19</v>
      </c>
      <c r="E18" s="238"/>
    </row>
    <row r="19" spans="1:5" ht="15">
      <c r="A19" s="45" t="s">
        <v>273</v>
      </c>
      <c r="B19" s="1">
        <v>891</v>
      </c>
      <c r="C19" s="115">
        <v>822</v>
      </c>
      <c r="D19" s="115">
        <v>733</v>
      </c>
      <c r="E19" s="238"/>
    </row>
    <row r="20" spans="1:4" ht="15">
      <c r="A20" s="45" t="s">
        <v>274</v>
      </c>
      <c r="C20" s="115"/>
      <c r="D20" s="115"/>
    </row>
    <row r="21" spans="1:5" ht="15">
      <c r="A21" s="44" t="s">
        <v>275</v>
      </c>
      <c r="B21" s="1">
        <v>655</v>
      </c>
      <c r="C21" s="115">
        <v>480</v>
      </c>
      <c r="D21" s="115">
        <v>326</v>
      </c>
      <c r="E21" s="238"/>
    </row>
    <row r="22" spans="1:5" ht="15">
      <c r="A22" s="45" t="s">
        <v>276</v>
      </c>
      <c r="B22" s="1">
        <v>844</v>
      </c>
      <c r="C22" s="115">
        <v>635</v>
      </c>
      <c r="D22" s="115">
        <v>342</v>
      </c>
      <c r="E22" s="238"/>
    </row>
    <row r="23" spans="1:5" ht="15">
      <c r="A23" s="45" t="s">
        <v>277</v>
      </c>
      <c r="B23" s="1">
        <v>326</v>
      </c>
      <c r="C23" s="115">
        <v>366</v>
      </c>
      <c r="D23" s="115">
        <v>160</v>
      </c>
      <c r="E23" s="238"/>
    </row>
    <row r="24" spans="1:5" ht="15">
      <c r="A24" s="45" t="s">
        <v>278</v>
      </c>
      <c r="B24" s="1">
        <v>72</v>
      </c>
      <c r="C24" s="115">
        <v>61</v>
      </c>
      <c r="D24" s="115">
        <v>24</v>
      </c>
      <c r="E24" s="238"/>
    </row>
    <row r="25" spans="1:5" ht="15">
      <c r="A25" s="45" t="s">
        <v>279</v>
      </c>
      <c r="B25" s="1">
        <v>39</v>
      </c>
      <c r="C25" s="115">
        <v>17</v>
      </c>
      <c r="D25" s="115">
        <v>11</v>
      </c>
      <c r="E25" s="238"/>
    </row>
    <row r="26" spans="1:5" ht="15">
      <c r="A26" s="45" t="s">
        <v>280</v>
      </c>
      <c r="B26" s="1">
        <v>67</v>
      </c>
      <c r="C26" s="115">
        <v>39</v>
      </c>
      <c r="D26" s="115">
        <v>45</v>
      </c>
      <c r="E26" s="238"/>
    </row>
    <row r="27" spans="1:4" ht="15">
      <c r="A27" s="45" t="s">
        <v>281</v>
      </c>
      <c r="C27" s="79"/>
      <c r="D27" s="79"/>
    </row>
    <row r="28" spans="1:5" ht="15">
      <c r="A28" s="44" t="s">
        <v>282</v>
      </c>
      <c r="B28" s="1">
        <v>99</v>
      </c>
      <c r="C28" s="115">
        <v>121</v>
      </c>
      <c r="D28" s="115">
        <v>73</v>
      </c>
      <c r="E28" s="238"/>
    </row>
    <row r="29" spans="1:3" ht="15">
      <c r="A29" s="45" t="s">
        <v>283</v>
      </c>
      <c r="C29" s="115"/>
    </row>
    <row r="30" spans="1:5" ht="15">
      <c r="A30" s="44" t="s">
        <v>284</v>
      </c>
      <c r="B30" s="1">
        <v>780</v>
      </c>
      <c r="C30" s="115">
        <v>621</v>
      </c>
      <c r="D30" s="115">
        <v>426</v>
      </c>
      <c r="E30" s="238"/>
    </row>
    <row r="31" spans="1:3" ht="15">
      <c r="A31" s="45" t="s">
        <v>285</v>
      </c>
      <c r="C31" s="115"/>
    </row>
    <row r="32" spans="1:5" ht="15">
      <c r="A32" s="44" t="s">
        <v>286</v>
      </c>
      <c r="B32" s="79">
        <v>1107</v>
      </c>
      <c r="C32" s="115">
        <v>1015</v>
      </c>
      <c r="D32" s="115">
        <v>585</v>
      </c>
      <c r="E32" s="238"/>
    </row>
    <row r="33" spans="1:5" ht="15">
      <c r="A33" s="45" t="s">
        <v>287</v>
      </c>
      <c r="B33" s="1">
        <v>98</v>
      </c>
      <c r="C33" s="115">
        <v>102</v>
      </c>
      <c r="D33" s="115">
        <v>46</v>
      </c>
      <c r="E33" s="238"/>
    </row>
    <row r="34" spans="1:5" ht="15">
      <c r="A34" s="45" t="s">
        <v>288</v>
      </c>
      <c r="B34" s="1">
        <v>265</v>
      </c>
      <c r="C34" s="115">
        <v>203</v>
      </c>
      <c r="D34" s="115">
        <v>169</v>
      </c>
      <c r="E34" s="238"/>
    </row>
    <row r="35" spans="1:5" ht="15">
      <c r="A35" s="45" t="s">
        <v>289</v>
      </c>
      <c r="B35" s="1">
        <v>100</v>
      </c>
      <c r="C35" s="115">
        <v>95</v>
      </c>
      <c r="D35" s="115">
        <v>57</v>
      </c>
      <c r="E35" s="238"/>
    </row>
    <row r="36" spans="1:5" ht="15">
      <c r="A36" s="45" t="s">
        <v>290</v>
      </c>
      <c r="B36" s="1">
        <v>74</v>
      </c>
      <c r="C36" s="115">
        <v>57</v>
      </c>
      <c r="D36" s="115">
        <v>43</v>
      </c>
      <c r="E36" s="238"/>
    </row>
    <row r="37" spans="1:4" ht="15">
      <c r="A37" s="45" t="s">
        <v>291</v>
      </c>
      <c r="C37" s="115"/>
      <c r="D37" s="115"/>
    </row>
    <row r="38" spans="1:5" ht="15">
      <c r="A38" s="44" t="s">
        <v>292</v>
      </c>
      <c r="B38" s="1">
        <v>7</v>
      </c>
      <c r="C38" s="115">
        <v>5</v>
      </c>
      <c r="D38" s="115">
        <v>3</v>
      </c>
      <c r="E38" s="238"/>
    </row>
    <row r="39" spans="1:4" ht="15">
      <c r="A39" s="45" t="s">
        <v>293</v>
      </c>
      <c r="C39" s="115"/>
      <c r="D39" s="115"/>
    </row>
    <row r="40" spans="1:5" ht="15">
      <c r="A40" s="44" t="s">
        <v>294</v>
      </c>
      <c r="B40" s="1">
        <v>13</v>
      </c>
      <c r="C40" s="115">
        <v>3</v>
      </c>
      <c r="D40" s="115" t="s">
        <v>56</v>
      </c>
      <c r="E40" s="238"/>
    </row>
    <row r="41" spans="1:6" ht="15">
      <c r="A41" s="45" t="s">
        <v>295</v>
      </c>
      <c r="B41" s="9" t="s">
        <v>56</v>
      </c>
      <c r="C41" s="9" t="s">
        <v>56</v>
      </c>
      <c r="D41" s="9" t="s">
        <v>56</v>
      </c>
      <c r="E41" s="238"/>
      <c r="F41" s="223"/>
    </row>
    <row r="43" ht="15">
      <c r="A43" s="98" t="s">
        <v>263</v>
      </c>
    </row>
    <row r="44" ht="15">
      <c r="A44" s="98" t="s">
        <v>296</v>
      </c>
    </row>
    <row r="45" ht="15">
      <c r="A45" s="19"/>
    </row>
    <row r="49" ht="15">
      <c r="F49" s="2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N13" sqref="N13"/>
    </sheetView>
  </sheetViews>
  <sheetFormatPr defaultColWidth="8.7109375" defaultRowHeight="15"/>
  <cols>
    <col min="1" max="1" width="2.28125" style="1" customWidth="1"/>
    <col min="2" max="2" width="42.57421875" style="1" customWidth="1"/>
    <col min="3" max="4" width="9.421875" style="1" bestFit="1" customWidth="1"/>
    <col min="5" max="5" width="9.28125" style="1" bestFit="1" customWidth="1"/>
    <col min="6" max="16384" width="8.7109375" style="1" customWidth="1"/>
  </cols>
  <sheetData>
    <row r="1" spans="1:2" s="28" customFormat="1" ht="12.75">
      <c r="A1" s="31" t="s">
        <v>453</v>
      </c>
      <c r="B1" s="31"/>
    </row>
    <row r="2" spans="1:2" s="28" customFormat="1" ht="12.75">
      <c r="A2" s="31" t="s">
        <v>29</v>
      </c>
      <c r="B2" s="31"/>
    </row>
    <row r="3" spans="1:2" s="28" customFormat="1" ht="12.75">
      <c r="A3" s="31" t="s">
        <v>30</v>
      </c>
      <c r="B3" s="31"/>
    </row>
    <row r="4" spans="1:2" s="32" customFormat="1" ht="12.75">
      <c r="A4" s="33" t="s">
        <v>31</v>
      </c>
      <c r="B4" s="33"/>
    </row>
    <row r="6" spans="3:9" ht="15">
      <c r="C6" s="1">
        <v>1995</v>
      </c>
      <c r="D6" s="1">
        <v>2000</v>
      </c>
      <c r="E6" s="1">
        <v>2005</v>
      </c>
      <c r="F6" s="1">
        <v>2010</v>
      </c>
      <c r="G6" s="1">
        <v>2015</v>
      </c>
      <c r="H6" s="1">
        <v>2020</v>
      </c>
      <c r="I6" s="1">
        <v>2021</v>
      </c>
    </row>
    <row r="8" spans="1:9" s="28" customFormat="1" ht="12.75">
      <c r="A8" s="28" t="s">
        <v>297</v>
      </c>
      <c r="C8" s="25"/>
      <c r="D8" s="25"/>
      <c r="E8" s="25"/>
      <c r="H8" s="25"/>
      <c r="I8" s="25"/>
    </row>
    <row r="9" spans="1:9" s="28" customFormat="1" ht="12.75">
      <c r="A9" s="28" t="s">
        <v>298</v>
      </c>
      <c r="C9" s="25">
        <v>37524</v>
      </c>
      <c r="D9" s="25">
        <v>42242</v>
      </c>
      <c r="E9" s="25">
        <v>48758</v>
      </c>
      <c r="F9" s="25">
        <v>51762</v>
      </c>
      <c r="G9" s="25">
        <v>47901</v>
      </c>
      <c r="H9" s="25">
        <v>47359</v>
      </c>
      <c r="I9" s="25">
        <v>47285</v>
      </c>
    </row>
    <row r="10" spans="2:9" ht="15">
      <c r="B10" s="96" t="s">
        <v>299</v>
      </c>
      <c r="C10" s="79">
        <v>1186</v>
      </c>
      <c r="D10" s="79">
        <v>1303</v>
      </c>
      <c r="E10" s="79">
        <v>1615</v>
      </c>
      <c r="F10" s="79">
        <v>1342</v>
      </c>
      <c r="G10" s="79">
        <v>1070</v>
      </c>
      <c r="H10" s="79">
        <v>1040</v>
      </c>
      <c r="I10" s="79">
        <v>1025</v>
      </c>
    </row>
    <row r="11" ht="15">
      <c r="B11" s="96" t="s">
        <v>300</v>
      </c>
    </row>
    <row r="12" spans="2:9" ht="15">
      <c r="B12" s="96" t="s">
        <v>301</v>
      </c>
      <c r="C12" s="1">
        <v>707</v>
      </c>
      <c r="D12" s="1">
        <v>823</v>
      </c>
      <c r="E12" s="1">
        <v>984</v>
      </c>
      <c r="F12" s="79">
        <v>905</v>
      </c>
      <c r="G12" s="79">
        <v>710</v>
      </c>
      <c r="H12" s="79">
        <v>754</v>
      </c>
      <c r="I12" s="79">
        <v>777</v>
      </c>
    </row>
    <row r="13" spans="2:9" ht="15">
      <c r="B13" s="96" t="s">
        <v>302</v>
      </c>
      <c r="C13" s="1">
        <v>831</v>
      </c>
      <c r="D13" s="1">
        <v>547</v>
      </c>
      <c r="E13" s="1">
        <v>565</v>
      </c>
      <c r="F13" s="79">
        <v>430</v>
      </c>
      <c r="G13" s="79">
        <v>312</v>
      </c>
      <c r="H13" s="79">
        <v>272</v>
      </c>
      <c r="I13" s="79">
        <v>264</v>
      </c>
    </row>
    <row r="14" spans="2:9" ht="15">
      <c r="B14" s="96" t="s">
        <v>303</v>
      </c>
      <c r="C14" s="79">
        <v>8384</v>
      </c>
      <c r="D14" s="79">
        <v>11860</v>
      </c>
      <c r="E14" s="79">
        <v>8309</v>
      </c>
      <c r="F14" s="79">
        <v>9056</v>
      </c>
      <c r="G14" s="79">
        <v>8459</v>
      </c>
      <c r="H14" s="79">
        <v>8719</v>
      </c>
      <c r="I14" s="79">
        <v>8353</v>
      </c>
    </row>
    <row r="15" spans="2:9" ht="15">
      <c r="B15" s="96" t="s">
        <v>304</v>
      </c>
      <c r="C15" s="79">
        <v>2032</v>
      </c>
      <c r="D15" s="79">
        <v>4418</v>
      </c>
      <c r="E15" s="79">
        <v>4806</v>
      </c>
      <c r="F15" s="79">
        <v>4639</v>
      </c>
      <c r="G15" s="79">
        <v>3053</v>
      </c>
      <c r="H15" s="79">
        <v>2377</v>
      </c>
      <c r="I15" s="79">
        <v>2293</v>
      </c>
    </row>
    <row r="16" spans="2:9" ht="15">
      <c r="B16" s="2" t="s">
        <v>416</v>
      </c>
      <c r="C16" s="1">
        <v>707</v>
      </c>
      <c r="D16" s="79">
        <v>1536</v>
      </c>
      <c r="E16" s="79">
        <v>1887</v>
      </c>
      <c r="F16" s="79">
        <v>3014</v>
      </c>
      <c r="G16" s="79">
        <v>2556</v>
      </c>
      <c r="H16" s="79">
        <v>4387</v>
      </c>
      <c r="I16" s="79">
        <v>4817</v>
      </c>
    </row>
    <row r="17" spans="2:9" ht="15">
      <c r="B17" s="96" t="s">
        <v>305</v>
      </c>
      <c r="C17" s="79">
        <v>25709</v>
      </c>
      <c r="D17" s="79">
        <v>26239</v>
      </c>
      <c r="E17" s="79">
        <v>30592</v>
      </c>
      <c r="F17" s="79">
        <v>32376</v>
      </c>
      <c r="G17" s="79">
        <v>31741</v>
      </c>
      <c r="H17" s="79">
        <v>29810</v>
      </c>
      <c r="I17" s="79">
        <v>29754</v>
      </c>
    </row>
    <row r="18" spans="1:7" ht="15">
      <c r="A18" s="19" t="s">
        <v>454</v>
      </c>
      <c r="G18" s="79"/>
    </row>
    <row r="19" spans="1:9" ht="15">
      <c r="A19" s="19" t="s">
        <v>455</v>
      </c>
      <c r="C19" s="97">
        <v>203.4</v>
      </c>
      <c r="D19" s="97">
        <v>235</v>
      </c>
      <c r="E19" s="97">
        <v>252</v>
      </c>
      <c r="F19" s="97">
        <v>297.8</v>
      </c>
      <c r="G19" s="1">
        <v>312.9</v>
      </c>
      <c r="H19" s="116">
        <v>358.3</v>
      </c>
      <c r="I19" s="116">
        <v>368.2</v>
      </c>
    </row>
    <row r="20" ht="15">
      <c r="G20" s="25"/>
    </row>
    <row r="21" spans="1:7" s="28" customFormat="1" ht="15">
      <c r="A21" s="28" t="s">
        <v>306</v>
      </c>
      <c r="G21" s="79"/>
    </row>
    <row r="22" spans="1:7" s="28" customFormat="1" ht="15">
      <c r="A22" s="28" t="s">
        <v>307</v>
      </c>
      <c r="G22" s="79"/>
    </row>
    <row r="23" spans="1:9" s="28" customFormat="1" ht="12.75">
      <c r="A23" s="28" t="s">
        <v>308</v>
      </c>
      <c r="C23" s="25">
        <v>34771</v>
      </c>
      <c r="D23" s="25">
        <v>33811</v>
      </c>
      <c r="E23" s="25">
        <v>30633</v>
      </c>
      <c r="F23" s="25">
        <v>25869</v>
      </c>
      <c r="G23" s="25">
        <v>23708</v>
      </c>
      <c r="H23" s="25">
        <v>12632</v>
      </c>
      <c r="I23" s="25">
        <v>12489</v>
      </c>
    </row>
    <row r="24" spans="2:9" ht="15">
      <c r="B24" s="96" t="s">
        <v>299</v>
      </c>
      <c r="C24" s="1">
        <v>440</v>
      </c>
      <c r="D24" s="1">
        <v>412</v>
      </c>
      <c r="E24" s="1">
        <v>396</v>
      </c>
      <c r="F24" s="79">
        <v>346</v>
      </c>
      <c r="G24" s="79">
        <v>268</v>
      </c>
      <c r="H24" s="79">
        <v>157</v>
      </c>
      <c r="I24" s="79">
        <v>161</v>
      </c>
    </row>
    <row r="25" spans="2:7" ht="15">
      <c r="B25" s="96" t="s">
        <v>300</v>
      </c>
      <c r="G25" s="79"/>
    </row>
    <row r="26" spans="2:9" ht="15">
      <c r="B26" s="96" t="s">
        <v>301</v>
      </c>
      <c r="C26" s="1">
        <v>413</v>
      </c>
      <c r="D26" s="1">
        <v>348</v>
      </c>
      <c r="E26" s="1">
        <v>326</v>
      </c>
      <c r="F26" s="79">
        <v>321</v>
      </c>
      <c r="G26" s="79">
        <v>273</v>
      </c>
      <c r="H26" s="79">
        <v>147</v>
      </c>
      <c r="I26" s="79">
        <v>155</v>
      </c>
    </row>
    <row r="27" spans="2:9" ht="15">
      <c r="B27" s="96" t="s">
        <v>302</v>
      </c>
      <c r="C27" s="1">
        <v>111</v>
      </c>
      <c r="D27" s="1">
        <v>37</v>
      </c>
      <c r="E27" s="1">
        <v>32</v>
      </c>
      <c r="F27" s="79">
        <v>24</v>
      </c>
      <c r="G27" s="79">
        <v>19</v>
      </c>
      <c r="H27" s="79">
        <v>11</v>
      </c>
      <c r="I27" s="79">
        <v>13</v>
      </c>
    </row>
    <row r="28" spans="2:9" ht="15">
      <c r="B28" s="96" t="s">
        <v>303</v>
      </c>
      <c r="C28" s="79">
        <v>3536</v>
      </c>
      <c r="D28" s="79">
        <v>5127</v>
      </c>
      <c r="E28" s="79">
        <v>1774</v>
      </c>
      <c r="F28" s="79">
        <v>2327</v>
      </c>
      <c r="G28" s="79">
        <v>2547</v>
      </c>
      <c r="H28" s="79">
        <v>1619</v>
      </c>
      <c r="I28" s="79">
        <v>1840</v>
      </c>
    </row>
    <row r="29" spans="2:9" ht="15">
      <c r="B29" s="96" t="s">
        <v>304</v>
      </c>
      <c r="C29" s="79">
        <v>1826</v>
      </c>
      <c r="D29" s="79">
        <v>3546</v>
      </c>
      <c r="E29" s="79">
        <v>2989</v>
      </c>
      <c r="F29" s="79">
        <v>2499</v>
      </c>
      <c r="G29" s="79">
        <v>1763</v>
      </c>
      <c r="H29" s="79">
        <v>608</v>
      </c>
      <c r="I29" s="79">
        <v>577</v>
      </c>
    </row>
    <row r="30" spans="2:9" ht="15">
      <c r="B30" s="2" t="s">
        <v>416</v>
      </c>
      <c r="C30" s="79">
        <v>1176</v>
      </c>
      <c r="D30" s="79">
        <v>987</v>
      </c>
      <c r="E30" s="79">
        <v>1424</v>
      </c>
      <c r="F30" s="79">
        <v>1991</v>
      </c>
      <c r="G30" s="79">
        <v>1484</v>
      </c>
      <c r="H30" s="79">
        <v>842</v>
      </c>
      <c r="I30" s="79">
        <v>873</v>
      </c>
    </row>
    <row r="31" spans="2:9" ht="15">
      <c r="B31" s="96" t="s">
        <v>305</v>
      </c>
      <c r="C31" s="79">
        <v>29093</v>
      </c>
      <c r="D31" s="79">
        <v>26900</v>
      </c>
      <c r="E31" s="79">
        <v>23692</v>
      </c>
      <c r="F31" s="79">
        <v>18361</v>
      </c>
      <c r="G31" s="79">
        <v>17354</v>
      </c>
      <c r="H31" s="79">
        <v>9248</v>
      </c>
      <c r="I31" s="79">
        <v>8869</v>
      </c>
    </row>
    <row r="32" spans="1:9" ht="15">
      <c r="A32" s="19" t="s">
        <v>454</v>
      </c>
      <c r="G32" s="79"/>
      <c r="H32" s="25"/>
      <c r="I32" s="25"/>
    </row>
    <row r="33" spans="1:9" ht="15">
      <c r="A33" s="19" t="s">
        <v>455</v>
      </c>
      <c r="C33" s="1">
        <v>144.6</v>
      </c>
      <c r="D33" s="97">
        <v>345</v>
      </c>
      <c r="E33" s="97">
        <v>349.2</v>
      </c>
      <c r="F33" s="97">
        <v>382.3</v>
      </c>
      <c r="G33" s="97">
        <v>413.1</v>
      </c>
      <c r="H33" s="116" t="s">
        <v>417</v>
      </c>
      <c r="I33" s="116" t="s">
        <v>417</v>
      </c>
    </row>
    <row r="35" spans="1:7" s="28" customFormat="1" ht="15">
      <c r="A35" s="28" t="s">
        <v>309</v>
      </c>
      <c r="C35" s="25"/>
      <c r="D35" s="25"/>
      <c r="E35" s="25"/>
      <c r="G35" s="79"/>
    </row>
    <row r="36" spans="1:9" s="28" customFormat="1" ht="12.75">
      <c r="A36" s="28" t="s">
        <v>310</v>
      </c>
      <c r="C36" s="25">
        <v>72295</v>
      </c>
      <c r="D36" s="25">
        <v>76053</v>
      </c>
      <c r="E36" s="25">
        <v>79391</v>
      </c>
      <c r="F36" s="25">
        <v>77631</v>
      </c>
      <c r="G36" s="25">
        <v>71609</v>
      </c>
      <c r="H36" s="25">
        <v>59991</v>
      </c>
      <c r="I36" s="25">
        <v>59773</v>
      </c>
    </row>
    <row r="37" spans="2:6" ht="15">
      <c r="B37" s="96" t="s">
        <v>311</v>
      </c>
      <c r="F37" s="19" t="s">
        <v>63</v>
      </c>
    </row>
    <row r="38" spans="2:9" ht="15">
      <c r="B38" s="96" t="s">
        <v>312</v>
      </c>
      <c r="C38" s="1">
        <v>14.4</v>
      </c>
      <c r="D38" s="1">
        <v>14.2</v>
      </c>
      <c r="E38" s="1">
        <v>13.2</v>
      </c>
      <c r="F38" s="19">
        <v>12.3</v>
      </c>
      <c r="G38" s="19">
        <v>12.4</v>
      </c>
      <c r="H38" s="1">
        <v>10.9</v>
      </c>
      <c r="I38" s="1">
        <v>10.8</v>
      </c>
    </row>
    <row r="39" ht="15">
      <c r="B39" s="96" t="s">
        <v>313</v>
      </c>
    </row>
    <row r="40" spans="2:9" ht="15">
      <c r="B40" s="96" t="s">
        <v>314</v>
      </c>
      <c r="C40" s="79">
        <v>4944</v>
      </c>
      <c r="D40" s="79">
        <v>5172</v>
      </c>
      <c r="E40" s="79">
        <v>5577</v>
      </c>
      <c r="F40" s="79">
        <v>5475</v>
      </c>
      <c r="G40" s="79">
        <v>4969</v>
      </c>
      <c r="H40" s="79">
        <v>4346</v>
      </c>
      <c r="I40" s="79">
        <v>4327</v>
      </c>
    </row>
    <row r="41" spans="2:9" ht="15">
      <c r="B41" s="96" t="s">
        <v>311</v>
      </c>
      <c r="H41" s="97"/>
      <c r="I41" s="97"/>
    </row>
    <row r="42" spans="2:9" ht="15">
      <c r="B42" s="96" t="s">
        <v>312</v>
      </c>
      <c r="C42" s="1">
        <v>14.5</v>
      </c>
      <c r="D42" s="1">
        <v>14.2</v>
      </c>
      <c r="E42" s="88">
        <v>13</v>
      </c>
      <c r="F42" s="1">
        <v>12.5</v>
      </c>
      <c r="G42" s="1">
        <v>12.7</v>
      </c>
      <c r="H42" s="1">
        <v>11.4</v>
      </c>
      <c r="I42" s="1">
        <v>11.3</v>
      </c>
    </row>
    <row r="43" ht="15">
      <c r="G43" s="79"/>
    </row>
    <row r="44" spans="1:9" s="28" customFormat="1" ht="15">
      <c r="A44" s="28" t="s">
        <v>456</v>
      </c>
      <c r="C44" s="1"/>
      <c r="D44" s="1"/>
      <c r="E44" s="1"/>
      <c r="G44" s="1"/>
      <c r="H44" s="88"/>
      <c r="I44" s="88"/>
    </row>
    <row r="45" spans="1:9" s="28" customFormat="1" ht="12.75">
      <c r="A45" s="28" t="s">
        <v>457</v>
      </c>
      <c r="C45" s="27">
        <v>348</v>
      </c>
      <c r="D45" s="27">
        <v>580</v>
      </c>
      <c r="E45" s="28">
        <v>601.2</v>
      </c>
      <c r="F45" s="46">
        <v>680</v>
      </c>
      <c r="G45" s="46">
        <v>726</v>
      </c>
      <c r="H45" s="91" t="s">
        <v>417</v>
      </c>
      <c r="I45" s="91" t="s">
        <v>417</v>
      </c>
    </row>
    <row r="46" spans="3:9" s="28" customFormat="1" ht="15">
      <c r="C46" s="27"/>
      <c r="D46" s="27"/>
      <c r="G46" s="1"/>
      <c r="H46" s="225"/>
      <c r="I46" s="225"/>
    </row>
    <row r="47" spans="1:9" s="28" customFormat="1" ht="12.75">
      <c r="A47" s="28" t="s">
        <v>315</v>
      </c>
      <c r="C47" s="27"/>
      <c r="D47" s="27"/>
      <c r="E47" s="27"/>
      <c r="G47" s="27"/>
      <c r="H47" s="91"/>
      <c r="I47" s="91"/>
    </row>
    <row r="48" spans="1:9" s="28" customFormat="1" ht="12.75">
      <c r="A48" s="3" t="s">
        <v>316</v>
      </c>
      <c r="B48" s="27"/>
      <c r="C48" s="27">
        <v>3045</v>
      </c>
      <c r="D48" s="27">
        <v>3506</v>
      </c>
      <c r="E48" s="27">
        <v>3771.9</v>
      </c>
      <c r="F48" s="27">
        <v>4399.7</v>
      </c>
      <c r="G48" s="27">
        <v>4463.9</v>
      </c>
      <c r="H48" s="91" t="s">
        <v>417</v>
      </c>
      <c r="I48" s="91" t="s">
        <v>417</v>
      </c>
    </row>
    <row r="49" ht="15">
      <c r="B49" s="98"/>
    </row>
    <row r="50" spans="1:4" ht="15">
      <c r="A50" s="2" t="s">
        <v>458</v>
      </c>
      <c r="C50" s="79"/>
      <c r="D50" s="79"/>
    </row>
    <row r="51" spans="1:3" ht="15">
      <c r="A51" s="96" t="s">
        <v>317</v>
      </c>
      <c r="C51" s="79"/>
    </row>
    <row r="52" ht="15">
      <c r="B52" s="98"/>
    </row>
    <row r="53" spans="1:2" ht="15">
      <c r="A53" s="33" t="s">
        <v>318</v>
      </c>
      <c r="B53" s="19"/>
    </row>
    <row r="54" spans="1:2" ht="15">
      <c r="A54" s="33" t="s">
        <v>319</v>
      </c>
      <c r="B54" s="1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33.8515625" style="17" customWidth="1"/>
    <col min="2" max="2" width="7.140625" style="138" customWidth="1"/>
    <col min="3" max="3" width="8.140625" style="138" customWidth="1"/>
    <col min="4" max="4" width="9.140625" style="17" customWidth="1"/>
    <col min="5" max="5" width="7.421875" style="138" customWidth="1"/>
    <col min="6" max="6" width="9.140625" style="17" customWidth="1"/>
    <col min="7" max="7" width="7.140625" style="138" customWidth="1"/>
    <col min="8" max="8" width="9.140625" style="67" customWidth="1"/>
    <col min="9" max="9" width="9.140625" style="17" customWidth="1"/>
    <col min="10" max="10" width="5.7109375" style="17" customWidth="1"/>
    <col min="11" max="16384" width="9.140625" style="17" customWidth="1"/>
  </cols>
  <sheetData>
    <row r="1" spans="1:7" s="130" customFormat="1" ht="11.25">
      <c r="A1" s="130" t="s">
        <v>418</v>
      </c>
      <c r="B1" s="131"/>
      <c r="C1" s="131"/>
      <c r="D1" s="132"/>
      <c r="E1" s="133"/>
      <c r="G1" s="133"/>
    </row>
    <row r="2" spans="1:7" s="130" customFormat="1" ht="11.25">
      <c r="A2" s="130" t="s">
        <v>347</v>
      </c>
      <c r="B2" s="131"/>
      <c r="C2" s="131"/>
      <c r="D2" s="134"/>
      <c r="E2" s="133"/>
      <c r="G2" s="133"/>
    </row>
    <row r="3" spans="1:7" ht="15">
      <c r="A3" s="135" t="s">
        <v>0</v>
      </c>
      <c r="B3" s="131"/>
      <c r="C3" s="136"/>
      <c r="E3" s="131"/>
      <c r="G3" s="131"/>
    </row>
    <row r="4" spans="1:7" ht="15">
      <c r="A4" s="137" t="s">
        <v>36</v>
      </c>
      <c r="B4" s="131"/>
      <c r="C4" s="20"/>
      <c r="E4" s="131"/>
      <c r="G4" s="131"/>
    </row>
    <row r="5" spans="1:9" ht="15">
      <c r="A5" s="137"/>
      <c r="B5" s="131"/>
      <c r="C5" s="20"/>
      <c r="E5" s="131"/>
      <c r="G5" s="17" t="s">
        <v>41</v>
      </c>
      <c r="I5" s="20"/>
    </row>
    <row r="6" spans="1:13" ht="12.75" customHeight="1">
      <c r="A6" s="137"/>
      <c r="G6" s="17" t="s">
        <v>42</v>
      </c>
      <c r="K6" s="134"/>
      <c r="L6" s="134"/>
      <c r="M6" s="134"/>
    </row>
    <row r="7" spans="1:13" ht="15">
      <c r="A7" s="137"/>
      <c r="B7" s="132"/>
      <c r="C7" s="132"/>
      <c r="G7" s="132"/>
      <c r="I7" s="139"/>
      <c r="L7" s="134"/>
      <c r="M7" s="134"/>
    </row>
    <row r="8" spans="1:9" ht="15">
      <c r="A8" s="137"/>
      <c r="B8" s="138">
        <v>2000</v>
      </c>
      <c r="C8" s="138">
        <v>2005</v>
      </c>
      <c r="D8" s="17">
        <v>2010</v>
      </c>
      <c r="E8" s="131" t="s">
        <v>382</v>
      </c>
      <c r="F8" s="17">
        <v>2020</v>
      </c>
      <c r="G8" s="17">
        <v>2020</v>
      </c>
      <c r="I8" s="139"/>
    </row>
    <row r="9" spans="1:10" ht="15">
      <c r="A9" s="140" t="s">
        <v>43</v>
      </c>
      <c r="B9" s="132"/>
      <c r="C9" s="132"/>
      <c r="E9" s="132"/>
      <c r="G9" s="134"/>
      <c r="J9" s="134"/>
    </row>
    <row r="10" spans="1:10" ht="15">
      <c r="A10" s="18" t="s">
        <v>44</v>
      </c>
      <c r="B10" s="141"/>
      <c r="C10" s="141"/>
      <c r="E10" s="132"/>
      <c r="G10" s="134"/>
      <c r="J10" s="20"/>
    </row>
    <row r="11" spans="1:10" ht="15">
      <c r="A11" s="18" t="s">
        <v>45</v>
      </c>
      <c r="B11" s="142">
        <v>418616</v>
      </c>
      <c r="C11" s="142">
        <v>417599</v>
      </c>
      <c r="D11" s="18">
        <v>437503</v>
      </c>
      <c r="E11" s="18">
        <v>457571</v>
      </c>
      <c r="F11" s="18">
        <v>512804</v>
      </c>
      <c r="G11" s="143">
        <v>78.06186445838154</v>
      </c>
      <c r="J11" s="20"/>
    </row>
    <row r="12" spans="1:10" ht="15">
      <c r="A12" s="17" t="s">
        <v>46</v>
      </c>
      <c r="B12" s="141">
        <v>415789</v>
      </c>
      <c r="C12" s="141">
        <v>415675</v>
      </c>
      <c r="D12" s="144">
        <v>436645</v>
      </c>
      <c r="E12" s="137">
        <v>457083</v>
      </c>
      <c r="F12" s="137">
        <v>512537</v>
      </c>
      <c r="G12" s="143">
        <v>78.02122023990745</v>
      </c>
      <c r="J12" s="20"/>
    </row>
    <row r="13" spans="1:10" ht="15">
      <c r="A13" s="17" t="s">
        <v>47</v>
      </c>
      <c r="B13" s="141">
        <v>66951</v>
      </c>
      <c r="C13" s="141">
        <v>62803</v>
      </c>
      <c r="D13" s="137">
        <v>58647</v>
      </c>
      <c r="E13" s="137">
        <v>49250</v>
      </c>
      <c r="F13" s="137">
        <v>46539</v>
      </c>
      <c r="G13" s="143">
        <v>7.084424283017719</v>
      </c>
      <c r="J13" s="142"/>
    </row>
    <row r="14" spans="1:10" ht="15">
      <c r="A14" s="137"/>
      <c r="B14" s="141"/>
      <c r="C14" s="141"/>
      <c r="D14" s="137"/>
      <c r="E14" s="17"/>
      <c r="F14" s="137"/>
      <c r="G14" s="143"/>
      <c r="J14" s="142"/>
    </row>
    <row r="15" spans="1:10" ht="15">
      <c r="A15" s="130" t="s">
        <v>348</v>
      </c>
      <c r="B15" s="142">
        <v>375589</v>
      </c>
      <c r="C15" s="142">
        <v>376960</v>
      </c>
      <c r="D15" s="145">
        <v>407230</v>
      </c>
      <c r="E15" s="18">
        <v>423776</v>
      </c>
      <c r="F15" s="18">
        <v>474587</v>
      </c>
      <c r="G15" s="143">
        <v>72.24426109724166</v>
      </c>
      <c r="J15" s="142"/>
    </row>
    <row r="16" spans="1:10" ht="15">
      <c r="A16" s="17" t="s">
        <v>46</v>
      </c>
      <c r="B16" s="141">
        <v>372815</v>
      </c>
      <c r="C16" s="141">
        <v>374962</v>
      </c>
      <c r="D16" s="144">
        <v>405912</v>
      </c>
      <c r="E16" s="137">
        <v>423529</v>
      </c>
      <c r="F16" s="137">
        <v>474336</v>
      </c>
      <c r="G16" s="143">
        <v>72.20605248736528</v>
      </c>
      <c r="J16" s="20"/>
    </row>
    <row r="17" spans="1:10" ht="15">
      <c r="A17" s="137" t="s">
        <v>47</v>
      </c>
      <c r="B17" s="141">
        <v>14930</v>
      </c>
      <c r="C17" s="141">
        <v>13525</v>
      </c>
      <c r="D17" s="141">
        <v>15419</v>
      </c>
      <c r="E17" s="137">
        <v>10439</v>
      </c>
      <c r="F17" s="137">
        <v>9501</v>
      </c>
      <c r="G17" s="143">
        <v>1.4462948304207512</v>
      </c>
      <c r="J17" s="142"/>
    </row>
    <row r="18" spans="1:10" ht="15">
      <c r="A18" s="137"/>
      <c r="B18" s="141"/>
      <c r="C18" s="141"/>
      <c r="D18" s="137"/>
      <c r="E18" s="137"/>
      <c r="F18" s="137"/>
      <c r="G18" s="143"/>
      <c r="J18" s="142"/>
    </row>
    <row r="19" spans="1:10" ht="15">
      <c r="A19" s="18" t="s">
        <v>48</v>
      </c>
      <c r="B19" s="141"/>
      <c r="C19" s="141"/>
      <c r="D19" s="137"/>
      <c r="E19" s="137"/>
      <c r="F19" s="137"/>
      <c r="G19" s="143"/>
      <c r="J19" s="142"/>
    </row>
    <row r="20" spans="1:10" ht="15">
      <c r="A20" s="18" t="s">
        <v>49</v>
      </c>
      <c r="B20" s="142">
        <v>188968</v>
      </c>
      <c r="C20" s="142">
        <v>172984</v>
      </c>
      <c r="D20" s="18">
        <v>187075</v>
      </c>
      <c r="E20" s="18">
        <v>207590</v>
      </c>
      <c r="F20" s="18">
        <v>258173</v>
      </c>
      <c r="G20" s="143">
        <v>39.30052365584851</v>
      </c>
      <c r="J20" s="146"/>
    </row>
    <row r="21" spans="1:10" ht="15">
      <c r="A21" s="17" t="s">
        <v>46</v>
      </c>
      <c r="B21" s="141">
        <v>185882</v>
      </c>
      <c r="C21" s="141">
        <v>169969</v>
      </c>
      <c r="D21" s="137">
        <v>184479</v>
      </c>
      <c r="E21" s="137">
        <v>206127</v>
      </c>
      <c r="F21" s="137">
        <v>257263</v>
      </c>
      <c r="G21" s="143">
        <v>39.16199841685441</v>
      </c>
      <c r="J21" s="20"/>
    </row>
    <row r="22" spans="1:10" ht="15">
      <c r="A22" s="137" t="s">
        <v>50</v>
      </c>
      <c r="B22" s="141">
        <v>59100</v>
      </c>
      <c r="C22" s="141">
        <v>55881</v>
      </c>
      <c r="D22" s="137">
        <v>49237</v>
      </c>
      <c r="E22" s="137">
        <v>45649</v>
      </c>
      <c r="F22" s="137">
        <v>42882</v>
      </c>
      <c r="G22" s="143">
        <v>6.527735492906291</v>
      </c>
      <c r="J22" s="142"/>
    </row>
    <row r="23" spans="1:10" ht="15">
      <c r="A23" s="137"/>
      <c r="B23" s="141"/>
      <c r="C23" s="141"/>
      <c r="D23" s="137"/>
      <c r="E23" s="137"/>
      <c r="F23" s="137"/>
      <c r="G23" s="143"/>
      <c r="J23" s="142"/>
    </row>
    <row r="24" spans="1:10" ht="15">
      <c r="A24" s="18" t="s">
        <v>51</v>
      </c>
      <c r="B24" s="141"/>
      <c r="C24" s="141"/>
      <c r="D24" s="137"/>
      <c r="E24" s="137"/>
      <c r="F24" s="137"/>
      <c r="G24" s="143"/>
      <c r="J24" s="142"/>
    </row>
    <row r="25" spans="1:10" ht="15">
      <c r="A25" s="130" t="s">
        <v>52</v>
      </c>
      <c r="B25" s="142">
        <v>175959</v>
      </c>
      <c r="C25" s="142">
        <v>160175</v>
      </c>
      <c r="D25" s="18">
        <v>175968</v>
      </c>
      <c r="E25" s="18">
        <v>192262</v>
      </c>
      <c r="F25" s="18">
        <v>240006</v>
      </c>
      <c r="G25" s="143">
        <v>36.53504231869938</v>
      </c>
      <c r="J25" s="147"/>
    </row>
    <row r="26" spans="1:10" ht="15">
      <c r="A26" s="17" t="s">
        <v>46</v>
      </c>
      <c r="B26" s="141">
        <v>172893</v>
      </c>
      <c r="C26" s="141">
        <v>157262</v>
      </c>
      <c r="D26" s="137">
        <v>173478</v>
      </c>
      <c r="E26" s="137">
        <v>190815</v>
      </c>
      <c r="F26" s="137">
        <v>239122</v>
      </c>
      <c r="G26" s="143">
        <v>36.40047494367656</v>
      </c>
      <c r="J26" s="20"/>
    </row>
    <row r="27" spans="1:10" ht="15">
      <c r="A27" s="137" t="s">
        <v>47</v>
      </c>
      <c r="B27" s="141">
        <v>54224</v>
      </c>
      <c r="C27" s="141">
        <v>51741</v>
      </c>
      <c r="D27" s="137">
        <v>46083</v>
      </c>
      <c r="E27" s="137">
        <v>43433</v>
      </c>
      <c r="F27" s="137">
        <v>40625</v>
      </c>
      <c r="G27" s="143">
        <v>6.184162455093467</v>
      </c>
      <c r="J27" s="142"/>
    </row>
    <row r="28" spans="1:10" ht="15">
      <c r="A28" s="137"/>
      <c r="B28" s="141"/>
      <c r="C28" s="141"/>
      <c r="D28" s="137"/>
      <c r="E28" s="137"/>
      <c r="F28" s="137"/>
      <c r="G28" s="143"/>
      <c r="J28" s="142"/>
    </row>
    <row r="29" spans="1:10" ht="15">
      <c r="A29" s="18" t="s">
        <v>53</v>
      </c>
      <c r="B29" s="141"/>
      <c r="C29" s="141"/>
      <c r="D29" s="137"/>
      <c r="E29" s="137"/>
      <c r="F29" s="137"/>
      <c r="G29" s="143"/>
      <c r="J29" s="141"/>
    </row>
    <row r="30" spans="1:10" ht="15">
      <c r="A30" s="18" t="s">
        <v>54</v>
      </c>
      <c r="B30" s="142">
        <v>21430</v>
      </c>
      <c r="C30" s="142">
        <v>20230</v>
      </c>
      <c r="D30" s="18">
        <v>20832</v>
      </c>
      <c r="E30" s="18">
        <v>29083</v>
      </c>
      <c r="F30" s="18">
        <v>37105</v>
      </c>
      <c r="G30" s="143">
        <v>5.648328563599829</v>
      </c>
      <c r="J30" s="147"/>
    </row>
    <row r="31" spans="1:10" ht="15">
      <c r="A31" s="137" t="s">
        <v>46</v>
      </c>
      <c r="B31" s="141">
        <v>21162</v>
      </c>
      <c r="C31" s="141">
        <v>19952</v>
      </c>
      <c r="D31" s="137">
        <v>20580</v>
      </c>
      <c r="E31" s="137">
        <v>28932</v>
      </c>
      <c r="F31" s="137">
        <v>36854</v>
      </c>
      <c r="G31" s="143">
        <v>5.610119953723436</v>
      </c>
      <c r="J31" s="147"/>
    </row>
    <row r="32" spans="1:10" ht="15">
      <c r="A32" s="137" t="s">
        <v>47</v>
      </c>
      <c r="B32" s="141">
        <v>4313</v>
      </c>
      <c r="C32" s="141">
        <v>3865</v>
      </c>
      <c r="D32" s="137">
        <v>3663</v>
      </c>
      <c r="E32" s="137">
        <v>2748</v>
      </c>
      <c r="F32" s="137">
        <v>2776</v>
      </c>
      <c r="G32" s="143">
        <v>0.42257809170066374</v>
      </c>
      <c r="J32" s="142"/>
    </row>
    <row r="33" spans="1:10" ht="11.25">
      <c r="A33" s="137"/>
      <c r="B33" s="141"/>
      <c r="C33" s="141"/>
      <c r="E33" s="17"/>
      <c r="F33" s="137"/>
      <c r="G33" s="17"/>
      <c r="H33" s="17"/>
      <c r="I33" s="142"/>
      <c r="J33" s="142"/>
    </row>
    <row r="34" spans="1:11" ht="11.25">
      <c r="A34" s="148" t="s">
        <v>55</v>
      </c>
      <c r="B34" s="149"/>
      <c r="C34" s="17"/>
      <c r="E34" s="17"/>
      <c r="F34" s="137"/>
      <c r="G34" s="17"/>
      <c r="H34" s="17"/>
      <c r="I34" s="142"/>
      <c r="J34" s="142"/>
      <c r="K34" s="142"/>
    </row>
    <row r="35" spans="1:11" ht="11.25">
      <c r="A35" s="18" t="s">
        <v>44</v>
      </c>
      <c r="D35" s="20"/>
      <c r="E35" s="141"/>
      <c r="F35" s="137"/>
      <c r="G35" s="137"/>
      <c r="H35" s="17"/>
      <c r="I35" s="137"/>
      <c r="J35" s="137"/>
      <c r="K35" s="137"/>
    </row>
    <row r="36" spans="1:12" ht="11.25">
      <c r="A36" s="18" t="s">
        <v>45</v>
      </c>
      <c r="B36" s="142">
        <v>11348</v>
      </c>
      <c r="C36" s="142">
        <v>14774</v>
      </c>
      <c r="D36" s="142">
        <v>25696</v>
      </c>
      <c r="E36" s="142">
        <v>33888</v>
      </c>
      <c r="F36" s="18">
        <v>30855</v>
      </c>
      <c r="G36" s="17"/>
      <c r="H36" s="17"/>
      <c r="J36" s="137"/>
      <c r="K36" s="137"/>
      <c r="L36" s="141"/>
    </row>
    <row r="37" spans="1:12" ht="15">
      <c r="A37" s="17" t="s">
        <v>46</v>
      </c>
      <c r="B37" s="141">
        <v>11154</v>
      </c>
      <c r="C37" s="141">
        <v>14750</v>
      </c>
      <c r="D37" s="141">
        <v>25661</v>
      </c>
      <c r="E37" s="141">
        <v>33860</v>
      </c>
      <c r="F37" s="137">
        <v>30713</v>
      </c>
      <c r="J37" s="147"/>
      <c r="K37" s="147"/>
      <c r="L37" s="150"/>
    </row>
    <row r="38" spans="1:12" ht="15">
      <c r="A38" s="17" t="s">
        <v>47</v>
      </c>
      <c r="B38" s="141">
        <v>75</v>
      </c>
      <c r="C38" s="141">
        <v>104</v>
      </c>
      <c r="D38" s="141">
        <v>267</v>
      </c>
      <c r="E38" s="141">
        <v>292</v>
      </c>
      <c r="F38" s="137">
        <v>407</v>
      </c>
      <c r="J38" s="147"/>
      <c r="K38" s="147"/>
      <c r="L38" s="146"/>
    </row>
    <row r="39" spans="1:12" ht="15">
      <c r="A39" s="137"/>
      <c r="B39" s="141"/>
      <c r="C39" s="141"/>
      <c r="D39" s="20"/>
      <c r="E39" s="141"/>
      <c r="F39" s="137"/>
      <c r="J39" s="147"/>
      <c r="K39" s="147"/>
      <c r="L39" s="147"/>
    </row>
    <row r="40" spans="1:12" ht="15">
      <c r="A40" s="130" t="s">
        <v>348</v>
      </c>
      <c r="B40" s="142">
        <v>10722</v>
      </c>
      <c r="C40" s="142">
        <v>14289</v>
      </c>
      <c r="D40" s="142">
        <v>24618</v>
      </c>
      <c r="E40" s="142">
        <v>31800</v>
      </c>
      <c r="F40" s="18">
        <v>28530</v>
      </c>
      <c r="J40" s="147"/>
      <c r="K40" s="147"/>
      <c r="L40" s="20"/>
    </row>
    <row r="41" spans="1:12" ht="15">
      <c r="A41" s="17" t="s">
        <v>46</v>
      </c>
      <c r="B41" s="141">
        <v>10675</v>
      </c>
      <c r="C41" s="141">
        <v>14270</v>
      </c>
      <c r="D41" s="141">
        <v>24531</v>
      </c>
      <c r="E41" s="141">
        <v>31791</v>
      </c>
      <c r="F41" s="137">
        <v>28516</v>
      </c>
      <c r="J41" s="147"/>
      <c r="K41" s="147"/>
      <c r="L41" s="20"/>
    </row>
    <row r="42" spans="1:12" ht="15">
      <c r="A42" s="137" t="s">
        <v>47</v>
      </c>
      <c r="B42" s="141">
        <v>66</v>
      </c>
      <c r="C42" s="141">
        <v>38</v>
      </c>
      <c r="D42" s="141">
        <v>168</v>
      </c>
      <c r="E42" s="141">
        <v>65</v>
      </c>
      <c r="F42" s="137">
        <v>55</v>
      </c>
      <c r="J42" s="147"/>
      <c r="K42" s="147"/>
      <c r="L42" s="20"/>
    </row>
    <row r="43" spans="1:12" ht="15">
      <c r="A43" s="137"/>
      <c r="B43" s="141"/>
      <c r="C43" s="141"/>
      <c r="D43" s="146"/>
      <c r="E43" s="141"/>
      <c r="F43" s="137"/>
      <c r="J43" s="137"/>
      <c r="K43" s="147"/>
      <c r="L43" s="20"/>
    </row>
    <row r="44" spans="1:10" ht="15">
      <c r="A44" s="18" t="s">
        <v>48</v>
      </c>
      <c r="B44" s="141"/>
      <c r="C44" s="141"/>
      <c r="D44" s="20"/>
      <c r="F44" s="137"/>
      <c r="J44" s="137"/>
    </row>
    <row r="45" spans="1:6" ht="15">
      <c r="A45" s="18" t="s">
        <v>49</v>
      </c>
      <c r="B45" s="142">
        <v>559</v>
      </c>
      <c r="C45" s="142">
        <v>698</v>
      </c>
      <c r="D45" s="142">
        <v>1689</v>
      </c>
      <c r="E45" s="142">
        <v>3146</v>
      </c>
      <c r="F45" s="18">
        <v>3070</v>
      </c>
    </row>
    <row r="46" spans="1:6" ht="15">
      <c r="A46" s="17" t="s">
        <v>46</v>
      </c>
      <c r="B46" s="141">
        <v>551</v>
      </c>
      <c r="C46" s="141">
        <v>694</v>
      </c>
      <c r="D46" s="141">
        <v>1661</v>
      </c>
      <c r="E46" s="151">
        <v>3110</v>
      </c>
      <c r="F46" s="137">
        <v>2924</v>
      </c>
    </row>
    <row r="47" spans="1:6" ht="15">
      <c r="A47" s="137" t="s">
        <v>50</v>
      </c>
      <c r="B47" s="141">
        <v>9</v>
      </c>
      <c r="C47" s="141">
        <v>66</v>
      </c>
      <c r="D47" s="141">
        <v>101</v>
      </c>
      <c r="E47" s="151">
        <v>244</v>
      </c>
      <c r="F47" s="137">
        <v>352</v>
      </c>
    </row>
    <row r="48" spans="1:6" ht="15">
      <c r="A48" s="137"/>
      <c r="B48" s="141"/>
      <c r="C48" s="141"/>
      <c r="D48" s="147"/>
      <c r="E48" s="151"/>
      <c r="F48" s="137"/>
    </row>
    <row r="49" spans="1:6" ht="15">
      <c r="A49" s="18" t="s">
        <v>51</v>
      </c>
      <c r="B49" s="141"/>
      <c r="C49" s="141"/>
      <c r="D49" s="20"/>
      <c r="E49" s="151"/>
      <c r="F49" s="137"/>
    </row>
    <row r="50" spans="1:6" ht="15">
      <c r="A50" s="130" t="s">
        <v>52</v>
      </c>
      <c r="B50" s="142">
        <v>435</v>
      </c>
      <c r="C50" s="142">
        <v>294</v>
      </c>
      <c r="D50" s="142">
        <v>1158</v>
      </c>
      <c r="E50" s="152">
        <v>2165</v>
      </c>
      <c r="F50" s="18">
        <v>1975</v>
      </c>
    </row>
    <row r="51" spans="1:6" ht="15">
      <c r="A51" s="17" t="s">
        <v>46</v>
      </c>
      <c r="B51" s="141">
        <v>435</v>
      </c>
      <c r="C51" s="141">
        <v>294</v>
      </c>
      <c r="D51" s="141">
        <v>1158</v>
      </c>
      <c r="E51" s="151">
        <v>2138</v>
      </c>
      <c r="F51" s="137">
        <v>1886</v>
      </c>
    </row>
    <row r="52" spans="1:6" ht="15">
      <c r="A52" s="137" t="s">
        <v>47</v>
      </c>
      <c r="B52" s="141" t="s">
        <v>56</v>
      </c>
      <c r="C52" s="141" t="s">
        <v>56</v>
      </c>
      <c r="D52" s="141" t="s">
        <v>56</v>
      </c>
      <c r="E52" s="151">
        <v>201</v>
      </c>
      <c r="F52" s="137">
        <v>266</v>
      </c>
    </row>
    <row r="53" spans="1:6" ht="15">
      <c r="A53" s="137"/>
      <c r="B53" s="141"/>
      <c r="C53" s="141"/>
      <c r="D53" s="147"/>
      <c r="E53" s="151"/>
      <c r="F53" s="137"/>
    </row>
    <row r="54" spans="1:6" ht="15">
      <c r="A54" s="18" t="s">
        <v>53</v>
      </c>
      <c r="B54" s="142"/>
      <c r="C54" s="142"/>
      <c r="D54" s="147"/>
      <c r="E54" s="151"/>
      <c r="F54" s="137"/>
    </row>
    <row r="55" spans="1:6" ht="15">
      <c r="A55" s="18" t="s">
        <v>54</v>
      </c>
      <c r="B55" s="142">
        <v>125</v>
      </c>
      <c r="C55" s="142">
        <v>412</v>
      </c>
      <c r="D55" s="142">
        <v>596</v>
      </c>
      <c r="E55" s="152">
        <v>1114</v>
      </c>
      <c r="F55" s="18">
        <v>1155</v>
      </c>
    </row>
    <row r="56" spans="1:6" ht="15">
      <c r="A56" s="137" t="s">
        <v>46</v>
      </c>
      <c r="B56" s="141">
        <v>117</v>
      </c>
      <c r="C56" s="141">
        <v>408</v>
      </c>
      <c r="D56" s="141">
        <v>568</v>
      </c>
      <c r="E56" s="151">
        <v>1104</v>
      </c>
      <c r="F56" s="137">
        <v>1093</v>
      </c>
    </row>
    <row r="57" spans="1:6" ht="15">
      <c r="A57" s="137" t="s">
        <v>47</v>
      </c>
      <c r="B57" s="141">
        <v>9</v>
      </c>
      <c r="C57" s="141">
        <v>66</v>
      </c>
      <c r="D57" s="141">
        <v>101</v>
      </c>
      <c r="E57" s="151">
        <v>43</v>
      </c>
      <c r="F57" s="137">
        <v>87</v>
      </c>
    </row>
    <row r="58" spans="1:7" ht="15">
      <c r="A58" s="137"/>
      <c r="B58" s="141"/>
      <c r="C58" s="141"/>
      <c r="D58" s="141"/>
      <c r="E58" s="151"/>
      <c r="G58" s="17"/>
    </row>
    <row r="59" spans="1:8" ht="11.25">
      <c r="A59" s="137" t="s">
        <v>383</v>
      </c>
      <c r="B59" s="141"/>
      <c r="C59" s="141"/>
      <c r="D59" s="141"/>
      <c r="E59" s="151"/>
      <c r="G59" s="17"/>
      <c r="H59" s="17"/>
    </row>
    <row r="60" spans="1:8" ht="11.25">
      <c r="A60" s="137" t="s">
        <v>384</v>
      </c>
      <c r="B60" s="141"/>
      <c r="C60" s="141"/>
      <c r="D60" s="141"/>
      <c r="E60" s="151"/>
      <c r="G60" s="17"/>
      <c r="H60" s="17"/>
    </row>
    <row r="61" spans="1:7" ht="15">
      <c r="A61" s="137" t="s">
        <v>424</v>
      </c>
      <c r="E61" s="151"/>
      <c r="G61" s="17"/>
    </row>
    <row r="62" spans="1:7" ht="15">
      <c r="A62" s="137" t="s">
        <v>57</v>
      </c>
      <c r="G62" s="17"/>
    </row>
    <row r="63" spans="1:7" ht="15">
      <c r="A63" s="137" t="s">
        <v>58</v>
      </c>
      <c r="G63" s="17"/>
    </row>
    <row r="64" spans="1:7" ht="15">
      <c r="A64" s="137" t="s">
        <v>425</v>
      </c>
      <c r="G64" s="17"/>
    </row>
    <row r="65" spans="1:7" ht="15">
      <c r="A65" s="17" t="s">
        <v>59</v>
      </c>
      <c r="B65" s="19"/>
      <c r="C65" s="19"/>
      <c r="D65" s="19"/>
      <c r="G65" s="17"/>
    </row>
    <row r="66" spans="1:7" ht="15">
      <c r="A66" s="137"/>
      <c r="G66" s="17"/>
    </row>
    <row r="67" spans="1:7" ht="15">
      <c r="A67" s="17" t="s">
        <v>390</v>
      </c>
      <c r="G67" s="17"/>
    </row>
    <row r="68" spans="1:7" ht="15">
      <c r="A68" s="17" t="s">
        <v>391</v>
      </c>
      <c r="G68" s="17"/>
    </row>
    <row r="70" spans="1:4" ht="15">
      <c r="A70" s="67"/>
      <c r="C70" s="67"/>
      <c r="D70" s="67"/>
    </row>
    <row r="71" spans="1:5" ht="15">
      <c r="A71" s="137"/>
      <c r="B71" s="67"/>
      <c r="C71" s="67"/>
      <c r="D71" s="67"/>
      <c r="E71" s="67"/>
    </row>
    <row r="72" spans="1:5" ht="15">
      <c r="A72" s="137"/>
      <c r="B72" s="67"/>
      <c r="C72" s="67"/>
      <c r="D72" s="67"/>
      <c r="E72" s="67"/>
    </row>
    <row r="73" spans="1:5" ht="15">
      <c r="A73" s="20"/>
      <c r="B73" s="67"/>
      <c r="C73" s="67"/>
      <c r="D73" s="67"/>
      <c r="E73" s="67"/>
    </row>
    <row r="74" spans="1:5" ht="15">
      <c r="A74" s="137"/>
      <c r="B74" s="67"/>
      <c r="C74" s="67"/>
      <c r="D74" s="67"/>
      <c r="E74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56.7109375" style="6" customWidth="1"/>
    <col min="2" max="2" width="10.140625" style="6" customWidth="1"/>
    <col min="3" max="4" width="9.140625" style="17" customWidth="1"/>
    <col min="5" max="5" width="10.140625" style="17" bestFit="1" customWidth="1"/>
    <col min="6" max="16384" width="9.140625" style="17" customWidth="1"/>
  </cols>
  <sheetData>
    <row r="1" spans="1:3" ht="15">
      <c r="A1" s="119" t="s">
        <v>430</v>
      </c>
      <c r="B1" s="17"/>
      <c r="C1" s="1"/>
    </row>
    <row r="2" spans="1:3" ht="15">
      <c r="A2" s="4" t="s">
        <v>337</v>
      </c>
      <c r="B2" s="17"/>
      <c r="C2" s="1"/>
    </row>
    <row r="3" spans="1:3" ht="15">
      <c r="A3" s="118" t="s">
        <v>34</v>
      </c>
      <c r="C3" s="1"/>
    </row>
    <row r="4" spans="1:3" ht="15">
      <c r="A4" s="26" t="s">
        <v>338</v>
      </c>
      <c r="C4" s="1"/>
    </row>
    <row r="5" spans="1:3" ht="15">
      <c r="A5" s="1"/>
      <c r="B5" s="1"/>
      <c r="C5" s="1"/>
    </row>
    <row r="6" ht="12.75">
      <c r="C6" s="42"/>
    </row>
    <row r="7" spans="1:5" ht="12.75">
      <c r="A7" s="19"/>
      <c r="B7" s="9">
        <v>2010</v>
      </c>
      <c r="C7" s="9">
        <v>2015</v>
      </c>
      <c r="D7" s="9">
        <v>2020</v>
      </c>
      <c r="E7" s="9">
        <v>2021</v>
      </c>
    </row>
    <row r="8" spans="1:5" s="130" customFormat="1" ht="15">
      <c r="A8" s="3" t="s">
        <v>351</v>
      </c>
      <c r="B8" s="1"/>
      <c r="C8" s="1"/>
      <c r="D8" s="1"/>
      <c r="E8" s="1"/>
    </row>
    <row r="9" spans="1:5" ht="12.75">
      <c r="A9" s="24" t="s">
        <v>352</v>
      </c>
      <c r="B9" s="24">
        <v>436492</v>
      </c>
      <c r="C9" s="24">
        <v>456991</v>
      </c>
      <c r="D9" s="153">
        <v>512508</v>
      </c>
      <c r="E9" s="241" t="s">
        <v>417</v>
      </c>
    </row>
    <row r="10" spans="1:5" s="130" customFormat="1" ht="12.75">
      <c r="A10" s="24" t="s">
        <v>348</v>
      </c>
      <c r="B10" s="24">
        <v>405930</v>
      </c>
      <c r="C10" s="24">
        <v>423524</v>
      </c>
      <c r="D10" s="153">
        <v>474335</v>
      </c>
      <c r="E10" s="241" t="s">
        <v>417</v>
      </c>
    </row>
    <row r="11" spans="1:5" ht="12.75">
      <c r="A11" s="24" t="s">
        <v>353</v>
      </c>
      <c r="B11" s="24">
        <v>293590</v>
      </c>
      <c r="C11" s="24">
        <v>299342</v>
      </c>
      <c r="D11" s="153">
        <v>374550</v>
      </c>
      <c r="E11" s="241" t="s">
        <v>417</v>
      </c>
    </row>
    <row r="12" spans="1:5" ht="12.75">
      <c r="A12" s="24" t="s">
        <v>354</v>
      </c>
      <c r="B12" s="24">
        <v>76530</v>
      </c>
      <c r="C12" s="24">
        <v>74742</v>
      </c>
      <c r="D12" s="153">
        <v>0</v>
      </c>
      <c r="E12" s="241">
        <v>0</v>
      </c>
    </row>
    <row r="13" spans="1:5" ht="12.75">
      <c r="A13" s="54" t="s">
        <v>355</v>
      </c>
      <c r="B13" s="24">
        <v>51929</v>
      </c>
      <c r="C13" s="24">
        <v>64569</v>
      </c>
      <c r="D13" s="153">
        <v>69509</v>
      </c>
      <c r="E13" s="241">
        <v>65522</v>
      </c>
    </row>
    <row r="14" spans="1:5" s="130" customFormat="1" ht="12.75">
      <c r="A14" s="24" t="s">
        <v>108</v>
      </c>
      <c r="B14" s="24">
        <v>17043</v>
      </c>
      <c r="C14" s="24">
        <v>17865</v>
      </c>
      <c r="D14" s="153">
        <v>15692</v>
      </c>
      <c r="E14" s="241">
        <v>11250</v>
      </c>
    </row>
    <row r="15" spans="1:5" ht="12.75">
      <c r="A15" s="24" t="s">
        <v>335</v>
      </c>
      <c r="B15" s="24">
        <v>154534</v>
      </c>
      <c r="C15" s="24">
        <v>179956</v>
      </c>
      <c r="D15" s="153">
        <v>140287</v>
      </c>
      <c r="E15" s="241">
        <v>162655</v>
      </c>
    </row>
    <row r="16" spans="1:5" s="130" customFormat="1" ht="12.75">
      <c r="A16" s="54" t="s">
        <v>356</v>
      </c>
      <c r="B16" s="24">
        <v>92897</v>
      </c>
      <c r="C16" s="24">
        <v>117164</v>
      </c>
      <c r="D16" s="153">
        <v>158978</v>
      </c>
      <c r="E16" s="241" t="s">
        <v>417</v>
      </c>
    </row>
    <row r="17" spans="1:5" ht="12.75">
      <c r="A17" s="24" t="s">
        <v>60</v>
      </c>
      <c r="B17" s="24">
        <v>184130</v>
      </c>
      <c r="C17" s="24">
        <v>205968</v>
      </c>
      <c r="D17" s="153">
        <v>257200</v>
      </c>
      <c r="E17" s="153">
        <v>244197</v>
      </c>
    </row>
    <row r="18" spans="1:5" ht="12.75">
      <c r="A18" s="54" t="s">
        <v>61</v>
      </c>
      <c r="B18" s="24">
        <v>173251</v>
      </c>
      <c r="C18" s="24">
        <v>190775</v>
      </c>
      <c r="D18" s="153">
        <v>239122</v>
      </c>
      <c r="E18" s="153">
        <v>229820</v>
      </c>
    </row>
    <row r="19" spans="1:5" s="130" customFormat="1" ht="12.75">
      <c r="A19" s="54" t="s">
        <v>62</v>
      </c>
      <c r="B19" s="24">
        <v>20420</v>
      </c>
      <c r="C19" s="24">
        <v>28762</v>
      </c>
      <c r="D19" s="153">
        <v>36771</v>
      </c>
      <c r="E19" s="153">
        <v>36003</v>
      </c>
    </row>
    <row r="20" spans="1:5" ht="15">
      <c r="A20" s="1"/>
      <c r="B20" s="1"/>
      <c r="C20" s="1"/>
      <c r="D20" s="154"/>
      <c r="E20" s="154"/>
    </row>
    <row r="21" spans="1:5" ht="15">
      <c r="A21" s="28" t="s">
        <v>357</v>
      </c>
      <c r="C21" s="1"/>
      <c r="D21" s="154"/>
      <c r="E21" s="154"/>
    </row>
    <row r="22" spans="1:5" ht="12.75">
      <c r="A22" s="24" t="s">
        <v>352</v>
      </c>
      <c r="B22" s="24">
        <v>5099551</v>
      </c>
      <c r="C22" s="24">
        <v>6902146</v>
      </c>
      <c r="D22" s="153">
        <v>7479807</v>
      </c>
      <c r="E22" s="153">
        <v>10673081.28318584</v>
      </c>
    </row>
    <row r="23" spans="1:5" s="130" customFormat="1" ht="12.75">
      <c r="A23" s="24" t="s">
        <v>348</v>
      </c>
      <c r="B23" s="24">
        <v>4245486</v>
      </c>
      <c r="C23" s="24">
        <v>5780001</v>
      </c>
      <c r="D23" s="153">
        <v>6150493</v>
      </c>
      <c r="E23" s="153">
        <v>6977307.699115044</v>
      </c>
    </row>
    <row r="24" spans="1:5" ht="12.75">
      <c r="A24" s="24" t="s">
        <v>353</v>
      </c>
      <c r="B24" s="24">
        <v>1146772</v>
      </c>
      <c r="C24" s="24">
        <v>1501233</v>
      </c>
      <c r="D24" s="153">
        <v>1812706</v>
      </c>
      <c r="E24" s="153">
        <v>2297826.814159292</v>
      </c>
    </row>
    <row r="25" spans="1:5" ht="12.75">
      <c r="A25" s="24" t="s">
        <v>354</v>
      </c>
      <c r="B25" s="24">
        <v>119481</v>
      </c>
      <c r="C25" s="24">
        <v>124671</v>
      </c>
      <c r="D25" s="153">
        <v>0</v>
      </c>
      <c r="E25" s="153">
        <v>0</v>
      </c>
    </row>
    <row r="26" spans="1:5" s="130" customFormat="1" ht="12.75">
      <c r="A26" s="54" t="s">
        <v>355</v>
      </c>
      <c r="B26" s="24">
        <v>230589</v>
      </c>
      <c r="C26" s="24">
        <v>328996</v>
      </c>
      <c r="D26" s="153">
        <v>348819</v>
      </c>
      <c r="E26" s="153">
        <v>328350</v>
      </c>
    </row>
    <row r="27" spans="1:5" ht="12.75">
      <c r="A27" s="24" t="s">
        <v>108</v>
      </c>
      <c r="B27" s="24">
        <v>2042287</v>
      </c>
      <c r="C27" s="24">
        <v>2846122</v>
      </c>
      <c r="D27" s="24">
        <v>3131335</v>
      </c>
      <c r="E27" s="24">
        <v>3242547</v>
      </c>
    </row>
    <row r="28" spans="1:5" ht="12.75">
      <c r="A28" s="24" t="s">
        <v>335</v>
      </c>
      <c r="B28" s="24">
        <v>448828</v>
      </c>
      <c r="C28" s="24">
        <v>513162</v>
      </c>
      <c r="D28" s="153">
        <v>333497</v>
      </c>
      <c r="E28" s="153">
        <v>398055</v>
      </c>
    </row>
    <row r="29" spans="1:5" ht="12.75">
      <c r="A29" s="54" t="s">
        <v>356</v>
      </c>
      <c r="B29" s="24">
        <v>257529</v>
      </c>
      <c r="C29" s="24">
        <v>466123</v>
      </c>
      <c r="D29" s="153">
        <v>524136</v>
      </c>
      <c r="E29" s="153">
        <v>659784.3362831859</v>
      </c>
    </row>
    <row r="30" spans="1:5" ht="12.75">
      <c r="A30" s="24" t="s">
        <v>60</v>
      </c>
      <c r="B30" s="24">
        <v>854065</v>
      </c>
      <c r="C30" s="24">
        <v>1122145</v>
      </c>
      <c r="D30" s="153">
        <v>1329314</v>
      </c>
      <c r="E30" s="153">
        <v>1331201</v>
      </c>
    </row>
    <row r="31" spans="1:5" ht="12.75">
      <c r="A31" s="54" t="s">
        <v>61</v>
      </c>
      <c r="B31" s="24">
        <v>625180</v>
      </c>
      <c r="C31" s="24">
        <v>781047</v>
      </c>
      <c r="D31" s="153">
        <v>920977</v>
      </c>
      <c r="E31" s="153">
        <v>953409</v>
      </c>
    </row>
    <row r="32" spans="1:5" ht="12.75">
      <c r="A32" s="54" t="s">
        <v>62</v>
      </c>
      <c r="B32" s="24">
        <v>228885</v>
      </c>
      <c r="C32" s="24">
        <v>341098</v>
      </c>
      <c r="D32" s="153">
        <v>408337</v>
      </c>
      <c r="E32" s="153">
        <v>424944</v>
      </c>
    </row>
    <row r="33" spans="1:5" ht="15">
      <c r="A33" s="1"/>
      <c r="B33" s="1"/>
      <c r="C33" s="1"/>
      <c r="D33" s="154"/>
      <c r="E33" s="154"/>
    </row>
    <row r="34" spans="1:5" s="130" customFormat="1" ht="15">
      <c r="A34" s="28" t="s">
        <v>358</v>
      </c>
      <c r="B34" s="1"/>
      <c r="C34" s="1"/>
      <c r="D34" s="154"/>
      <c r="E34" s="154"/>
    </row>
    <row r="35" spans="1:5" ht="12.75">
      <c r="A35" s="24" t="s">
        <v>352</v>
      </c>
      <c r="B35" s="24">
        <v>54546</v>
      </c>
      <c r="C35" s="24">
        <v>79791</v>
      </c>
      <c r="D35" s="153">
        <v>88408</v>
      </c>
      <c r="E35" s="153">
        <v>163985.13274336283</v>
      </c>
    </row>
    <row r="36" spans="1:5" ht="12.75">
      <c r="A36" s="24" t="s">
        <v>348</v>
      </c>
      <c r="B36" s="24">
        <v>51170</v>
      </c>
      <c r="C36" s="24">
        <v>73117</v>
      </c>
      <c r="D36" s="153">
        <v>78168</v>
      </c>
      <c r="E36" s="153">
        <v>137343.3628318584</v>
      </c>
    </row>
    <row r="37" spans="1:5" ht="12.75">
      <c r="A37" s="24" t="s">
        <v>353</v>
      </c>
      <c r="B37" s="24">
        <v>7383</v>
      </c>
      <c r="C37" s="24">
        <v>14521</v>
      </c>
      <c r="D37" s="153">
        <v>31990</v>
      </c>
      <c r="E37" s="153">
        <v>88746.6814159292</v>
      </c>
    </row>
    <row r="38" spans="1:5" s="130" customFormat="1" ht="12.75">
      <c r="A38" s="24" t="s">
        <v>354</v>
      </c>
      <c r="B38" s="24">
        <v>7372</v>
      </c>
      <c r="C38" s="24">
        <v>9511</v>
      </c>
      <c r="D38" s="153">
        <v>0</v>
      </c>
      <c r="E38" s="153">
        <v>0</v>
      </c>
    </row>
    <row r="39" spans="1:5" ht="12.75">
      <c r="A39" s="54" t="s">
        <v>355</v>
      </c>
      <c r="B39" s="24">
        <v>1220</v>
      </c>
      <c r="C39" s="24">
        <v>3980</v>
      </c>
      <c r="D39" s="153">
        <v>5959</v>
      </c>
      <c r="E39" s="153">
        <v>5449.159292035398</v>
      </c>
    </row>
    <row r="40" spans="1:5" ht="12.75">
      <c r="A40" s="24" t="s">
        <v>108</v>
      </c>
      <c r="B40" s="24">
        <v>1075</v>
      </c>
      <c r="C40" s="24">
        <v>1634</v>
      </c>
      <c r="D40" s="153">
        <v>1691</v>
      </c>
      <c r="E40" s="153">
        <v>1702.2566371681417</v>
      </c>
    </row>
    <row r="41" spans="1:5" ht="12.75">
      <c r="A41" s="24" t="s">
        <v>335</v>
      </c>
      <c r="B41" s="24">
        <v>12523</v>
      </c>
      <c r="C41" s="24">
        <v>17267</v>
      </c>
      <c r="D41" s="153">
        <v>10125</v>
      </c>
      <c r="E41" s="153">
        <v>24049</v>
      </c>
    </row>
    <row r="42" spans="1:5" ht="12.75">
      <c r="A42" s="54" t="s">
        <v>356</v>
      </c>
      <c r="B42" s="24">
        <v>21597</v>
      </c>
      <c r="C42" s="24">
        <v>26209</v>
      </c>
      <c r="D42" s="153">
        <v>28403</v>
      </c>
      <c r="E42" s="153">
        <v>29771.725663716814</v>
      </c>
    </row>
    <row r="43" spans="1:5" ht="12.75">
      <c r="A43" s="24" t="s">
        <v>60</v>
      </c>
      <c r="B43" s="24">
        <v>3376</v>
      </c>
      <c r="C43" s="24">
        <v>6674</v>
      </c>
      <c r="D43" s="153">
        <v>10240</v>
      </c>
      <c r="E43" s="241" t="s">
        <v>429</v>
      </c>
    </row>
    <row r="44" spans="1:5" ht="12.75">
      <c r="A44" s="54" t="s">
        <v>61</v>
      </c>
      <c r="B44" s="24">
        <v>1747</v>
      </c>
      <c r="C44" s="24">
        <v>3152</v>
      </c>
      <c r="D44" s="153">
        <v>3574</v>
      </c>
      <c r="E44" s="241" t="s">
        <v>429</v>
      </c>
    </row>
    <row r="45" spans="1:5" ht="12.75">
      <c r="A45" s="54" t="s">
        <v>62</v>
      </c>
      <c r="B45" s="24">
        <v>1629</v>
      </c>
      <c r="C45" s="24">
        <v>3522</v>
      </c>
      <c r="D45" s="153">
        <v>6666</v>
      </c>
      <c r="E45" s="153">
        <v>11403</v>
      </c>
    </row>
    <row r="46" spans="1:3" ht="15">
      <c r="A46" s="1"/>
      <c r="B46" s="1"/>
      <c r="C46" s="1"/>
    </row>
    <row r="47" spans="1:3" ht="15">
      <c r="A47" s="17" t="s">
        <v>390</v>
      </c>
      <c r="B47" s="1"/>
      <c r="C47" s="1"/>
    </row>
    <row r="48" spans="1:3" ht="15">
      <c r="A48" s="17" t="s">
        <v>391</v>
      </c>
      <c r="B48" s="1"/>
      <c r="C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F1" sqref="F1"/>
    </sheetView>
  </sheetViews>
  <sheetFormatPr defaultColWidth="10.28125" defaultRowHeight="15"/>
  <cols>
    <col min="1" max="1" width="54.28125" style="26" customWidth="1"/>
    <col min="2" max="2" width="10.7109375" style="26" customWidth="1"/>
    <col min="3" max="16384" width="10.28125" style="26" customWidth="1"/>
  </cols>
  <sheetData>
    <row r="1" spans="1:3" ht="15.75" customHeight="1">
      <c r="A1" s="119" t="s">
        <v>419</v>
      </c>
      <c r="C1" s="1"/>
    </row>
    <row r="2" spans="1:3" ht="15.75" customHeight="1">
      <c r="A2" s="119" t="s">
        <v>339</v>
      </c>
      <c r="C2" s="67"/>
    </row>
    <row r="3" spans="1:3" ht="15.75" customHeight="1">
      <c r="A3" s="118" t="s">
        <v>1</v>
      </c>
      <c r="B3" s="67"/>
      <c r="C3" s="67"/>
    </row>
    <row r="4" spans="1:3" s="155" customFormat="1" ht="15.75" customHeight="1">
      <c r="A4" s="26" t="s">
        <v>340</v>
      </c>
      <c r="B4" s="67"/>
      <c r="C4" s="67"/>
    </row>
    <row r="5" spans="1:3" ht="12.75" customHeight="1">
      <c r="A5" s="67"/>
      <c r="B5" s="67"/>
      <c r="C5" s="67"/>
    </row>
    <row r="6" spans="1:3" ht="12.75" customHeight="1">
      <c r="A6" s="24"/>
      <c r="C6" s="67"/>
    </row>
    <row r="7" spans="1:5" ht="12.75" customHeight="1">
      <c r="A7" s="67"/>
      <c r="B7" s="52">
        <v>2010</v>
      </c>
      <c r="C7" s="52">
        <v>2015</v>
      </c>
      <c r="D7" s="67">
        <v>2019</v>
      </c>
      <c r="E7" s="67">
        <v>2020</v>
      </c>
    </row>
    <row r="8" spans="1:3" s="119" customFormat="1" ht="12.75" customHeight="1">
      <c r="A8" s="53" t="s">
        <v>359</v>
      </c>
      <c r="B8" s="67"/>
      <c r="C8" s="67"/>
    </row>
    <row r="9" spans="1:5" ht="12.75" customHeight="1">
      <c r="A9" s="24" t="s">
        <v>360</v>
      </c>
      <c r="B9" s="24">
        <v>58585</v>
      </c>
      <c r="C9" s="24">
        <v>49202</v>
      </c>
      <c r="D9" s="108">
        <v>49342</v>
      </c>
      <c r="E9" s="108">
        <v>46539</v>
      </c>
    </row>
    <row r="10" spans="1:5" ht="12.75" customHeight="1">
      <c r="A10" s="55" t="s">
        <v>348</v>
      </c>
      <c r="B10" s="24">
        <v>15418</v>
      </c>
      <c r="C10" s="69">
        <v>10437</v>
      </c>
      <c r="D10" s="108">
        <v>9798</v>
      </c>
      <c r="E10" s="108">
        <v>9501</v>
      </c>
    </row>
    <row r="11" spans="1:5" s="119" customFormat="1" ht="12.75" customHeight="1">
      <c r="A11" s="55" t="s">
        <v>60</v>
      </c>
      <c r="B11" s="24">
        <v>49176</v>
      </c>
      <c r="C11" s="69">
        <v>45600</v>
      </c>
      <c r="D11" s="108">
        <v>45755</v>
      </c>
      <c r="E11" s="108">
        <v>42882</v>
      </c>
    </row>
    <row r="12" spans="1:5" s="119" customFormat="1" ht="12.75" customHeight="1">
      <c r="A12" s="54" t="s">
        <v>61</v>
      </c>
      <c r="B12" s="24">
        <v>46033</v>
      </c>
      <c r="C12" s="24">
        <v>43388</v>
      </c>
      <c r="D12" s="108">
        <v>43635</v>
      </c>
      <c r="E12" s="108">
        <v>40625</v>
      </c>
    </row>
    <row r="13" spans="1:5" ht="12.75" customHeight="1">
      <c r="A13" s="54" t="s">
        <v>62</v>
      </c>
      <c r="B13" s="24">
        <v>3651</v>
      </c>
      <c r="C13" s="24">
        <v>2742</v>
      </c>
      <c r="D13" s="108">
        <v>2652</v>
      </c>
      <c r="E13" s="108">
        <v>2776</v>
      </c>
    </row>
    <row r="14" spans="1:5" s="119" customFormat="1" ht="12.75" customHeight="1">
      <c r="A14" s="1"/>
      <c r="B14" s="1"/>
      <c r="C14" s="24"/>
      <c r="D14" s="108"/>
      <c r="E14" s="108"/>
    </row>
    <row r="15" spans="1:5" ht="12.75" customHeight="1">
      <c r="A15" s="25" t="s">
        <v>361</v>
      </c>
      <c r="B15" s="1"/>
      <c r="C15" s="24"/>
      <c r="D15" s="108"/>
      <c r="E15" s="108"/>
    </row>
    <row r="16" spans="1:5" ht="12.75" customHeight="1">
      <c r="A16" s="24" t="s">
        <v>360</v>
      </c>
      <c r="B16" s="24">
        <v>825399</v>
      </c>
      <c r="C16" s="24">
        <v>695085</v>
      </c>
      <c r="D16" s="108">
        <v>627287</v>
      </c>
      <c r="E16" s="108">
        <v>576021</v>
      </c>
    </row>
    <row r="17" spans="1:5" ht="12.75">
      <c r="A17" s="55" t="s">
        <v>348</v>
      </c>
      <c r="B17" s="24">
        <v>444631</v>
      </c>
      <c r="C17" s="24">
        <v>297899</v>
      </c>
      <c r="D17" s="108">
        <v>263443</v>
      </c>
      <c r="E17" s="108">
        <v>247883</v>
      </c>
    </row>
    <row r="18" spans="1:5" s="119" customFormat="1" ht="12.75" customHeight="1">
      <c r="A18" s="55" t="s">
        <v>60</v>
      </c>
      <c r="B18" s="24">
        <v>380768</v>
      </c>
      <c r="C18" s="24">
        <v>397186</v>
      </c>
      <c r="D18" s="108">
        <v>363844</v>
      </c>
      <c r="E18" s="108">
        <v>328138</v>
      </c>
    </row>
    <row r="19" spans="1:5" s="119" customFormat="1" ht="12.75" customHeight="1">
      <c r="A19" s="54" t="s">
        <v>61</v>
      </c>
      <c r="B19" s="24">
        <v>215022</v>
      </c>
      <c r="C19" s="24">
        <v>261248</v>
      </c>
      <c r="D19" s="108">
        <v>244157</v>
      </c>
      <c r="E19" s="108">
        <v>220000</v>
      </c>
    </row>
    <row r="20" spans="1:5" ht="12.75" customHeight="1">
      <c r="A20" s="54" t="s">
        <v>62</v>
      </c>
      <c r="B20" s="24">
        <v>165746</v>
      </c>
      <c r="C20" s="24">
        <v>135938</v>
      </c>
      <c r="D20" s="108">
        <v>119687</v>
      </c>
      <c r="E20" s="108">
        <v>108138</v>
      </c>
    </row>
    <row r="21" spans="1:5" ht="12.75" customHeight="1">
      <c r="A21" s="1"/>
      <c r="B21" s="1"/>
      <c r="C21" s="24"/>
      <c r="D21" s="99"/>
      <c r="E21" s="99"/>
    </row>
    <row r="22" spans="1:5" ht="12.75" customHeight="1">
      <c r="A22" s="25" t="s">
        <v>362</v>
      </c>
      <c r="C22" s="24"/>
      <c r="D22" s="99"/>
      <c r="E22" s="99"/>
    </row>
    <row r="23" spans="1:5" ht="12.75" customHeight="1">
      <c r="A23" s="24" t="s">
        <v>360</v>
      </c>
      <c r="B23" s="24">
        <v>4597</v>
      </c>
      <c r="C23" s="24">
        <v>2995</v>
      </c>
      <c r="D23" s="108">
        <v>2902</v>
      </c>
      <c r="E23" s="108">
        <v>3738</v>
      </c>
    </row>
    <row r="24" spans="1:5" s="119" customFormat="1" ht="12.75" customHeight="1">
      <c r="A24" s="55" t="s">
        <v>348</v>
      </c>
      <c r="B24" s="24">
        <v>2392</v>
      </c>
      <c r="C24" s="24">
        <v>1010</v>
      </c>
      <c r="D24" s="108">
        <v>746</v>
      </c>
      <c r="E24" s="108">
        <v>691</v>
      </c>
    </row>
    <row r="25" spans="1:5" ht="12.75" customHeight="1">
      <c r="A25" s="55" t="s">
        <v>60</v>
      </c>
      <c r="B25" s="24">
        <v>2205</v>
      </c>
      <c r="C25" s="24">
        <v>1985</v>
      </c>
      <c r="D25" s="108">
        <v>2156</v>
      </c>
      <c r="E25" s="108">
        <v>3047</v>
      </c>
    </row>
    <row r="26" spans="1:5" ht="12.75" customHeight="1">
      <c r="A26" s="54" t="s">
        <v>61</v>
      </c>
      <c r="B26" s="24">
        <v>205</v>
      </c>
      <c r="C26" s="24">
        <v>1197</v>
      </c>
      <c r="D26" s="108">
        <v>844</v>
      </c>
      <c r="E26" s="108">
        <v>1067</v>
      </c>
    </row>
    <row r="27" spans="1:5" ht="12.75" customHeight="1">
      <c r="A27" s="54" t="s">
        <v>62</v>
      </c>
      <c r="B27" s="24">
        <v>2000</v>
      </c>
      <c r="C27" s="24">
        <v>788</v>
      </c>
      <c r="D27" s="108">
        <v>1312</v>
      </c>
      <c r="E27" s="108">
        <v>1980</v>
      </c>
    </row>
    <row r="28" spans="2:3" ht="12.75" customHeight="1">
      <c r="B28" s="1"/>
      <c r="C28" s="67"/>
    </row>
    <row r="29" spans="1:3" s="119" customFormat="1" ht="12.75" customHeight="1">
      <c r="A29" s="17" t="s">
        <v>350</v>
      </c>
      <c r="B29" s="141"/>
      <c r="C29" s="17"/>
    </row>
    <row r="30" spans="1:3" ht="12.75" customHeight="1">
      <c r="A30" s="137" t="s">
        <v>349</v>
      </c>
      <c r="B30" s="141"/>
      <c r="C30" s="17"/>
    </row>
    <row r="31" ht="12.75" customHeight="1"/>
    <row r="32" ht="12.75" customHeight="1">
      <c r="A32" s="17" t="s">
        <v>390</v>
      </c>
    </row>
    <row r="33" ht="12.75" customHeight="1">
      <c r="A33" s="17" t="s">
        <v>391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I1" sqref="I1"/>
    </sheetView>
  </sheetViews>
  <sheetFormatPr defaultColWidth="8.7109375" defaultRowHeight="15"/>
  <cols>
    <col min="1" max="1" width="5.421875" style="1" customWidth="1"/>
    <col min="2" max="2" width="33.28125" style="1" customWidth="1"/>
    <col min="3" max="3" width="8.7109375" style="1" customWidth="1"/>
    <col min="4" max="4" width="19.57421875" style="1" customWidth="1"/>
    <col min="5" max="5" width="14.57421875" style="1" customWidth="1"/>
    <col min="6" max="6" width="8.7109375" style="1" customWidth="1"/>
    <col min="7" max="7" width="18.421875" style="1" customWidth="1"/>
    <col min="8" max="8" width="12.00390625" style="1" customWidth="1"/>
    <col min="9" max="9" width="8.7109375" style="1" customWidth="1"/>
    <col min="10" max="10" width="12.28125" style="1" customWidth="1"/>
    <col min="11" max="11" width="22.7109375" style="1" customWidth="1"/>
    <col min="12" max="12" width="13.8515625" style="1" customWidth="1"/>
    <col min="13" max="13" width="22.8515625" style="1" customWidth="1"/>
    <col min="14" max="14" width="14.7109375" style="1" customWidth="1"/>
    <col min="15" max="16384" width="8.7109375" style="1" customWidth="1"/>
  </cols>
  <sheetData>
    <row r="1" spans="1:11" ht="15">
      <c r="A1" s="28" t="s">
        <v>420</v>
      </c>
      <c r="C1" s="104"/>
      <c r="D1" s="104"/>
      <c r="E1" s="104"/>
      <c r="F1" s="104"/>
      <c r="G1" s="104"/>
      <c r="H1" s="104"/>
      <c r="K1" s="28"/>
    </row>
    <row r="2" ht="16.5" customHeight="1">
      <c r="A2" s="1" t="s">
        <v>341</v>
      </c>
    </row>
    <row r="3" ht="14.25" customHeight="1">
      <c r="A3" s="122" t="s">
        <v>2</v>
      </c>
    </row>
    <row r="4" spans="1:11" ht="15">
      <c r="A4" s="1" t="s">
        <v>342</v>
      </c>
      <c r="K4" s="1" t="s">
        <v>63</v>
      </c>
    </row>
    <row r="6" spans="3:14" ht="15">
      <c r="C6" s="76" t="s">
        <v>363</v>
      </c>
      <c r="D6" s="77"/>
      <c r="E6" s="77"/>
      <c r="F6" s="76" t="s">
        <v>392</v>
      </c>
      <c r="G6" s="77"/>
      <c r="H6" s="77"/>
      <c r="I6" s="77"/>
      <c r="J6" s="77"/>
      <c r="K6" s="77"/>
      <c r="L6" s="77"/>
      <c r="M6" s="77"/>
      <c r="N6" s="77"/>
    </row>
    <row r="7" spans="3:14" ht="23.25">
      <c r="C7" s="17"/>
      <c r="D7" s="75"/>
      <c r="E7" s="75"/>
      <c r="F7" s="17" t="s">
        <v>162</v>
      </c>
      <c r="G7" s="156" t="s">
        <v>393</v>
      </c>
      <c r="H7" s="100" t="s">
        <v>394</v>
      </c>
      <c r="I7" s="100"/>
      <c r="J7" s="100"/>
      <c r="K7" s="100"/>
      <c r="L7" s="75" t="s">
        <v>105</v>
      </c>
      <c r="M7" s="17" t="s">
        <v>394</v>
      </c>
      <c r="N7" s="17"/>
    </row>
    <row r="8" spans="3:14" ht="23.25">
      <c r="C8" s="17" t="s">
        <v>162</v>
      </c>
      <c r="D8" s="156" t="s">
        <v>393</v>
      </c>
      <c r="E8" s="75" t="s">
        <v>105</v>
      </c>
      <c r="F8" s="17" t="s">
        <v>174</v>
      </c>
      <c r="G8" s="156" t="s">
        <v>395</v>
      </c>
      <c r="H8" s="78" t="s">
        <v>364</v>
      </c>
      <c r="I8" s="78" t="s">
        <v>365</v>
      </c>
      <c r="J8" s="78" t="s">
        <v>366</v>
      </c>
      <c r="K8" s="78" t="s">
        <v>367</v>
      </c>
      <c r="L8" s="75" t="s">
        <v>106</v>
      </c>
      <c r="M8" s="78" t="s">
        <v>51</v>
      </c>
      <c r="N8" s="78" t="s">
        <v>53</v>
      </c>
    </row>
    <row r="9" spans="3:14" ht="23.25">
      <c r="C9" s="17" t="s">
        <v>174</v>
      </c>
      <c r="D9" s="156" t="s">
        <v>395</v>
      </c>
      <c r="E9" s="75" t="s">
        <v>106</v>
      </c>
      <c r="G9" s="101"/>
      <c r="H9" s="157" t="s">
        <v>368</v>
      </c>
      <c r="I9" s="157" t="s">
        <v>64</v>
      </c>
      <c r="J9" s="157" t="s">
        <v>369</v>
      </c>
      <c r="K9" s="157" t="s">
        <v>388</v>
      </c>
      <c r="L9" s="158"/>
      <c r="M9" s="157" t="s">
        <v>52</v>
      </c>
      <c r="N9" s="157" t="s">
        <v>54</v>
      </c>
    </row>
    <row r="10" spans="1:14" s="104" customFormat="1" ht="18.75" customHeight="1">
      <c r="A10" s="68" t="s">
        <v>370</v>
      </c>
      <c r="B10" s="70"/>
      <c r="C10" s="102">
        <v>512508</v>
      </c>
      <c r="D10" s="102">
        <v>474335</v>
      </c>
      <c r="E10" s="102">
        <v>257200</v>
      </c>
      <c r="F10" s="103">
        <v>78.01680569932412</v>
      </c>
      <c r="G10" s="103">
        <v>72.20590026182792</v>
      </c>
      <c r="H10" s="103">
        <v>57.01607501674481</v>
      </c>
      <c r="I10" s="103">
        <v>2.3887231321926565</v>
      </c>
      <c r="J10" s="103">
        <v>21.355263959081775</v>
      </c>
      <c r="K10" s="103">
        <v>32.275467332399685</v>
      </c>
      <c r="L10" s="103">
        <v>39.15240820800097</v>
      </c>
      <c r="M10" s="103">
        <v>36.40047494367656</v>
      </c>
      <c r="N10" s="103">
        <v>5.5974852341228765</v>
      </c>
    </row>
    <row r="11" spans="1:14" s="104" customFormat="1" ht="15">
      <c r="A11" s="159" t="s">
        <v>65</v>
      </c>
      <c r="C11" s="102">
        <v>81663</v>
      </c>
      <c r="D11" s="102">
        <v>81543</v>
      </c>
      <c r="E11" s="102">
        <v>44190</v>
      </c>
      <c r="F11" s="103">
        <v>67.32649595198443</v>
      </c>
      <c r="G11" s="103">
        <v>67.2275627813412</v>
      </c>
      <c r="H11" s="103">
        <v>51.46008871007635</v>
      </c>
      <c r="I11" s="103">
        <v>1.8253169983676025</v>
      </c>
      <c r="J11" s="103">
        <v>17.11626296436757</v>
      </c>
      <c r="K11" s="103">
        <v>28.369911125035042</v>
      </c>
      <c r="L11" s="103">
        <v>36.43214008936963</v>
      </c>
      <c r="M11" s="103">
        <v>34.07258396952859</v>
      </c>
      <c r="N11" s="103">
        <v>4.511352581331311</v>
      </c>
    </row>
    <row r="12" spans="2:15" ht="15">
      <c r="B12" s="160" t="s">
        <v>66</v>
      </c>
      <c r="C12" s="79">
        <v>8904</v>
      </c>
      <c r="D12" s="79">
        <v>8821</v>
      </c>
      <c r="E12" s="79">
        <v>4765</v>
      </c>
      <c r="F12" s="97">
        <v>68.9430894308943</v>
      </c>
      <c r="G12" s="97">
        <v>68.30042586140146</v>
      </c>
      <c r="H12" s="97">
        <v>52.094463801780876</v>
      </c>
      <c r="I12" s="97">
        <v>1.7576461478900505</v>
      </c>
      <c r="J12" s="97">
        <v>17.700348432055748</v>
      </c>
      <c r="K12" s="97">
        <v>26.922183507549363</v>
      </c>
      <c r="L12" s="97">
        <v>36.89508323654665</v>
      </c>
      <c r="M12" s="97">
        <v>34.657375145180026</v>
      </c>
      <c r="N12" s="97">
        <v>4.3128145567169955</v>
      </c>
      <c r="O12" s="104"/>
    </row>
    <row r="13" spans="2:15" ht="15">
      <c r="B13" s="160" t="s">
        <v>67</v>
      </c>
      <c r="C13" s="79">
        <v>16532</v>
      </c>
      <c r="D13" s="79">
        <v>16141</v>
      </c>
      <c r="E13" s="79">
        <v>8545</v>
      </c>
      <c r="F13" s="97">
        <v>66.50307735628948</v>
      </c>
      <c r="G13" s="97">
        <v>64.93020636389235</v>
      </c>
      <c r="H13" s="97">
        <v>48.81129570779195</v>
      </c>
      <c r="I13" s="97">
        <v>1.3958727221529426</v>
      </c>
      <c r="J13" s="97">
        <v>16.06661571261917</v>
      </c>
      <c r="K13" s="97">
        <v>26.77501106239189</v>
      </c>
      <c r="L13" s="97">
        <v>34.37386861901122</v>
      </c>
      <c r="M13" s="97">
        <v>31.932097027233596</v>
      </c>
      <c r="N13" s="97">
        <v>4.284162677501106</v>
      </c>
      <c r="O13" s="104"/>
    </row>
    <row r="14" spans="2:15" ht="15">
      <c r="B14" s="160" t="s">
        <v>68</v>
      </c>
      <c r="C14" s="79">
        <v>28722</v>
      </c>
      <c r="D14" s="79">
        <v>29235</v>
      </c>
      <c r="E14" s="79">
        <v>15894</v>
      </c>
      <c r="F14" s="97">
        <v>66.45534474780195</v>
      </c>
      <c r="G14" s="97">
        <v>67.64229523368812</v>
      </c>
      <c r="H14" s="97">
        <v>52.30911614993059</v>
      </c>
      <c r="I14" s="97">
        <v>1.4784821841739935</v>
      </c>
      <c r="J14" s="97">
        <v>17.281351226284126</v>
      </c>
      <c r="K14" s="97">
        <v>27.90143452105507</v>
      </c>
      <c r="L14" s="97">
        <v>36.77464136973623</v>
      </c>
      <c r="M14" s="97">
        <v>34.07681628875521</v>
      </c>
      <c r="N14" s="97">
        <v>5.011568718186025</v>
      </c>
      <c r="O14" s="104"/>
    </row>
    <row r="15" spans="2:15" ht="15">
      <c r="B15" s="160" t="s">
        <v>69</v>
      </c>
      <c r="C15" s="79">
        <v>11375</v>
      </c>
      <c r="D15" s="79">
        <v>11114</v>
      </c>
      <c r="E15" s="79">
        <v>6332</v>
      </c>
      <c r="F15" s="97">
        <v>73.49140715854762</v>
      </c>
      <c r="G15" s="97">
        <v>71.80514278330533</v>
      </c>
      <c r="H15" s="97">
        <v>54.54839126502132</v>
      </c>
      <c r="I15" s="97">
        <v>3.2497738725933583</v>
      </c>
      <c r="J15" s="97">
        <v>17.405349528362837</v>
      </c>
      <c r="K15" s="97">
        <v>29.674376534435975</v>
      </c>
      <c r="L15" s="97">
        <v>40.909678253004266</v>
      </c>
      <c r="M15" s="97">
        <v>38.15738467502261</v>
      </c>
      <c r="N15" s="97">
        <v>5.336606796743766</v>
      </c>
      <c r="O15" s="104"/>
    </row>
    <row r="16" spans="2:15" ht="15">
      <c r="B16" s="160" t="s">
        <v>70</v>
      </c>
      <c r="C16" s="79">
        <v>17541</v>
      </c>
      <c r="D16" s="79">
        <v>17523</v>
      </c>
      <c r="E16" s="79">
        <v>9119</v>
      </c>
      <c r="F16" s="97">
        <v>70.66715010877448</v>
      </c>
      <c r="G16" s="97">
        <v>70.59463379260333</v>
      </c>
      <c r="H16" s="97">
        <v>53.02554185802917</v>
      </c>
      <c r="I16" s="97">
        <v>2.050600273950528</v>
      </c>
      <c r="J16" s="97">
        <v>17.93570219966159</v>
      </c>
      <c r="K16" s="97">
        <v>32.32213359116912</v>
      </c>
      <c r="L16" s="97">
        <v>36.73757150914511</v>
      </c>
      <c r="M16" s="97">
        <v>34.78365965675611</v>
      </c>
      <c r="N16" s="97">
        <v>3.87962291515591</v>
      </c>
      <c r="O16" s="104"/>
    </row>
    <row r="17" spans="1:14" s="104" customFormat="1" ht="15">
      <c r="A17" s="159" t="s">
        <v>71</v>
      </c>
      <c r="B17" s="18"/>
      <c r="C17" s="102">
        <v>86924</v>
      </c>
      <c r="D17" s="102">
        <v>83803</v>
      </c>
      <c r="E17" s="102">
        <v>45837</v>
      </c>
      <c r="F17" s="103">
        <v>77.65994514379652</v>
      </c>
      <c r="G17" s="103">
        <v>74.87157037050272</v>
      </c>
      <c r="H17" s="103">
        <v>58.497797711048975</v>
      </c>
      <c r="I17" s="103">
        <v>2.8187511726183563</v>
      </c>
      <c r="J17" s="103">
        <v>21.073180319666932</v>
      </c>
      <c r="K17" s="103">
        <v>33.095087064121</v>
      </c>
      <c r="L17" s="103">
        <v>40.95185340707055</v>
      </c>
      <c r="M17" s="103">
        <v>38.00891636662527</v>
      </c>
      <c r="N17" s="103">
        <v>5.7277381197008825</v>
      </c>
    </row>
    <row r="18" spans="1:15" ht="15">
      <c r="A18" s="137"/>
      <c r="B18" s="160" t="s">
        <v>72</v>
      </c>
      <c r="C18" s="79">
        <v>13797</v>
      </c>
      <c r="D18" s="79">
        <v>13186</v>
      </c>
      <c r="E18" s="79">
        <v>7564</v>
      </c>
      <c r="F18" s="97">
        <v>80.67949242734343</v>
      </c>
      <c r="G18" s="97">
        <v>77.10660195310216</v>
      </c>
      <c r="H18" s="97">
        <v>59.70995848196012</v>
      </c>
      <c r="I18" s="97">
        <v>2.3098064440675983</v>
      </c>
      <c r="J18" s="97">
        <v>18.618794222560084</v>
      </c>
      <c r="K18" s="97">
        <v>34.00970703467633</v>
      </c>
      <c r="L18" s="97">
        <v>44.231331501081804</v>
      </c>
      <c r="M18" s="97">
        <v>41.34261154318461</v>
      </c>
      <c r="N18" s="97">
        <v>5.947020642067715</v>
      </c>
      <c r="O18" s="104"/>
    </row>
    <row r="19" spans="1:15" ht="15">
      <c r="A19" s="137"/>
      <c r="B19" s="160" t="s">
        <v>73</v>
      </c>
      <c r="C19" s="79">
        <v>13860</v>
      </c>
      <c r="D19" s="79">
        <v>13583</v>
      </c>
      <c r="E19" s="79">
        <v>7398</v>
      </c>
      <c r="F19" s="97">
        <v>74.30838515976839</v>
      </c>
      <c r="G19" s="97">
        <v>72.82328972764314</v>
      </c>
      <c r="H19" s="97">
        <v>55.30774179712631</v>
      </c>
      <c r="I19" s="97">
        <v>3.383015226249196</v>
      </c>
      <c r="J19" s="97">
        <v>19.445635856744587</v>
      </c>
      <c r="K19" s="97">
        <v>32.7525198370148</v>
      </c>
      <c r="L19" s="97">
        <v>39.66330688398027</v>
      </c>
      <c r="M19" s="97">
        <v>37.282865108299376</v>
      </c>
      <c r="N19" s="97">
        <v>4.7233540639073555</v>
      </c>
      <c r="O19" s="104"/>
    </row>
    <row r="20" spans="1:15" ht="15">
      <c r="A20" s="137"/>
      <c r="B20" s="160" t="s">
        <v>74</v>
      </c>
      <c r="C20" s="79">
        <v>22545</v>
      </c>
      <c r="D20" s="79">
        <v>21503</v>
      </c>
      <c r="E20" s="79">
        <v>11383</v>
      </c>
      <c r="F20" s="97">
        <v>81.34877679151332</v>
      </c>
      <c r="G20" s="97">
        <v>77.58894421591975</v>
      </c>
      <c r="H20" s="97">
        <v>59.84700873204878</v>
      </c>
      <c r="I20" s="97">
        <v>3.6696254600562894</v>
      </c>
      <c r="J20" s="97">
        <v>22.30641553005701</v>
      </c>
      <c r="K20" s="97">
        <v>31.998268023381684</v>
      </c>
      <c r="L20" s="97">
        <v>41.07310384643141</v>
      </c>
      <c r="M20" s="97">
        <v>37.630800317529044</v>
      </c>
      <c r="N20" s="97">
        <v>6.1629501335065315</v>
      </c>
      <c r="O20" s="104"/>
    </row>
    <row r="21" spans="1:15" ht="15">
      <c r="A21" s="137"/>
      <c r="B21" s="160" t="s">
        <v>75</v>
      </c>
      <c r="C21" s="79">
        <v>14836</v>
      </c>
      <c r="D21" s="79">
        <v>14190</v>
      </c>
      <c r="E21" s="79">
        <v>7731</v>
      </c>
      <c r="F21" s="97">
        <v>81.33771929824562</v>
      </c>
      <c r="G21" s="97">
        <v>77.79605263157895</v>
      </c>
      <c r="H21" s="97">
        <v>60.66885964912281</v>
      </c>
      <c r="I21" s="97">
        <v>2.543859649122807</v>
      </c>
      <c r="J21" s="97">
        <v>22.69188596491228</v>
      </c>
      <c r="K21" s="97">
        <v>35.6578947368421</v>
      </c>
      <c r="L21" s="97">
        <v>42.38486842105263</v>
      </c>
      <c r="M21" s="97">
        <v>39.15021929824562</v>
      </c>
      <c r="N21" s="97">
        <v>6.052631578947368</v>
      </c>
      <c r="O21" s="104"/>
    </row>
    <row r="22" spans="1:15" ht="15">
      <c r="A22" s="137"/>
      <c r="B22" s="160" t="s">
        <v>76</v>
      </c>
      <c r="C22" s="79">
        <v>23691</v>
      </c>
      <c r="D22" s="79">
        <v>22818</v>
      </c>
      <c r="E22" s="79">
        <v>12197</v>
      </c>
      <c r="F22" s="97">
        <v>78.38991463172523</v>
      </c>
      <c r="G22" s="97">
        <v>75.50129045066508</v>
      </c>
      <c r="H22" s="97">
        <v>59.22506783138112</v>
      </c>
      <c r="I22" s="97">
        <v>2.2566342399576467</v>
      </c>
      <c r="J22" s="97">
        <v>21.75898352193766</v>
      </c>
      <c r="K22" s="97">
        <v>33.52193766130633</v>
      </c>
      <c r="L22" s="97">
        <v>40.358017338362785</v>
      </c>
      <c r="M22" s="97">
        <v>37.29071537290715</v>
      </c>
      <c r="N22" s="97">
        <v>6.008867712262591</v>
      </c>
      <c r="O22" s="104"/>
    </row>
    <row r="23" spans="1:14" s="104" customFormat="1" ht="15">
      <c r="A23" s="159" t="s">
        <v>77</v>
      </c>
      <c r="B23" s="18"/>
      <c r="C23" s="102">
        <v>71485</v>
      </c>
      <c r="D23" s="102">
        <v>71343</v>
      </c>
      <c r="E23" s="102">
        <v>38029</v>
      </c>
      <c r="F23" s="103">
        <v>74.04089157724655</v>
      </c>
      <c r="G23" s="103">
        <v>73.8938144757012</v>
      </c>
      <c r="H23" s="103">
        <v>59.79823507478146</v>
      </c>
      <c r="I23" s="103">
        <v>2.115010150391515</v>
      </c>
      <c r="J23" s="103">
        <v>19.595434395326677</v>
      </c>
      <c r="K23" s="103">
        <v>29.23623482620044</v>
      </c>
      <c r="L23" s="103">
        <v>39.3886978497742</v>
      </c>
      <c r="M23" s="103">
        <v>35.50669097236608</v>
      </c>
      <c r="N23" s="103">
        <v>7.128060653768074</v>
      </c>
    </row>
    <row r="24" spans="1:15" ht="15">
      <c r="A24" s="137"/>
      <c r="B24" s="160" t="s">
        <v>78</v>
      </c>
      <c r="C24" s="79">
        <v>22949</v>
      </c>
      <c r="D24" s="79">
        <v>23685</v>
      </c>
      <c r="E24" s="79">
        <v>12731</v>
      </c>
      <c r="F24" s="97">
        <v>70.78655151141271</v>
      </c>
      <c r="G24" s="97">
        <v>73.05675508945096</v>
      </c>
      <c r="H24" s="97">
        <v>59.91980259099321</v>
      </c>
      <c r="I24" s="97">
        <v>1.9093152375077114</v>
      </c>
      <c r="J24" s="97">
        <v>18.285009253547194</v>
      </c>
      <c r="K24" s="97">
        <v>26.347933374460208</v>
      </c>
      <c r="L24" s="97">
        <v>39.26896977174584</v>
      </c>
      <c r="M24" s="97">
        <v>35.024676125848245</v>
      </c>
      <c r="N24" s="97">
        <v>7.5879086983343615</v>
      </c>
      <c r="O24" s="104"/>
    </row>
    <row r="25" spans="1:15" ht="15">
      <c r="A25" s="137"/>
      <c r="B25" s="160" t="s">
        <v>79</v>
      </c>
      <c r="C25" s="79">
        <v>9180</v>
      </c>
      <c r="D25" s="79">
        <v>9097</v>
      </c>
      <c r="E25" s="79">
        <v>4939</v>
      </c>
      <c r="F25" s="97">
        <v>76.88442211055276</v>
      </c>
      <c r="G25" s="97">
        <v>76.1892797319933</v>
      </c>
      <c r="H25" s="97">
        <v>62.336683417085425</v>
      </c>
      <c r="I25" s="97">
        <v>2.4288107202680065</v>
      </c>
      <c r="J25" s="97">
        <v>18.467336683417084</v>
      </c>
      <c r="K25" s="97">
        <v>25.695142378559467</v>
      </c>
      <c r="L25" s="97">
        <v>41.36515912897822</v>
      </c>
      <c r="M25" s="97">
        <v>35.9463986599665</v>
      </c>
      <c r="N25" s="97">
        <v>9.279731993299832</v>
      </c>
      <c r="O25" s="104"/>
    </row>
    <row r="26" spans="1:15" ht="15">
      <c r="A26" s="137"/>
      <c r="B26" s="160" t="s">
        <v>80</v>
      </c>
      <c r="C26" s="79">
        <v>13020</v>
      </c>
      <c r="D26" s="79">
        <v>12733</v>
      </c>
      <c r="E26" s="79">
        <v>6546</v>
      </c>
      <c r="F26" s="97">
        <v>77.2654441872886</v>
      </c>
      <c r="G26" s="97">
        <v>75.56228117025697</v>
      </c>
      <c r="H26" s="97">
        <v>60.11512669871224</v>
      </c>
      <c r="I26" s="97">
        <v>1.726900480683639</v>
      </c>
      <c r="J26" s="97">
        <v>19.636816806124266</v>
      </c>
      <c r="K26" s="97">
        <v>31.024864993175477</v>
      </c>
      <c r="L26" s="97">
        <v>38.84635926651237</v>
      </c>
      <c r="M26" s="97">
        <v>35.04836508219097</v>
      </c>
      <c r="N26" s="97">
        <v>6.925405020473563</v>
      </c>
      <c r="O26" s="104"/>
    </row>
    <row r="27" spans="1:15" ht="15">
      <c r="A27" s="137"/>
      <c r="B27" s="160" t="s">
        <v>81</v>
      </c>
      <c r="C27" s="79">
        <v>7603</v>
      </c>
      <c r="D27" s="79">
        <v>7602</v>
      </c>
      <c r="E27" s="79">
        <v>4236</v>
      </c>
      <c r="F27" s="97">
        <v>73.82986987764615</v>
      </c>
      <c r="G27" s="97">
        <v>73.82015925422411</v>
      </c>
      <c r="H27" s="97">
        <v>58.85608856088561</v>
      </c>
      <c r="I27" s="97">
        <v>2.592736453680326</v>
      </c>
      <c r="J27" s="97">
        <v>19.566906195377744</v>
      </c>
      <c r="K27" s="97">
        <v>30.889493105457372</v>
      </c>
      <c r="L27" s="97">
        <v>41.13420081569237</v>
      </c>
      <c r="M27" s="97">
        <v>37.764614488250146</v>
      </c>
      <c r="N27" s="97">
        <v>6.321615847737425</v>
      </c>
      <c r="O27" s="104"/>
    </row>
    <row r="28" spans="1:15" ht="15">
      <c r="A28" s="137"/>
      <c r="B28" s="160" t="s">
        <v>82</v>
      </c>
      <c r="C28" s="79">
        <v>20092</v>
      </c>
      <c r="D28" s="79">
        <v>19514</v>
      </c>
      <c r="E28" s="79">
        <v>10030</v>
      </c>
      <c r="F28" s="97">
        <v>80.24282119892968</v>
      </c>
      <c r="G28" s="97">
        <v>77.93442230121012</v>
      </c>
      <c r="H28" s="97">
        <v>61.80758017492711</v>
      </c>
      <c r="I28" s="97">
        <v>2.3483365949119372</v>
      </c>
      <c r="J28" s="97">
        <v>22.22133471784017</v>
      </c>
      <c r="K28" s="97">
        <v>33.84719837054195</v>
      </c>
      <c r="L28" s="97">
        <v>40.05751028395703</v>
      </c>
      <c r="M28" s="97">
        <v>36.43516114860817</v>
      </c>
      <c r="N28" s="97">
        <v>6.593713806461919</v>
      </c>
      <c r="O28" s="104"/>
    </row>
    <row r="29" spans="1:14" s="104" customFormat="1" ht="15">
      <c r="A29" s="159" t="s">
        <v>83</v>
      </c>
      <c r="B29" s="18"/>
      <c r="C29" s="102">
        <v>35219</v>
      </c>
      <c r="D29" s="102">
        <v>34272</v>
      </c>
      <c r="E29" s="102">
        <v>16871</v>
      </c>
      <c r="F29" s="103">
        <v>81.35973017926446</v>
      </c>
      <c r="G29" s="103">
        <v>79.17205692108668</v>
      </c>
      <c r="H29" s="103">
        <v>62.38218443910553</v>
      </c>
      <c r="I29" s="103">
        <v>2.8691554241360193</v>
      </c>
      <c r="J29" s="103">
        <v>23.542321197560526</v>
      </c>
      <c r="K29" s="103">
        <v>36.317224172980964</v>
      </c>
      <c r="L29" s="103">
        <v>38.9738495656995</v>
      </c>
      <c r="M29" s="103">
        <v>36.229440029569396</v>
      </c>
      <c r="N29" s="103">
        <v>4.920532249122159</v>
      </c>
    </row>
    <row r="30" spans="1:15" ht="15">
      <c r="A30" s="137"/>
      <c r="B30" s="160" t="s">
        <v>84</v>
      </c>
      <c r="C30" s="79">
        <v>7752</v>
      </c>
      <c r="D30" s="79">
        <v>7593</v>
      </c>
      <c r="E30" s="79">
        <v>3852</v>
      </c>
      <c r="F30" s="97">
        <v>83.85980095196885</v>
      </c>
      <c r="G30" s="97">
        <v>82.13976633491995</v>
      </c>
      <c r="H30" s="97">
        <v>66.45391605365643</v>
      </c>
      <c r="I30" s="97">
        <v>4.099956728688879</v>
      </c>
      <c r="J30" s="97">
        <v>24.534833405452186</v>
      </c>
      <c r="K30" s="97">
        <v>35.936823885763744</v>
      </c>
      <c r="L30" s="97">
        <v>41.67027260926006</v>
      </c>
      <c r="M30" s="97">
        <v>37.98139333621809</v>
      </c>
      <c r="N30" s="97">
        <v>6.490696668109043</v>
      </c>
      <c r="O30" s="104"/>
    </row>
    <row r="31" spans="1:15" ht="15">
      <c r="A31" s="137"/>
      <c r="B31" s="160" t="s">
        <v>85</v>
      </c>
      <c r="C31" s="79">
        <v>5444</v>
      </c>
      <c r="D31" s="79">
        <v>5336</v>
      </c>
      <c r="E31" s="79">
        <v>2642</v>
      </c>
      <c r="F31" s="97">
        <v>77.76031995429224</v>
      </c>
      <c r="G31" s="97">
        <v>76.21768318811598</v>
      </c>
      <c r="H31" s="97">
        <v>58.76303385230681</v>
      </c>
      <c r="I31" s="97">
        <v>2.371089844307956</v>
      </c>
      <c r="J31" s="97">
        <v>22.225396371946864</v>
      </c>
      <c r="K31" s="97">
        <v>35.70918440222825</v>
      </c>
      <c r="L31" s="97">
        <v>37.73746607627481</v>
      </c>
      <c r="M31" s="97">
        <v>35.723468075989146</v>
      </c>
      <c r="N31" s="97">
        <v>3.599485787744608</v>
      </c>
      <c r="O31" s="104"/>
    </row>
    <row r="32" spans="1:15" ht="15">
      <c r="A32" s="137"/>
      <c r="B32" s="160" t="s">
        <v>86</v>
      </c>
      <c r="C32" s="79">
        <v>7100</v>
      </c>
      <c r="D32" s="79">
        <v>6842</v>
      </c>
      <c r="E32" s="79">
        <v>3111</v>
      </c>
      <c r="F32" s="97">
        <v>81.32875143184421</v>
      </c>
      <c r="G32" s="97">
        <v>78.37342497136312</v>
      </c>
      <c r="H32" s="97">
        <v>60.69873997709049</v>
      </c>
      <c r="I32" s="97">
        <v>1.2943871706758305</v>
      </c>
      <c r="J32" s="97">
        <v>25.31500572737686</v>
      </c>
      <c r="K32" s="97">
        <v>36.975945017182134</v>
      </c>
      <c r="L32" s="97">
        <v>35.63573883161512</v>
      </c>
      <c r="M32" s="97">
        <v>33.47079037800687</v>
      </c>
      <c r="N32" s="97">
        <v>3.745704467353952</v>
      </c>
      <c r="O32" s="104"/>
    </row>
    <row r="33" spans="1:15" ht="15">
      <c r="A33" s="137"/>
      <c r="B33" s="160" t="s">
        <v>87</v>
      </c>
      <c r="C33" s="79">
        <v>12326</v>
      </c>
      <c r="D33" s="79">
        <v>11958</v>
      </c>
      <c r="E33" s="79">
        <v>5956</v>
      </c>
      <c r="F33" s="97">
        <v>84.04472930587754</v>
      </c>
      <c r="G33" s="97">
        <v>81.53552434201555</v>
      </c>
      <c r="H33" s="97">
        <v>64.52338742670122</v>
      </c>
      <c r="I33" s="97">
        <v>3.4433383335606167</v>
      </c>
      <c r="J33" s="97">
        <v>22.998772671485067</v>
      </c>
      <c r="K33" s="97">
        <v>36.82667393972453</v>
      </c>
      <c r="L33" s="97">
        <v>40.6109368607664</v>
      </c>
      <c r="M33" s="97">
        <v>37.467612164189276</v>
      </c>
      <c r="N33" s="97">
        <v>5.69344061093686</v>
      </c>
      <c r="O33" s="104"/>
    </row>
    <row r="34" spans="1:15" ht="15">
      <c r="A34" s="137"/>
      <c r="B34" s="160" t="s">
        <v>88</v>
      </c>
      <c r="C34" s="79">
        <v>2933</v>
      </c>
      <c r="D34" s="79">
        <v>2828</v>
      </c>
      <c r="E34" s="79">
        <v>1394</v>
      </c>
      <c r="F34" s="97">
        <v>80.42226487523992</v>
      </c>
      <c r="G34" s="97">
        <v>77.54318618042227</v>
      </c>
      <c r="H34" s="97">
        <v>57.883191664381684</v>
      </c>
      <c r="I34" s="97">
        <v>2.3581025500411297</v>
      </c>
      <c r="J34" s="97">
        <v>22.37455442829723</v>
      </c>
      <c r="K34" s="97">
        <v>37.64738140937757</v>
      </c>
      <c r="L34" s="97">
        <v>38.2231971483411</v>
      </c>
      <c r="M34" s="97">
        <v>36.19413216342199</v>
      </c>
      <c r="N34" s="97">
        <v>3.674252810529202</v>
      </c>
      <c r="O34" s="104"/>
    </row>
    <row r="35" spans="1:14" s="104" customFormat="1" ht="15">
      <c r="A35" s="159" t="s">
        <v>107</v>
      </c>
      <c r="B35" s="18"/>
      <c r="C35" s="102">
        <v>82737</v>
      </c>
      <c r="D35" s="102">
        <v>78915</v>
      </c>
      <c r="E35" s="102">
        <v>41407</v>
      </c>
      <c r="F35" s="103">
        <v>82.48541947061463</v>
      </c>
      <c r="G35" s="103">
        <v>78.67504112457007</v>
      </c>
      <c r="H35" s="103">
        <v>61.74966352624496</v>
      </c>
      <c r="I35" s="103">
        <v>2.4983799411794028</v>
      </c>
      <c r="J35" s="103">
        <v>23.91705298838542</v>
      </c>
      <c r="K35" s="103">
        <v>36.46677633218683</v>
      </c>
      <c r="L35" s="103">
        <v>41.28109266736454</v>
      </c>
      <c r="M35" s="103">
        <v>38.24933951448084</v>
      </c>
      <c r="N35" s="103">
        <v>6.051542794476846</v>
      </c>
    </row>
    <row r="36" spans="1:15" ht="15">
      <c r="A36" s="137"/>
      <c r="B36" s="160" t="s">
        <v>89</v>
      </c>
      <c r="C36" s="79">
        <v>20540</v>
      </c>
      <c r="D36" s="79">
        <v>19523</v>
      </c>
      <c r="E36" s="79">
        <v>10169</v>
      </c>
      <c r="F36" s="97">
        <v>82.77918832869867</v>
      </c>
      <c r="G36" s="97">
        <v>78.68053036714625</v>
      </c>
      <c r="H36" s="97">
        <v>61.6128642243985</v>
      </c>
      <c r="I36" s="97">
        <v>2.12388667230887</v>
      </c>
      <c r="J36" s="97">
        <v>23.818159835570064</v>
      </c>
      <c r="K36" s="97">
        <v>36.4849071051465</v>
      </c>
      <c r="L36" s="97">
        <v>40.98254947003587</v>
      </c>
      <c r="M36" s="97">
        <v>37.73828235199291</v>
      </c>
      <c r="N36" s="97">
        <v>6.395840889856124</v>
      </c>
      <c r="O36" s="104"/>
    </row>
    <row r="37" spans="1:15" ht="15">
      <c r="A37" s="137"/>
      <c r="B37" s="160" t="s">
        <v>90</v>
      </c>
      <c r="C37" s="79">
        <v>7502</v>
      </c>
      <c r="D37" s="79">
        <v>7223</v>
      </c>
      <c r="E37" s="79">
        <v>3752</v>
      </c>
      <c r="F37" s="97">
        <v>85.38584111085818</v>
      </c>
      <c r="G37" s="97">
        <v>82.21033462326429</v>
      </c>
      <c r="H37" s="97">
        <v>64.97837468700205</v>
      </c>
      <c r="I37" s="97">
        <v>3.152743000227635</v>
      </c>
      <c r="J37" s="97">
        <v>22.877304803095836</v>
      </c>
      <c r="K37" s="97">
        <v>35.81834737081721</v>
      </c>
      <c r="L37" s="97">
        <v>42.70430229911222</v>
      </c>
      <c r="M37" s="97">
        <v>39.4832688367858</v>
      </c>
      <c r="N37" s="97">
        <v>6.259959025722741</v>
      </c>
      <c r="O37" s="104"/>
    </row>
    <row r="38" spans="1:15" ht="15">
      <c r="A38" s="137"/>
      <c r="B38" s="160" t="s">
        <v>91</v>
      </c>
      <c r="C38" s="79">
        <v>24467</v>
      </c>
      <c r="D38" s="79">
        <v>23351</v>
      </c>
      <c r="E38" s="79">
        <v>12325</v>
      </c>
      <c r="F38" s="97">
        <v>83.75954263804731</v>
      </c>
      <c r="G38" s="97">
        <v>79.93906405121358</v>
      </c>
      <c r="H38" s="97">
        <v>62.60312895826915</v>
      </c>
      <c r="I38" s="97">
        <v>2.53671562082777</v>
      </c>
      <c r="J38" s="97">
        <v>24.220327958645715</v>
      </c>
      <c r="K38" s="97">
        <v>35.86662558625176</v>
      </c>
      <c r="L38" s="97">
        <v>42.19300948272911</v>
      </c>
      <c r="M38" s="97">
        <v>39.1735989866831</v>
      </c>
      <c r="N38" s="97">
        <v>6.079901407004211</v>
      </c>
      <c r="O38" s="104"/>
    </row>
    <row r="39" spans="1:15" ht="15">
      <c r="A39" s="137"/>
      <c r="B39" s="160" t="s">
        <v>92</v>
      </c>
      <c r="C39" s="79">
        <v>9930</v>
      </c>
      <c r="D39" s="79">
        <v>9500</v>
      </c>
      <c r="E39" s="79">
        <v>4789</v>
      </c>
      <c r="F39" s="97">
        <v>86.65677633301335</v>
      </c>
      <c r="G39" s="97">
        <v>82.90426738807923</v>
      </c>
      <c r="H39" s="97">
        <v>64.35989178811414</v>
      </c>
      <c r="I39" s="97">
        <v>2.644209791430317</v>
      </c>
      <c r="J39" s="97">
        <v>25.403612880705122</v>
      </c>
      <c r="K39" s="97">
        <v>38.912645082467925</v>
      </c>
      <c r="L39" s="97">
        <v>41.79247752858016</v>
      </c>
      <c r="M39" s="97">
        <v>38.96500567239724</v>
      </c>
      <c r="N39" s="97">
        <v>5.9865607819181434</v>
      </c>
      <c r="O39" s="104"/>
    </row>
    <row r="40" spans="1:15" ht="15">
      <c r="A40" s="137"/>
      <c r="B40" s="160" t="s">
        <v>93</v>
      </c>
      <c r="C40" s="79">
        <v>16778</v>
      </c>
      <c r="D40" s="79">
        <v>15981</v>
      </c>
      <c r="E40" s="79">
        <v>8183</v>
      </c>
      <c r="F40" s="97">
        <v>82.16856849013175</v>
      </c>
      <c r="G40" s="97">
        <v>78.26534110387384</v>
      </c>
      <c r="H40" s="97">
        <v>59.674812674469855</v>
      </c>
      <c r="I40" s="97">
        <v>2.257701160683677</v>
      </c>
      <c r="J40" s="97">
        <v>23.052059356481706</v>
      </c>
      <c r="K40" s="97">
        <v>37.45041383025614</v>
      </c>
      <c r="L40" s="97">
        <v>40.07541995200549</v>
      </c>
      <c r="M40" s="97">
        <v>37.039032273862574</v>
      </c>
      <c r="N40" s="97">
        <v>5.607522405602626</v>
      </c>
      <c r="O40" s="104"/>
    </row>
    <row r="41" spans="1:15" ht="15">
      <c r="A41" s="137"/>
      <c r="B41" s="160" t="s">
        <v>94</v>
      </c>
      <c r="C41" s="79">
        <v>5053</v>
      </c>
      <c r="D41" s="79">
        <v>4747</v>
      </c>
      <c r="E41" s="79">
        <v>2533</v>
      </c>
      <c r="F41" s="97">
        <v>89.95905287520029</v>
      </c>
      <c r="G41" s="97">
        <v>84.51130496706428</v>
      </c>
      <c r="H41" s="97">
        <v>66.24532668684351</v>
      </c>
      <c r="I41" s="97">
        <v>3.9522876980594623</v>
      </c>
      <c r="J41" s="97">
        <v>26.882677585899945</v>
      </c>
      <c r="K41" s="97">
        <v>39.522876980594624</v>
      </c>
      <c r="L41" s="97">
        <v>45.09524657290368</v>
      </c>
      <c r="M41" s="97">
        <v>41.24977746127826</v>
      </c>
      <c r="N41" s="97">
        <v>7.192451486558661</v>
      </c>
      <c r="O41" s="104"/>
    </row>
    <row r="42" spans="1:14" s="104" customFormat="1" ht="15">
      <c r="A42" s="159" t="s">
        <v>95</v>
      </c>
      <c r="B42" s="159"/>
      <c r="C42" s="102">
        <v>42528</v>
      </c>
      <c r="D42" s="102">
        <v>42647</v>
      </c>
      <c r="E42" s="102">
        <v>21939</v>
      </c>
      <c r="F42" s="103">
        <v>76.13591607289914</v>
      </c>
      <c r="G42" s="103">
        <v>76.34895628200078</v>
      </c>
      <c r="H42" s="103">
        <v>60.310071968205094</v>
      </c>
      <c r="I42" s="103">
        <v>2.574385047799778</v>
      </c>
      <c r="J42" s="103">
        <v>20.75083246804397</v>
      </c>
      <c r="K42" s="103">
        <v>34.95291632353468</v>
      </c>
      <c r="L42" s="103">
        <v>39.27637939059759</v>
      </c>
      <c r="M42" s="103">
        <v>36.032439399906906</v>
      </c>
      <c r="N42" s="103">
        <v>6.027784739876115</v>
      </c>
    </row>
    <row r="43" spans="1:15" ht="15">
      <c r="A43" s="137"/>
      <c r="B43" s="160" t="s">
        <v>96</v>
      </c>
      <c r="C43" s="79">
        <v>2911</v>
      </c>
      <c r="D43" s="79">
        <v>2935</v>
      </c>
      <c r="E43" s="79">
        <v>1416</v>
      </c>
      <c r="F43" s="97">
        <v>70.55259331071255</v>
      </c>
      <c r="G43" s="97">
        <v>71.13427047988367</v>
      </c>
      <c r="H43" s="97">
        <v>50.99369849733398</v>
      </c>
      <c r="I43" s="97">
        <v>2.423654871546292</v>
      </c>
      <c r="J43" s="97">
        <v>17.789626757149783</v>
      </c>
      <c r="K43" s="97">
        <v>34.63402811439651</v>
      </c>
      <c r="L43" s="97">
        <v>34.31895298109549</v>
      </c>
      <c r="M43" s="97">
        <v>32.23460979156568</v>
      </c>
      <c r="N43" s="97">
        <v>3.6354823073194376</v>
      </c>
      <c r="O43" s="104"/>
    </row>
    <row r="44" spans="1:15" ht="15">
      <c r="A44" s="137"/>
      <c r="B44" s="160" t="s">
        <v>97</v>
      </c>
      <c r="C44" s="79">
        <v>23795</v>
      </c>
      <c r="D44" s="79">
        <v>23792</v>
      </c>
      <c r="E44" s="79">
        <v>12407</v>
      </c>
      <c r="F44" s="97">
        <v>78.6065871626309</v>
      </c>
      <c r="G44" s="97">
        <v>78.59667668725844</v>
      </c>
      <c r="H44" s="97">
        <v>61.87109775032209</v>
      </c>
      <c r="I44" s="97">
        <v>2.8046645304086417</v>
      </c>
      <c r="J44" s="97">
        <v>22.94275048726504</v>
      </c>
      <c r="K44" s="97">
        <v>34.812196491691715</v>
      </c>
      <c r="L44" s="97">
        <v>40.98642264873972</v>
      </c>
      <c r="M44" s="97">
        <v>37.41865151465099</v>
      </c>
      <c r="N44" s="97">
        <v>6.441808992104654</v>
      </c>
      <c r="O44" s="104"/>
    </row>
    <row r="45" spans="1:15" ht="15">
      <c r="A45" s="137"/>
      <c r="B45" s="160" t="s">
        <v>98</v>
      </c>
      <c r="C45" s="79">
        <v>16191</v>
      </c>
      <c r="D45" s="79">
        <v>16268</v>
      </c>
      <c r="E45" s="79">
        <v>8227</v>
      </c>
      <c r="F45" s="97">
        <v>75.44382833977913</v>
      </c>
      <c r="G45" s="97">
        <v>75.80261870369507</v>
      </c>
      <c r="H45" s="97">
        <v>60.65886957737291</v>
      </c>
      <c r="I45" s="97">
        <v>2.362424863706258</v>
      </c>
      <c r="J45" s="97">
        <v>18.391500862028796</v>
      </c>
      <c r="K45" s="97">
        <v>35.80448254974139</v>
      </c>
      <c r="L45" s="97">
        <v>38.334653557616136</v>
      </c>
      <c r="M45" s="97">
        <v>35.189413354456924</v>
      </c>
      <c r="N45" s="97">
        <v>6.052840035413075</v>
      </c>
      <c r="O45" s="104"/>
    </row>
    <row r="46" spans="1:14" s="104" customFormat="1" ht="15">
      <c r="A46" s="159" t="s">
        <v>99</v>
      </c>
      <c r="B46" s="159"/>
      <c r="C46" s="102">
        <v>93191</v>
      </c>
      <c r="D46" s="102">
        <v>88981</v>
      </c>
      <c r="E46" s="102">
        <v>47089</v>
      </c>
      <c r="F46" s="103">
        <v>82.56562918073165</v>
      </c>
      <c r="G46" s="103">
        <v>78.83564131869689</v>
      </c>
      <c r="H46" s="103">
        <v>61.99930893336523</v>
      </c>
      <c r="I46" s="103">
        <v>2.9201995233412186</v>
      </c>
      <c r="J46" s="103">
        <v>24.33706332119537</v>
      </c>
      <c r="K46" s="103">
        <v>36.412123789525914</v>
      </c>
      <c r="L46" s="103">
        <v>41.72004713428842</v>
      </c>
      <c r="M46" s="103">
        <v>38.49684147108595</v>
      </c>
      <c r="N46" s="103">
        <v>6.1673267239011595</v>
      </c>
    </row>
    <row r="47" spans="1:15" ht="15">
      <c r="A47" s="137"/>
      <c r="B47" s="160" t="s">
        <v>100</v>
      </c>
      <c r="C47" s="79">
        <v>17944</v>
      </c>
      <c r="D47" s="79">
        <v>16825</v>
      </c>
      <c r="E47" s="79">
        <v>8942</v>
      </c>
      <c r="F47" s="97">
        <v>82.19127885672407</v>
      </c>
      <c r="G47" s="97">
        <v>77.06577500916086</v>
      </c>
      <c r="H47" s="97">
        <v>58.62495419567607</v>
      </c>
      <c r="I47" s="97">
        <v>2.9864419201172594</v>
      </c>
      <c r="J47" s="97">
        <v>24.015207035544154</v>
      </c>
      <c r="K47" s="97">
        <v>34.97160131916453</v>
      </c>
      <c r="L47" s="97">
        <v>40.9582264565775</v>
      </c>
      <c r="M47" s="97">
        <v>37.94888237449615</v>
      </c>
      <c r="N47" s="97">
        <v>5.49193843898864</v>
      </c>
      <c r="O47" s="104"/>
    </row>
    <row r="48" spans="1:15" ht="15">
      <c r="A48" s="137"/>
      <c r="B48" s="160" t="s">
        <v>101</v>
      </c>
      <c r="C48" s="79">
        <v>10656</v>
      </c>
      <c r="D48" s="79">
        <v>10318</v>
      </c>
      <c r="E48" s="79">
        <v>5394</v>
      </c>
      <c r="F48" s="97">
        <v>83.93855848759354</v>
      </c>
      <c r="G48" s="97">
        <v>81.27609294998031</v>
      </c>
      <c r="H48" s="97">
        <v>62.94604174871997</v>
      </c>
      <c r="I48" s="97">
        <v>3.0484442693974008</v>
      </c>
      <c r="J48" s="97">
        <v>24.206380464749902</v>
      </c>
      <c r="K48" s="97">
        <v>38.44820795588815</v>
      </c>
      <c r="L48" s="97">
        <v>42.48916896415912</v>
      </c>
      <c r="M48" s="97">
        <v>38.84994092162269</v>
      </c>
      <c r="N48" s="97">
        <v>6.522252855454903</v>
      </c>
      <c r="O48" s="104"/>
    </row>
    <row r="49" spans="1:15" ht="15">
      <c r="A49" s="137"/>
      <c r="B49" s="160" t="s">
        <v>102</v>
      </c>
      <c r="C49" s="79">
        <v>33706</v>
      </c>
      <c r="D49" s="79">
        <v>32367</v>
      </c>
      <c r="E49" s="79">
        <v>17067</v>
      </c>
      <c r="F49" s="97">
        <v>85.58949747340088</v>
      </c>
      <c r="G49" s="97">
        <v>82.1893806658033</v>
      </c>
      <c r="H49" s="97">
        <v>65.19387521901425</v>
      </c>
      <c r="I49" s="97">
        <v>3.161423021253904</v>
      </c>
      <c r="J49" s="97">
        <v>24.43564155303319</v>
      </c>
      <c r="K49" s="97">
        <v>37.34034178918768</v>
      </c>
      <c r="L49" s="97">
        <v>43.33815799497219</v>
      </c>
      <c r="M49" s="97">
        <v>39.72727965262436</v>
      </c>
      <c r="N49" s="97">
        <v>6.703740382417918</v>
      </c>
      <c r="O49" s="104"/>
    </row>
    <row r="50" spans="1:15" ht="15">
      <c r="A50" s="137"/>
      <c r="B50" s="160" t="s">
        <v>103</v>
      </c>
      <c r="C50" s="79">
        <v>32598</v>
      </c>
      <c r="D50" s="79">
        <v>31147</v>
      </c>
      <c r="E50" s="79">
        <v>16234</v>
      </c>
      <c r="F50" s="97">
        <v>83.66828366828368</v>
      </c>
      <c r="G50" s="97">
        <v>79.94404661071329</v>
      </c>
      <c r="H50" s="97">
        <v>62.63442930109597</v>
      </c>
      <c r="I50" s="97">
        <v>2.7078360411693745</v>
      </c>
      <c r="J50" s="97">
        <v>24.894124894124893</v>
      </c>
      <c r="K50" s="97">
        <v>36.91897025230359</v>
      </c>
      <c r="L50" s="97">
        <v>41.667308333975</v>
      </c>
      <c r="M50" s="97">
        <v>38.49233849233849</v>
      </c>
      <c r="N50" s="97">
        <v>6.265239598572932</v>
      </c>
      <c r="O50" s="104"/>
    </row>
    <row r="51" spans="1:14" s="104" customFormat="1" ht="15">
      <c r="A51" s="159" t="s">
        <v>104</v>
      </c>
      <c r="B51" s="159"/>
      <c r="C51" s="102">
        <v>1207</v>
      </c>
      <c r="D51" s="102">
        <v>1116</v>
      </c>
      <c r="E51" s="102">
        <v>495</v>
      </c>
      <c r="F51" s="103">
        <v>65.95628415300546</v>
      </c>
      <c r="G51" s="103">
        <v>60.983606557377044</v>
      </c>
      <c r="H51" s="103">
        <v>41.147540983606554</v>
      </c>
      <c r="I51" s="103">
        <v>0.9289617486338797</v>
      </c>
      <c r="J51" s="103">
        <v>17.81420765027322</v>
      </c>
      <c r="K51" s="103">
        <v>31.693989071038253</v>
      </c>
      <c r="L51" s="103">
        <v>27.049180327868854</v>
      </c>
      <c r="M51" s="103">
        <v>25.628415300546447</v>
      </c>
      <c r="N51" s="103">
        <v>2.2950819672131146</v>
      </c>
    </row>
    <row r="52" spans="1:15" ht="15">
      <c r="A52" s="137"/>
      <c r="B52" s="160" t="s">
        <v>104</v>
      </c>
      <c r="C52" s="79">
        <v>1207</v>
      </c>
      <c r="D52" s="79">
        <v>1116</v>
      </c>
      <c r="E52" s="79">
        <v>495</v>
      </c>
      <c r="F52" s="103">
        <v>65.95628415300546</v>
      </c>
      <c r="G52" s="103">
        <v>60.983606557377044</v>
      </c>
      <c r="H52" s="103">
        <v>41.147540983606554</v>
      </c>
      <c r="I52" s="103">
        <v>0.9289617486338797</v>
      </c>
      <c r="J52" s="103">
        <v>17.81420765027322</v>
      </c>
      <c r="K52" s="103">
        <v>31.693989071038253</v>
      </c>
      <c r="L52" s="103">
        <v>27.049180327868854</v>
      </c>
      <c r="M52" s="103">
        <v>25.628415300546447</v>
      </c>
      <c r="N52" s="103">
        <v>2.2950819672131146</v>
      </c>
      <c r="O52" s="104"/>
    </row>
    <row r="53" spans="1:14" ht="15">
      <c r="A53" s="17" t="s">
        <v>406</v>
      </c>
      <c r="B53" s="17"/>
      <c r="N53" s="97"/>
    </row>
    <row r="54" spans="1:14" ht="15">
      <c r="A54" s="17" t="s">
        <v>407</v>
      </c>
      <c r="B54" s="17"/>
      <c r="N54" s="97"/>
    </row>
    <row r="56" spans="1:13" ht="15">
      <c r="A56" s="17" t="s">
        <v>390</v>
      </c>
      <c r="B56" s="137"/>
      <c r="M56" s="79"/>
    </row>
    <row r="57" spans="1:13" ht="15">
      <c r="A57" s="17" t="s">
        <v>391</v>
      </c>
      <c r="B57" s="137"/>
      <c r="M57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H1" sqref="H1"/>
    </sheetView>
  </sheetViews>
  <sheetFormatPr defaultColWidth="8.7109375" defaultRowHeight="15"/>
  <cols>
    <col min="1" max="1" width="5.140625" style="1" customWidth="1"/>
    <col min="2" max="2" width="35.421875" style="1" customWidth="1"/>
    <col min="3" max="3" width="11.57421875" style="1" customWidth="1"/>
    <col min="4" max="4" width="22.00390625" style="1" customWidth="1"/>
    <col min="5" max="5" width="14.28125" style="1" customWidth="1"/>
    <col min="6" max="6" width="8.00390625" style="1" customWidth="1"/>
    <col min="7" max="7" width="18.57421875" style="1" customWidth="1"/>
    <col min="8" max="8" width="10.57421875" style="1" customWidth="1"/>
    <col min="9" max="9" width="9.140625" style="1" customWidth="1"/>
    <col min="10" max="10" width="12.00390625" style="1" customWidth="1"/>
    <col min="11" max="11" width="14.8515625" style="1" customWidth="1"/>
    <col min="12" max="12" width="17.8515625" style="1" customWidth="1"/>
    <col min="13" max="13" width="14.421875" style="1" customWidth="1"/>
    <col min="14" max="14" width="15.28125" style="1" customWidth="1"/>
    <col min="15" max="16384" width="8.7109375" style="1" customWidth="1"/>
  </cols>
  <sheetData>
    <row r="1" spans="1:12" s="104" customFormat="1" ht="15">
      <c r="A1" s="28" t="s">
        <v>421</v>
      </c>
      <c r="K1" s="25"/>
      <c r="L1" s="28"/>
    </row>
    <row r="2" spans="1:11" ht="15">
      <c r="A2" s="1" t="s">
        <v>343</v>
      </c>
      <c r="K2" s="161"/>
    </row>
    <row r="3" spans="1:11" ht="15">
      <c r="A3" s="122" t="s">
        <v>3</v>
      </c>
      <c r="K3" s="161"/>
    </row>
    <row r="4" ht="15">
      <c r="A4" s="1" t="s">
        <v>344</v>
      </c>
    </row>
    <row r="5" ht="15">
      <c r="G5" s="162"/>
    </row>
    <row r="6" spans="3:14" ht="15">
      <c r="C6" s="77" t="s">
        <v>389</v>
      </c>
      <c r="D6" s="77"/>
      <c r="E6" s="77"/>
      <c r="F6" s="77" t="s">
        <v>396</v>
      </c>
      <c r="G6" s="77"/>
      <c r="H6" s="77"/>
      <c r="I6" s="17"/>
      <c r="J6" s="17"/>
      <c r="K6" s="17"/>
      <c r="L6" s="105"/>
      <c r="M6" s="105"/>
      <c r="N6" s="105"/>
    </row>
    <row r="7" spans="3:13" ht="23.25">
      <c r="C7" s="17"/>
      <c r="D7" s="75"/>
      <c r="E7" s="75"/>
      <c r="F7" s="17" t="s">
        <v>162</v>
      </c>
      <c r="G7" s="75" t="s">
        <v>393</v>
      </c>
      <c r="H7" s="78"/>
      <c r="I7" s="78"/>
      <c r="J7" s="78"/>
      <c r="K7" s="78"/>
      <c r="L7" s="75"/>
      <c r="M7" s="17"/>
    </row>
    <row r="8" spans="3:14" ht="23.25" customHeight="1">
      <c r="C8" s="17" t="s">
        <v>162</v>
      </c>
      <c r="D8" s="75" t="s">
        <v>393</v>
      </c>
      <c r="E8" s="75" t="s">
        <v>105</v>
      </c>
      <c r="F8" s="17" t="s">
        <v>174</v>
      </c>
      <c r="G8" s="75" t="s">
        <v>395</v>
      </c>
      <c r="H8" s="163"/>
      <c r="I8" s="163"/>
      <c r="J8" s="163"/>
      <c r="K8" s="163"/>
      <c r="L8" s="75"/>
      <c r="M8" s="163"/>
      <c r="N8" s="163"/>
    </row>
    <row r="9" spans="3:14" ht="15">
      <c r="C9" s="17" t="s">
        <v>174</v>
      </c>
      <c r="D9" s="75" t="s">
        <v>395</v>
      </c>
      <c r="E9" s="75" t="s">
        <v>106</v>
      </c>
      <c r="F9" s="17"/>
      <c r="G9" s="75"/>
      <c r="H9" s="157"/>
      <c r="I9" s="157"/>
      <c r="J9" s="157"/>
      <c r="K9" s="157"/>
      <c r="L9" s="164"/>
      <c r="M9" s="157"/>
      <c r="N9" s="157"/>
    </row>
    <row r="10" spans="1:15" s="104" customFormat="1" ht="15">
      <c r="A10" s="68" t="s">
        <v>370</v>
      </c>
      <c r="B10" s="70"/>
      <c r="C10" s="102">
        <v>7479807</v>
      </c>
      <c r="D10" s="102">
        <v>6150493</v>
      </c>
      <c r="E10" s="102">
        <v>872955</v>
      </c>
      <c r="F10" s="103">
        <v>11.386176398952689</v>
      </c>
      <c r="G10" s="103">
        <v>9.362621019302198</v>
      </c>
      <c r="H10" s="103">
        <v>2.02355537965049</v>
      </c>
      <c r="I10" s="103">
        <v>2.7594014491871155</v>
      </c>
      <c r="J10" s="103">
        <v>4.7666915301711015</v>
      </c>
      <c r="K10" s="103">
        <v>0.5076676003166292</v>
      </c>
      <c r="L10" s="103">
        <v>1.3288604396273518</v>
      </c>
      <c r="M10" s="103">
        <v>1.4019621871765207</v>
      </c>
      <c r="N10" s="103">
        <v>0.6215931924739694</v>
      </c>
      <c r="O10" s="165"/>
    </row>
    <row r="11" spans="1:15" s="104" customFormat="1" ht="15">
      <c r="A11" s="159" t="s">
        <v>65</v>
      </c>
      <c r="C11" s="102">
        <v>1048409</v>
      </c>
      <c r="D11" s="102">
        <v>841260</v>
      </c>
      <c r="E11" s="102">
        <v>138984</v>
      </c>
      <c r="F11" s="103">
        <v>8.643535541741553</v>
      </c>
      <c r="G11" s="103">
        <v>6.935709927943674</v>
      </c>
      <c r="H11" s="103">
        <v>1.7078256137978796</v>
      </c>
      <c r="I11" s="103">
        <v>1.9772948373373787</v>
      </c>
      <c r="J11" s="103">
        <v>3.426591587382723</v>
      </c>
      <c r="K11" s="103">
        <v>0.38597952083367687</v>
      </c>
      <c r="L11" s="103">
        <v>1.1458439823898956</v>
      </c>
      <c r="M11" s="103">
        <v>1.2669381832572097</v>
      </c>
      <c r="N11" s="103">
        <v>0.44088743054066976</v>
      </c>
      <c r="O11" s="165"/>
    </row>
    <row r="12" spans="2:15" ht="15">
      <c r="B12" s="160" t="s">
        <v>66</v>
      </c>
      <c r="C12" s="79">
        <v>114343</v>
      </c>
      <c r="D12" s="79">
        <v>92330</v>
      </c>
      <c r="E12" s="79">
        <v>13062</v>
      </c>
      <c r="F12" s="97">
        <v>8.853503677893922</v>
      </c>
      <c r="G12" s="97">
        <v>7.149051490514905</v>
      </c>
      <c r="H12" s="97">
        <v>1.7044521873790166</v>
      </c>
      <c r="I12" s="97">
        <v>1.9183894696089818</v>
      </c>
      <c r="J12" s="97">
        <v>3.821912504839334</v>
      </c>
      <c r="K12" s="97">
        <v>0.39736740224545103</v>
      </c>
      <c r="L12" s="97">
        <v>1.0113821138211383</v>
      </c>
      <c r="M12" s="97">
        <v>1.2979481223383662</v>
      </c>
      <c r="N12" s="97">
        <v>0.4065040650406504</v>
      </c>
      <c r="O12" s="67"/>
    </row>
    <row r="13" spans="2:15" ht="15">
      <c r="B13" s="160" t="s">
        <v>67</v>
      </c>
      <c r="C13" s="79">
        <v>181231</v>
      </c>
      <c r="D13" s="79">
        <v>142453</v>
      </c>
      <c r="E13" s="79">
        <v>24820</v>
      </c>
      <c r="F13" s="97">
        <v>7.2903576169596525</v>
      </c>
      <c r="G13" s="97">
        <v>5.7304396797940385</v>
      </c>
      <c r="H13" s="97">
        <v>1.559917937165614</v>
      </c>
      <c r="I13" s="97">
        <v>1.7102457862343619</v>
      </c>
      <c r="J13" s="97">
        <v>2.656703809485498</v>
      </c>
      <c r="K13" s="97">
        <v>0.36505893237861536</v>
      </c>
      <c r="L13" s="97">
        <v>0.998431151695563</v>
      </c>
      <c r="M13" s="97">
        <v>1.1799750593346474</v>
      </c>
      <c r="N13" s="97">
        <v>0.37994287783096664</v>
      </c>
      <c r="O13" s="67"/>
    </row>
    <row r="14" spans="2:15" ht="15">
      <c r="B14" s="160" t="s">
        <v>68</v>
      </c>
      <c r="C14" s="79">
        <v>346855</v>
      </c>
      <c r="D14" s="79">
        <v>272502</v>
      </c>
      <c r="E14" s="79">
        <v>48269</v>
      </c>
      <c r="F14" s="97">
        <v>8.025335492827395</v>
      </c>
      <c r="G14" s="97">
        <v>6.304997686256363</v>
      </c>
      <c r="H14" s="97">
        <v>1.720337806571032</v>
      </c>
      <c r="I14" s="97">
        <v>1.971749190189727</v>
      </c>
      <c r="J14" s="97">
        <v>2.8345904673762146</v>
      </c>
      <c r="K14" s="97">
        <v>0.3818371124479408</v>
      </c>
      <c r="L14" s="97">
        <v>1.1168209162424803</v>
      </c>
      <c r="M14" s="97">
        <v>1.256385932438686</v>
      </c>
      <c r="N14" s="97">
        <v>0.4639518741323461</v>
      </c>
      <c r="O14" s="67"/>
    </row>
    <row r="15" spans="2:15" ht="15">
      <c r="B15" s="160" t="s">
        <v>69</v>
      </c>
      <c r="C15" s="79">
        <v>169099</v>
      </c>
      <c r="D15" s="79">
        <v>139848</v>
      </c>
      <c r="E15" s="79">
        <v>19997</v>
      </c>
      <c r="F15" s="97">
        <v>10.925119524486368</v>
      </c>
      <c r="G15" s="97">
        <v>9.035275875436103</v>
      </c>
      <c r="H15" s="97">
        <v>1.8898436490502648</v>
      </c>
      <c r="I15" s="97">
        <v>2.0497480294611705</v>
      </c>
      <c r="J15" s="97">
        <v>5.322134642718697</v>
      </c>
      <c r="K15" s="97">
        <v>0.37143041736658483</v>
      </c>
      <c r="L15" s="97">
        <v>1.2919627858896499</v>
      </c>
      <c r="M15" s="97">
        <v>1.3231683680062023</v>
      </c>
      <c r="N15" s="97">
        <v>0.5666752810440625</v>
      </c>
      <c r="O15" s="67"/>
    </row>
    <row r="16" spans="2:15" ht="15">
      <c r="B16" s="160" t="s">
        <v>70</v>
      </c>
      <c r="C16" s="79">
        <v>236744</v>
      </c>
      <c r="D16" s="79">
        <v>194037</v>
      </c>
      <c r="E16" s="79">
        <v>32822</v>
      </c>
      <c r="F16" s="97">
        <v>9.537668197566674</v>
      </c>
      <c r="G16" s="97">
        <v>7.817138022721779</v>
      </c>
      <c r="H16" s="97">
        <v>1.7205301748448956</v>
      </c>
      <c r="I16" s="97">
        <v>2.236846345983402</v>
      </c>
      <c r="J16" s="97">
        <v>3.840705825477399</v>
      </c>
      <c r="K16" s="97">
        <v>0.4172911127225848</v>
      </c>
      <c r="L16" s="97">
        <v>1.3222947385383934</v>
      </c>
      <c r="M16" s="97">
        <v>1.3212069937958262</v>
      </c>
      <c r="N16" s="97">
        <v>0.3993231810490694</v>
      </c>
      <c r="O16" s="67"/>
    </row>
    <row r="17" spans="1:15" s="104" customFormat="1" ht="15">
      <c r="A17" s="159" t="s">
        <v>71</v>
      </c>
      <c r="B17" s="18"/>
      <c r="C17" s="102">
        <v>1437940</v>
      </c>
      <c r="D17" s="102">
        <v>1204233</v>
      </c>
      <c r="E17" s="102">
        <v>148773</v>
      </c>
      <c r="F17" s="103">
        <v>12.846894013169063</v>
      </c>
      <c r="G17" s="103">
        <v>10.758900731713855</v>
      </c>
      <c r="H17" s="103">
        <v>2.087993281455208</v>
      </c>
      <c r="I17" s="103">
        <v>2.55735332219532</v>
      </c>
      <c r="J17" s="103">
        <v>6.362801418756534</v>
      </c>
      <c r="K17" s="103">
        <v>0.5095730329047878</v>
      </c>
      <c r="L17" s="103">
        <v>1.3291729578572131</v>
      </c>
      <c r="M17" s="103">
        <v>1.4607563723431818</v>
      </c>
      <c r="N17" s="103">
        <v>0.6272369091120263</v>
      </c>
      <c r="O17" s="165"/>
    </row>
    <row r="18" spans="1:15" ht="15">
      <c r="A18" s="137"/>
      <c r="B18" s="160" t="s">
        <v>72</v>
      </c>
      <c r="C18" s="79">
        <v>197342</v>
      </c>
      <c r="D18" s="79">
        <v>158965</v>
      </c>
      <c r="E18" s="79">
        <v>22631</v>
      </c>
      <c r="F18" s="97">
        <v>11.539792994561722</v>
      </c>
      <c r="G18" s="97">
        <v>9.295655224840653</v>
      </c>
      <c r="H18" s="97">
        <v>2.244137769721069</v>
      </c>
      <c r="I18" s="97">
        <v>2.4037190807555113</v>
      </c>
      <c r="J18" s="97">
        <v>5.142974095082159</v>
      </c>
      <c r="K18" s="97">
        <v>0.4255891468335185</v>
      </c>
      <c r="L18" s="97">
        <v>1.3233729021694638</v>
      </c>
      <c r="M18" s="97">
        <v>1.5792058943921408</v>
      </c>
      <c r="N18" s="97">
        <v>0.6649318753289282</v>
      </c>
      <c r="O18" s="67"/>
    </row>
    <row r="19" spans="1:15" ht="15">
      <c r="A19" s="137"/>
      <c r="B19" s="160" t="s">
        <v>73</v>
      </c>
      <c r="C19" s="79">
        <v>264293</v>
      </c>
      <c r="D19" s="79">
        <v>228624</v>
      </c>
      <c r="E19" s="79">
        <v>23557</v>
      </c>
      <c r="F19" s="97">
        <v>14.169686896847523</v>
      </c>
      <c r="G19" s="97">
        <v>12.257345056830367</v>
      </c>
      <c r="H19" s="97">
        <v>1.9123418400171563</v>
      </c>
      <c r="I19" s="97">
        <v>2.1519944241904354</v>
      </c>
      <c r="J19" s="97">
        <v>8.375026806776754</v>
      </c>
      <c r="K19" s="97">
        <v>0.4673493459146472</v>
      </c>
      <c r="L19" s="97">
        <v>1.262974479948531</v>
      </c>
      <c r="M19" s="97">
        <v>1.4557152048037745</v>
      </c>
      <c r="N19" s="97">
        <v>0.4566266352133819</v>
      </c>
      <c r="O19" s="67"/>
    </row>
    <row r="20" spans="1:15" ht="15">
      <c r="A20" s="137"/>
      <c r="B20" s="160" t="s">
        <v>74</v>
      </c>
      <c r="C20" s="79">
        <v>402007</v>
      </c>
      <c r="D20" s="79">
        <v>344326</v>
      </c>
      <c r="E20" s="79">
        <v>36140</v>
      </c>
      <c r="F20" s="97">
        <v>14.505556758317097</v>
      </c>
      <c r="G20" s="97">
        <v>12.424262105794906</v>
      </c>
      <c r="H20" s="97">
        <v>2.081294652522191</v>
      </c>
      <c r="I20" s="97">
        <v>2.698058742873638</v>
      </c>
      <c r="J20" s="97">
        <v>7.907050588150393</v>
      </c>
      <c r="K20" s="97">
        <v>0.5151187125640471</v>
      </c>
      <c r="L20" s="97">
        <v>1.304034062206827</v>
      </c>
      <c r="M20" s="97">
        <v>1.412426932236415</v>
      </c>
      <c r="N20" s="97">
        <v>0.6688677202857761</v>
      </c>
      <c r="O20" s="67"/>
    </row>
    <row r="21" spans="1:15" ht="15">
      <c r="A21" s="137"/>
      <c r="B21" s="160" t="s">
        <v>75</v>
      </c>
      <c r="C21" s="79">
        <v>235035</v>
      </c>
      <c r="D21" s="79">
        <v>196047</v>
      </c>
      <c r="E21" s="79">
        <v>26533</v>
      </c>
      <c r="F21" s="97">
        <v>12.885690789473685</v>
      </c>
      <c r="G21" s="97">
        <v>10.748190789473684</v>
      </c>
      <c r="H21" s="97">
        <v>2.1375</v>
      </c>
      <c r="I21" s="97">
        <v>2.7813048245614036</v>
      </c>
      <c r="J21" s="97">
        <v>5.958278508771929</v>
      </c>
      <c r="K21" s="97">
        <v>0.5539473684210526</v>
      </c>
      <c r="L21" s="97">
        <v>1.4546600877192983</v>
      </c>
      <c r="M21" s="97">
        <v>1.4653508771929824</v>
      </c>
      <c r="N21" s="97">
        <v>0.6721491228070176</v>
      </c>
      <c r="O21" s="67"/>
    </row>
    <row r="22" spans="1:15" ht="15">
      <c r="A22" s="137"/>
      <c r="B22" s="160" t="s">
        <v>76</v>
      </c>
      <c r="C22" s="79">
        <v>339228</v>
      </c>
      <c r="D22" s="79">
        <v>276236</v>
      </c>
      <c r="E22" s="79">
        <v>39887</v>
      </c>
      <c r="F22" s="97">
        <v>11.224538415723645</v>
      </c>
      <c r="G22" s="97">
        <v>9.140228972271855</v>
      </c>
      <c r="H22" s="97">
        <v>2.08430944345179</v>
      </c>
      <c r="I22" s="97">
        <v>2.629971543908411</v>
      </c>
      <c r="J22" s="97">
        <v>4.639170140956919</v>
      </c>
      <c r="K22" s="97">
        <v>0.5512871418172193</v>
      </c>
      <c r="L22" s="97">
        <v>1.3198001455893058</v>
      </c>
      <c r="M22" s="97">
        <v>1.4383892528621534</v>
      </c>
      <c r="N22" s="97">
        <v>0.6459201905896367</v>
      </c>
      <c r="O22" s="67"/>
    </row>
    <row r="23" spans="1:15" s="104" customFormat="1" ht="15">
      <c r="A23" s="159" t="s">
        <v>77</v>
      </c>
      <c r="B23" s="18"/>
      <c r="C23" s="102">
        <v>1092425</v>
      </c>
      <c r="D23" s="102">
        <v>898143</v>
      </c>
      <c r="E23" s="102">
        <v>117032</v>
      </c>
      <c r="F23" s="103">
        <v>11.314838215188301</v>
      </c>
      <c r="G23" s="103">
        <v>9.302554169946555</v>
      </c>
      <c r="H23" s="103">
        <v>2.012284045241745</v>
      </c>
      <c r="I23" s="103">
        <v>3.0217715540456562</v>
      </c>
      <c r="J23" s="103">
        <v>4.629914653850935</v>
      </c>
      <c r="K23" s="103">
        <v>0.438704064299623</v>
      </c>
      <c r="L23" s="103">
        <v>1.2121638977503417</v>
      </c>
      <c r="M23" s="103">
        <v>1.2840659568297634</v>
      </c>
      <c r="N23" s="103">
        <v>0.7282180884119817</v>
      </c>
      <c r="O23" s="165"/>
    </row>
    <row r="24" spans="1:15" ht="15">
      <c r="A24" s="137"/>
      <c r="B24" s="160" t="s">
        <v>78</v>
      </c>
      <c r="C24" s="79">
        <v>355473</v>
      </c>
      <c r="D24" s="79">
        <v>289891</v>
      </c>
      <c r="E24" s="79">
        <v>36207</v>
      </c>
      <c r="F24" s="97">
        <v>10.964620604565082</v>
      </c>
      <c r="G24" s="97">
        <v>8.94173349784084</v>
      </c>
      <c r="H24" s="97">
        <v>2.0228871067242444</v>
      </c>
      <c r="I24" s="97">
        <v>2.979827267119062</v>
      </c>
      <c r="J24" s="97">
        <v>4.4454657618753854</v>
      </c>
      <c r="K24" s="97">
        <v>0.39962985811227636</v>
      </c>
      <c r="L24" s="97">
        <v>1.1168106107341147</v>
      </c>
      <c r="M24" s="97">
        <v>1.251326341764343</v>
      </c>
      <c r="N24" s="97">
        <v>0.7715607649599013</v>
      </c>
      <c r="O24" s="67"/>
    </row>
    <row r="25" spans="1:15" ht="15">
      <c r="A25" s="137"/>
      <c r="B25" s="160" t="s">
        <v>79</v>
      </c>
      <c r="C25" s="79">
        <v>137188</v>
      </c>
      <c r="D25" s="79">
        <v>112133</v>
      </c>
      <c r="E25" s="79">
        <v>12768</v>
      </c>
      <c r="F25" s="97">
        <v>11.489782244556114</v>
      </c>
      <c r="G25" s="97">
        <v>9.391373534338358</v>
      </c>
      <c r="H25" s="97">
        <v>2.0984087102177553</v>
      </c>
      <c r="I25" s="97">
        <v>3.1416247906197654</v>
      </c>
      <c r="J25" s="97">
        <v>4.784003350083752</v>
      </c>
      <c r="K25" s="97">
        <v>0.39639865996649915</v>
      </c>
      <c r="L25" s="97">
        <v>1.0693467336683418</v>
      </c>
      <c r="M25" s="97">
        <v>1.219681742043551</v>
      </c>
      <c r="N25" s="97">
        <v>0.8787269681742044</v>
      </c>
      <c r="O25" s="67"/>
    </row>
    <row r="26" spans="1:15" ht="15">
      <c r="A26" s="137"/>
      <c r="B26" s="160" t="s">
        <v>80</v>
      </c>
      <c r="C26" s="79">
        <v>174450</v>
      </c>
      <c r="D26" s="79">
        <v>140404</v>
      </c>
      <c r="E26" s="79">
        <v>21153</v>
      </c>
      <c r="F26" s="97">
        <v>10.352501335232331</v>
      </c>
      <c r="G26" s="97">
        <v>8.332087116491603</v>
      </c>
      <c r="H26" s="97">
        <v>2.0204142187407275</v>
      </c>
      <c r="I26" s="97">
        <v>3.0765533202777284</v>
      </c>
      <c r="J26" s="97">
        <v>3.5529048721144147</v>
      </c>
      <c r="K26" s="97">
        <v>0.4473325025221055</v>
      </c>
      <c r="L26" s="97">
        <v>1.2552964215773545</v>
      </c>
      <c r="M26" s="97">
        <v>1.2904278677823275</v>
      </c>
      <c r="N26" s="97">
        <v>0.7299863509584001</v>
      </c>
      <c r="O26" s="67"/>
    </row>
    <row r="27" spans="1:15" ht="15">
      <c r="A27" s="137"/>
      <c r="B27" s="160" t="s">
        <v>81</v>
      </c>
      <c r="C27" s="79">
        <v>132719</v>
      </c>
      <c r="D27" s="79">
        <v>111380</v>
      </c>
      <c r="E27" s="79">
        <v>13379</v>
      </c>
      <c r="F27" s="97">
        <v>12.887842299475626</v>
      </c>
      <c r="G27" s="97">
        <v>10.81569236744999</v>
      </c>
      <c r="H27" s="97">
        <v>2.0721499320256362</v>
      </c>
      <c r="I27" s="97">
        <v>3.0687512138279276</v>
      </c>
      <c r="J27" s="97">
        <v>5.995338900757429</v>
      </c>
      <c r="K27" s="97">
        <v>0.4524179452320839</v>
      </c>
      <c r="L27" s="97">
        <v>1.29918430763255</v>
      </c>
      <c r="M27" s="97">
        <v>1.439308603612352</v>
      </c>
      <c r="N27" s="97">
        <v>0.6328413284132841</v>
      </c>
      <c r="O27" s="67"/>
    </row>
    <row r="28" spans="1:15" ht="15">
      <c r="A28" s="137"/>
      <c r="B28" s="160" t="s">
        <v>82</v>
      </c>
      <c r="C28" s="79">
        <v>292500</v>
      </c>
      <c r="D28" s="79">
        <v>244246</v>
      </c>
      <c r="E28" s="79">
        <v>33505</v>
      </c>
      <c r="F28" s="97">
        <v>11.681776428771117</v>
      </c>
      <c r="G28" s="97">
        <v>9.754622788450018</v>
      </c>
      <c r="H28" s="97">
        <v>1.9271536403210991</v>
      </c>
      <c r="I28" s="97">
        <v>2.959982427413235</v>
      </c>
      <c r="J28" s="97">
        <v>4.958504732617118</v>
      </c>
      <c r="K28" s="97">
        <v>0.4980230839889772</v>
      </c>
      <c r="L28" s="97">
        <v>1.338112544430688</v>
      </c>
      <c r="M28" s="97">
        <v>1.2888693637924837</v>
      </c>
      <c r="N28" s="97">
        <v>0.6382842765286154</v>
      </c>
      <c r="O28" s="67"/>
    </row>
    <row r="29" spans="1:15" s="104" customFormat="1" ht="15">
      <c r="A29" s="159" t="s">
        <v>83</v>
      </c>
      <c r="B29" s="18"/>
      <c r="C29" s="102">
        <v>544388</v>
      </c>
      <c r="D29" s="102">
        <v>460054</v>
      </c>
      <c r="E29" s="102">
        <v>59598</v>
      </c>
      <c r="F29" s="103">
        <v>12.575956385141378</v>
      </c>
      <c r="G29" s="103">
        <v>10.627749029754204</v>
      </c>
      <c r="H29" s="103">
        <v>1.9482073553871744</v>
      </c>
      <c r="I29" s="103">
        <v>2.9088199963038255</v>
      </c>
      <c r="J29" s="103">
        <v>5.802393272962484</v>
      </c>
      <c r="K29" s="103">
        <v>0.5397569765292922</v>
      </c>
      <c r="L29" s="103">
        <v>1.3767787839586028</v>
      </c>
      <c r="M29" s="103">
        <v>1.4146876732581777</v>
      </c>
      <c r="N29" s="103">
        <v>0.5335196821289965</v>
      </c>
      <c r="O29" s="165"/>
    </row>
    <row r="30" spans="1:15" ht="15">
      <c r="A30" s="137"/>
      <c r="B30" s="160" t="s">
        <v>84</v>
      </c>
      <c r="C30" s="79">
        <v>157121</v>
      </c>
      <c r="D30" s="79">
        <v>136997</v>
      </c>
      <c r="E30" s="79">
        <v>13074</v>
      </c>
      <c r="F30" s="97">
        <v>16.997079186499352</v>
      </c>
      <c r="G30" s="97">
        <v>14.820099524015578</v>
      </c>
      <c r="H30" s="97">
        <v>2.1769796624837734</v>
      </c>
      <c r="I30" s="97">
        <v>3.348983124188663</v>
      </c>
      <c r="J30" s="97">
        <v>9.483124188662917</v>
      </c>
      <c r="K30" s="97">
        <v>0.5736694071830376</v>
      </c>
      <c r="L30" s="97">
        <v>1.4143228039809606</v>
      </c>
      <c r="M30" s="97">
        <v>1.4802033751622674</v>
      </c>
      <c r="N30" s="97">
        <v>0.6967762873215059</v>
      </c>
      <c r="O30" s="67"/>
    </row>
    <row r="31" spans="1:15" ht="15">
      <c r="A31" s="137"/>
      <c r="B31" s="160" t="s">
        <v>85</v>
      </c>
      <c r="C31" s="79">
        <v>68147</v>
      </c>
      <c r="D31" s="79">
        <v>55491</v>
      </c>
      <c r="E31" s="79">
        <v>8778</v>
      </c>
      <c r="F31" s="97">
        <v>9.733895157834596</v>
      </c>
      <c r="G31" s="97">
        <v>7.926153406656192</v>
      </c>
      <c r="H31" s="97">
        <v>1.807741751178403</v>
      </c>
      <c r="I31" s="97">
        <v>2.652192543922297</v>
      </c>
      <c r="J31" s="97">
        <v>3.510784173689473</v>
      </c>
      <c r="K31" s="97">
        <v>0.5093558063133838</v>
      </c>
      <c r="L31" s="97">
        <v>1.2538208827310384</v>
      </c>
      <c r="M31" s="97">
        <v>1.4113698043136695</v>
      </c>
      <c r="N31" s="97">
        <v>0.3963719468647336</v>
      </c>
      <c r="O31" s="67"/>
    </row>
    <row r="32" spans="1:15" ht="15">
      <c r="A32" s="137"/>
      <c r="B32" s="160" t="s">
        <v>86</v>
      </c>
      <c r="C32" s="79">
        <v>77190</v>
      </c>
      <c r="D32" s="79">
        <v>62674</v>
      </c>
      <c r="E32" s="79">
        <v>11283</v>
      </c>
      <c r="F32" s="97">
        <v>8.84192439862543</v>
      </c>
      <c r="G32" s="97">
        <v>7.179152348224513</v>
      </c>
      <c r="H32" s="97">
        <v>1.6627720504009165</v>
      </c>
      <c r="I32" s="97">
        <v>2.6852233676975943</v>
      </c>
      <c r="J32" s="97">
        <v>2.616380297823597</v>
      </c>
      <c r="K32" s="97">
        <v>0.5851088201603666</v>
      </c>
      <c r="L32" s="97">
        <v>1.2924398625429554</v>
      </c>
      <c r="M32" s="97">
        <v>1.2868270332187859</v>
      </c>
      <c r="N32" s="97">
        <v>0.3759450171821306</v>
      </c>
      <c r="O32" s="67"/>
    </row>
    <row r="33" spans="1:15" ht="15">
      <c r="A33" s="137"/>
      <c r="B33" s="160" t="s">
        <v>87</v>
      </c>
      <c r="C33" s="79">
        <v>198630</v>
      </c>
      <c r="D33" s="79">
        <v>168669</v>
      </c>
      <c r="E33" s="79">
        <v>21517</v>
      </c>
      <c r="F33" s="97">
        <v>13.543570162280103</v>
      </c>
      <c r="G33" s="97">
        <v>11.500681849174962</v>
      </c>
      <c r="H33" s="97">
        <v>2.042888313105141</v>
      </c>
      <c r="I33" s="97">
        <v>2.993249693167871</v>
      </c>
      <c r="J33" s="97">
        <v>6.529114959770899</v>
      </c>
      <c r="K33" s="97">
        <v>0.511182326469385</v>
      </c>
      <c r="L33" s="97">
        <v>1.4671348697668076</v>
      </c>
      <c r="M33" s="97">
        <v>1.4284058366289376</v>
      </c>
      <c r="N33" s="97">
        <v>0.6144824764762035</v>
      </c>
      <c r="O33" s="67"/>
    </row>
    <row r="34" spans="1:15" ht="15">
      <c r="A34" s="137"/>
      <c r="B34" s="160" t="s">
        <v>88</v>
      </c>
      <c r="C34" s="79">
        <v>43300</v>
      </c>
      <c r="D34" s="79">
        <v>36223</v>
      </c>
      <c r="E34" s="79">
        <v>4946</v>
      </c>
      <c r="F34" s="97">
        <v>11.872772141486154</v>
      </c>
      <c r="G34" s="97">
        <v>9.932273101179051</v>
      </c>
      <c r="H34" s="97">
        <v>1.9404990403071016</v>
      </c>
      <c r="I34" s="97">
        <v>2.4814916369618865</v>
      </c>
      <c r="J34" s="97">
        <v>5.5760899369344665</v>
      </c>
      <c r="K34" s="97">
        <v>0.5185083630381135</v>
      </c>
      <c r="L34" s="97">
        <v>1.3561831642445845</v>
      </c>
      <c r="M34" s="97">
        <v>1.505895256375103</v>
      </c>
      <c r="N34" s="97">
        <v>0.4346037839319989</v>
      </c>
      <c r="O34" s="67"/>
    </row>
    <row r="35" spans="1:15" s="104" customFormat="1" ht="15">
      <c r="A35" s="159" t="s">
        <v>107</v>
      </c>
      <c r="B35" s="18"/>
      <c r="C35" s="102">
        <v>1170277</v>
      </c>
      <c r="D35" s="102">
        <v>956969</v>
      </c>
      <c r="E35" s="102">
        <v>145208</v>
      </c>
      <c r="F35" s="103">
        <v>11.667185085489258</v>
      </c>
      <c r="G35" s="103">
        <v>9.54059119684961</v>
      </c>
      <c r="H35" s="103">
        <v>2.126593888639649</v>
      </c>
      <c r="I35" s="103">
        <v>3.0161806490204874</v>
      </c>
      <c r="J35" s="103">
        <v>4.514929465131349</v>
      </c>
      <c r="K35" s="103">
        <v>0.5618164597976173</v>
      </c>
      <c r="L35" s="103">
        <v>1.4476646229001546</v>
      </c>
      <c r="M35" s="103">
        <v>1.466836149743283</v>
      </c>
      <c r="N35" s="103">
        <v>0.6597577388963661</v>
      </c>
      <c r="O35" s="165"/>
    </row>
    <row r="36" spans="1:15" ht="15">
      <c r="A36" s="137"/>
      <c r="B36" s="160" t="s">
        <v>89</v>
      </c>
      <c r="C36" s="79">
        <v>306082</v>
      </c>
      <c r="D36" s="79">
        <v>253814</v>
      </c>
      <c r="E36" s="79">
        <v>34776</v>
      </c>
      <c r="F36" s="97">
        <v>12.335549913351873</v>
      </c>
      <c r="G36" s="97">
        <v>10.229073469552251</v>
      </c>
      <c r="H36" s="97">
        <v>2.1064764437996213</v>
      </c>
      <c r="I36" s="97">
        <v>2.8289203240236973</v>
      </c>
      <c r="J36" s="97">
        <v>5.451859912142829</v>
      </c>
      <c r="K36" s="97">
        <v>0.5467698383911659</v>
      </c>
      <c r="L36" s="97">
        <v>1.4015233949945594</v>
      </c>
      <c r="M36" s="97">
        <v>1.4115181558054246</v>
      </c>
      <c r="N36" s="97">
        <v>0.6949582879941966</v>
      </c>
      <c r="O36" s="67"/>
    </row>
    <row r="37" spans="1:15" ht="15">
      <c r="A37" s="137"/>
      <c r="B37" s="160" t="s">
        <v>90</v>
      </c>
      <c r="C37" s="79">
        <v>108591</v>
      </c>
      <c r="D37" s="79">
        <v>89358</v>
      </c>
      <c r="E37" s="79">
        <v>13176</v>
      </c>
      <c r="F37" s="97">
        <v>12.359549282950148</v>
      </c>
      <c r="G37" s="97">
        <v>10.170498520373322</v>
      </c>
      <c r="H37" s="97">
        <v>2.189050762576827</v>
      </c>
      <c r="I37" s="97">
        <v>3.3255178693375824</v>
      </c>
      <c r="J37" s="97">
        <v>4.784315957204644</v>
      </c>
      <c r="K37" s="97">
        <v>0.561006146141589</v>
      </c>
      <c r="L37" s="97">
        <v>1.4996585476895061</v>
      </c>
      <c r="M37" s="97">
        <v>1.4772365126337355</v>
      </c>
      <c r="N37" s="97">
        <v>0.7118142499430913</v>
      </c>
      <c r="O37" s="67"/>
    </row>
    <row r="38" spans="1:15" ht="15">
      <c r="A38" s="137"/>
      <c r="B38" s="160" t="s">
        <v>91</v>
      </c>
      <c r="C38" s="79">
        <v>336061</v>
      </c>
      <c r="D38" s="79">
        <v>273158</v>
      </c>
      <c r="E38" s="79">
        <v>41977</v>
      </c>
      <c r="F38" s="97">
        <v>11.504604429838075</v>
      </c>
      <c r="G38" s="97">
        <v>9.351203313820136</v>
      </c>
      <c r="H38" s="97">
        <v>2.1534011160179385</v>
      </c>
      <c r="I38" s="97">
        <v>3.149738112354935</v>
      </c>
      <c r="J38" s="97">
        <v>4.201910239293417</v>
      </c>
      <c r="K38" s="97">
        <v>0.5625278148642635</v>
      </c>
      <c r="L38" s="97">
        <v>1.4370271473075211</v>
      </c>
      <c r="M38" s="97">
        <v>1.511245763582212</v>
      </c>
      <c r="N38" s="97">
        <v>0.6421553524357263</v>
      </c>
      <c r="O38" s="67"/>
    </row>
    <row r="39" spans="1:15" ht="15">
      <c r="A39" s="137"/>
      <c r="B39" s="160" t="s">
        <v>92</v>
      </c>
      <c r="C39" s="79">
        <v>128051</v>
      </c>
      <c r="D39" s="79">
        <v>102730</v>
      </c>
      <c r="E39" s="79">
        <v>17063</v>
      </c>
      <c r="F39" s="97">
        <v>11.174709835064142</v>
      </c>
      <c r="G39" s="97">
        <v>8.965005672397242</v>
      </c>
      <c r="H39" s="97">
        <v>2.2097041626668994</v>
      </c>
      <c r="I39" s="97">
        <v>3.040317654245571</v>
      </c>
      <c r="J39" s="97">
        <v>3.8359368182214855</v>
      </c>
      <c r="K39" s="97">
        <v>0.5997032899904006</v>
      </c>
      <c r="L39" s="97">
        <v>1.4890479099397853</v>
      </c>
      <c r="M39" s="97">
        <v>1.5839078453617244</v>
      </c>
      <c r="N39" s="97">
        <v>0.6257963173051749</v>
      </c>
      <c r="O39" s="67"/>
    </row>
    <row r="40" spans="1:15" ht="15">
      <c r="A40" s="137"/>
      <c r="B40" s="160" t="s">
        <v>93</v>
      </c>
      <c r="C40" s="79">
        <v>203845</v>
      </c>
      <c r="D40" s="79">
        <v>163567</v>
      </c>
      <c r="E40" s="79">
        <v>29173</v>
      </c>
      <c r="F40" s="97">
        <v>9.983103971790978</v>
      </c>
      <c r="G40" s="97">
        <v>8.010529408883883</v>
      </c>
      <c r="H40" s="97">
        <v>1.9725745629070963</v>
      </c>
      <c r="I40" s="97">
        <v>2.7572359077329938</v>
      </c>
      <c r="J40" s="97">
        <v>3.287869141485871</v>
      </c>
      <c r="K40" s="97">
        <v>0.536706009109163</v>
      </c>
      <c r="L40" s="97">
        <v>1.428718350555855</v>
      </c>
      <c r="M40" s="97">
        <v>1.3547676183946324</v>
      </c>
      <c r="N40" s="97">
        <v>0.6178069445124639</v>
      </c>
      <c r="O40" s="67"/>
    </row>
    <row r="41" spans="1:15" ht="15">
      <c r="A41" s="137"/>
      <c r="B41" s="160" t="s">
        <v>94</v>
      </c>
      <c r="C41" s="79">
        <v>87637</v>
      </c>
      <c r="D41" s="79">
        <v>74332</v>
      </c>
      <c r="E41" s="79">
        <v>9036</v>
      </c>
      <c r="F41" s="97">
        <v>15.602100765533203</v>
      </c>
      <c r="G41" s="97">
        <v>13.233398611358377</v>
      </c>
      <c r="H41" s="97">
        <v>2.3687021541748265</v>
      </c>
      <c r="I41" s="97">
        <v>3.556524835321346</v>
      </c>
      <c r="J41" s="97">
        <v>7.4283425316004985</v>
      </c>
      <c r="K41" s="97">
        <v>0.6398433327398968</v>
      </c>
      <c r="L41" s="97">
        <v>1.6086879116966353</v>
      </c>
      <c r="M41" s="97">
        <v>1.632544062666904</v>
      </c>
      <c r="N41" s="97">
        <v>0.7361580915079223</v>
      </c>
      <c r="O41" s="67"/>
    </row>
    <row r="42" spans="1:15" s="104" customFormat="1" ht="15">
      <c r="A42" s="159" t="s">
        <v>95</v>
      </c>
      <c r="B42" s="159"/>
      <c r="C42" s="102">
        <v>618177</v>
      </c>
      <c r="D42" s="102">
        <v>510143</v>
      </c>
      <c r="E42" s="102">
        <v>77699</v>
      </c>
      <c r="F42" s="103">
        <v>11.066937591750511</v>
      </c>
      <c r="G42" s="103">
        <v>9.132854738801962</v>
      </c>
      <c r="H42" s="103">
        <v>1.934082852948548</v>
      </c>
      <c r="I42" s="103">
        <v>3.0618711733323787</v>
      </c>
      <c r="J42" s="103">
        <v>4.188030362705431</v>
      </c>
      <c r="K42" s="103">
        <v>0.4919438576390132</v>
      </c>
      <c r="L42" s="103">
        <v>1.3910093451251389</v>
      </c>
      <c r="M42" s="103">
        <v>1.3430305417308175</v>
      </c>
      <c r="N42" s="103">
        <v>0.5910523112177307</v>
      </c>
      <c r="O42" s="165"/>
    </row>
    <row r="43" spans="1:15" ht="15">
      <c r="A43" s="137"/>
      <c r="B43" s="160" t="s">
        <v>96</v>
      </c>
      <c r="C43" s="79">
        <v>51189</v>
      </c>
      <c r="D43" s="79">
        <v>44536</v>
      </c>
      <c r="E43" s="79">
        <v>5104</v>
      </c>
      <c r="F43" s="97">
        <v>12.406446921958313</v>
      </c>
      <c r="G43" s="97">
        <v>10.793989335918566</v>
      </c>
      <c r="H43" s="97">
        <v>1.6124575860397479</v>
      </c>
      <c r="I43" s="97">
        <v>2.3611245758603974</v>
      </c>
      <c r="J43" s="97">
        <v>6.775327193407659</v>
      </c>
      <c r="K43" s="97">
        <v>0.42050412021328165</v>
      </c>
      <c r="L43" s="97">
        <v>1.2370334464372272</v>
      </c>
      <c r="M43" s="97">
        <v>1.2707222491517207</v>
      </c>
      <c r="N43" s="97">
        <v>0.34173533688802715</v>
      </c>
      <c r="O43" s="67"/>
    </row>
    <row r="44" spans="1:15" ht="15">
      <c r="A44" s="137"/>
      <c r="B44" s="160" t="s">
        <v>97</v>
      </c>
      <c r="C44" s="79">
        <v>372406</v>
      </c>
      <c r="D44" s="79">
        <v>311352</v>
      </c>
      <c r="E44" s="79">
        <v>43187</v>
      </c>
      <c r="F44" s="97">
        <v>12.302401638531927</v>
      </c>
      <c r="G44" s="97">
        <v>10.285487760562916</v>
      </c>
      <c r="H44" s="97">
        <v>2.0169138779690132</v>
      </c>
      <c r="I44" s="97">
        <v>3.3161111294638435</v>
      </c>
      <c r="J44" s="97">
        <v>5.00485613293251</v>
      </c>
      <c r="K44" s="97">
        <v>0.5378414984638763</v>
      </c>
      <c r="L44" s="97">
        <v>1.4266789997026856</v>
      </c>
      <c r="M44" s="97">
        <v>1.3809256383997885</v>
      </c>
      <c r="N44" s="97">
        <v>0.6359882395692247</v>
      </c>
      <c r="O44" s="67"/>
    </row>
    <row r="45" spans="1:15" ht="15">
      <c r="A45" s="137"/>
      <c r="B45" s="160" t="s">
        <v>98</v>
      </c>
      <c r="C45" s="79">
        <v>194556</v>
      </c>
      <c r="D45" s="79">
        <v>154232</v>
      </c>
      <c r="E45" s="79">
        <v>29407</v>
      </c>
      <c r="F45" s="97">
        <v>9.065560784679185</v>
      </c>
      <c r="G45" s="97">
        <v>7.186617585387447</v>
      </c>
      <c r="H45" s="97">
        <v>1.8789431992917385</v>
      </c>
      <c r="I45" s="97">
        <v>2.836960067098458</v>
      </c>
      <c r="J45" s="97">
        <v>2.5384651227808583</v>
      </c>
      <c r="K45" s="97">
        <v>0.44093937840734354</v>
      </c>
      <c r="L45" s="97">
        <v>1.3702530171007874</v>
      </c>
      <c r="M45" s="97">
        <v>1.3034341363403383</v>
      </c>
      <c r="N45" s="97">
        <v>0.5755090629514003</v>
      </c>
      <c r="O45" s="67"/>
    </row>
    <row r="46" spans="1:15" s="104" customFormat="1" ht="15">
      <c r="A46" s="159" t="s">
        <v>99</v>
      </c>
      <c r="B46" s="159"/>
      <c r="C46" s="102">
        <v>1466261</v>
      </c>
      <c r="D46" s="102">
        <v>1220951</v>
      </c>
      <c r="E46" s="102">
        <v>167874</v>
      </c>
      <c r="F46" s="103">
        <v>12.990821217517654</v>
      </c>
      <c r="G46" s="103">
        <v>10.817416651161967</v>
      </c>
      <c r="H46" s="103">
        <v>2.1734045663556865</v>
      </c>
      <c r="I46" s="103">
        <v>3.3145859359079997</v>
      </c>
      <c r="J46" s="103">
        <v>5.415082972295316</v>
      </c>
      <c r="K46" s="103">
        <v>0.6004128680151326</v>
      </c>
      <c r="L46" s="103">
        <v>1.4873348749435187</v>
      </c>
      <c r="M46" s="103">
        <v>1.5074289663237912</v>
      </c>
      <c r="N46" s="103">
        <v>0.6659756000318954</v>
      </c>
      <c r="O46" s="165"/>
    </row>
    <row r="47" spans="1:15" ht="15">
      <c r="A47" s="137"/>
      <c r="B47" s="160" t="s">
        <v>100</v>
      </c>
      <c r="C47" s="79">
        <v>246847</v>
      </c>
      <c r="D47" s="79">
        <v>203841</v>
      </c>
      <c r="E47" s="79">
        <v>30412</v>
      </c>
      <c r="F47" s="97">
        <v>11.306659948699156</v>
      </c>
      <c r="G47" s="97">
        <v>9.336799193843898</v>
      </c>
      <c r="H47" s="97">
        <v>1.9698607548552582</v>
      </c>
      <c r="I47" s="97">
        <v>2.810186881641627</v>
      </c>
      <c r="J47" s="97">
        <v>4.558400513008428</v>
      </c>
      <c r="K47" s="97">
        <v>0.5752106998900697</v>
      </c>
      <c r="L47" s="97">
        <v>1.3930010993037742</v>
      </c>
      <c r="M47" s="97">
        <v>1.4037651154268962</v>
      </c>
      <c r="N47" s="97">
        <v>0.566095639428362</v>
      </c>
      <c r="O47" s="67"/>
    </row>
    <row r="48" spans="1:15" ht="15">
      <c r="A48" s="137"/>
      <c r="B48" s="160" t="s">
        <v>101</v>
      </c>
      <c r="C48" s="79">
        <v>184922</v>
      </c>
      <c r="D48" s="79">
        <v>156858</v>
      </c>
      <c r="E48" s="79">
        <v>19371</v>
      </c>
      <c r="F48" s="97">
        <v>14.566522252855455</v>
      </c>
      <c r="G48" s="97">
        <v>12.355888144938952</v>
      </c>
      <c r="H48" s="97">
        <v>2.2106341079165026</v>
      </c>
      <c r="I48" s="97">
        <v>3.1172115005907837</v>
      </c>
      <c r="J48" s="97">
        <v>7.1186293816463175</v>
      </c>
      <c r="K48" s="97">
        <v>0.5941709334383616</v>
      </c>
      <c r="L48" s="97">
        <v>1.5258763292634896</v>
      </c>
      <c r="M48" s="97">
        <v>1.549980307207562</v>
      </c>
      <c r="N48" s="97">
        <v>0.6606538007089405</v>
      </c>
      <c r="O48" s="67"/>
    </row>
    <row r="49" spans="1:15" ht="15">
      <c r="A49" s="137"/>
      <c r="B49" s="160" t="s">
        <v>102</v>
      </c>
      <c r="C49" s="79">
        <v>527256</v>
      </c>
      <c r="D49" s="79">
        <v>438508</v>
      </c>
      <c r="E49" s="79">
        <v>58099</v>
      </c>
      <c r="F49" s="97">
        <v>13.388588405576293</v>
      </c>
      <c r="G49" s="97">
        <v>11.135014347020137</v>
      </c>
      <c r="H49" s="97">
        <v>2.2535740585561563</v>
      </c>
      <c r="I49" s="97">
        <v>3.4631421243746985</v>
      </c>
      <c r="J49" s="97">
        <v>5.598486579822757</v>
      </c>
      <c r="K49" s="97">
        <v>0.598080292526853</v>
      </c>
      <c r="L49" s="97">
        <v>1.475305350295828</v>
      </c>
      <c r="M49" s="97">
        <v>1.5511287168939336</v>
      </c>
      <c r="N49" s="97">
        <v>0.7024453416622229</v>
      </c>
      <c r="O49" s="67"/>
    </row>
    <row r="50" spans="1:15" ht="15">
      <c r="A50" s="137"/>
      <c r="B50" s="160" t="s">
        <v>103</v>
      </c>
      <c r="C50" s="79">
        <v>507184</v>
      </c>
      <c r="D50" s="79">
        <v>421693</v>
      </c>
      <c r="E50" s="79">
        <v>59971</v>
      </c>
      <c r="F50" s="97">
        <v>13.017735684402352</v>
      </c>
      <c r="G50" s="97">
        <v>10.823464490131157</v>
      </c>
      <c r="H50" s="97">
        <v>2.1942711942711943</v>
      </c>
      <c r="I50" s="97">
        <v>3.510613177279844</v>
      </c>
      <c r="J50" s="97">
        <v>5.154667488000821</v>
      </c>
      <c r="K50" s="97">
        <v>0.6189266189266189</v>
      </c>
      <c r="L50" s="97">
        <v>1.5392572059238725</v>
      </c>
      <c r="M50" s="97">
        <v>1.5074561741228407</v>
      </c>
      <c r="N50" s="97">
        <v>0.6868150201483535</v>
      </c>
      <c r="O50" s="67"/>
    </row>
    <row r="51" spans="1:15" s="104" customFormat="1" ht="15">
      <c r="A51" s="159" t="s">
        <v>104</v>
      </c>
      <c r="B51" s="159"/>
      <c r="C51" s="102">
        <v>8559</v>
      </c>
      <c r="D51" s="102">
        <v>6341</v>
      </c>
      <c r="E51" s="102">
        <v>1877</v>
      </c>
      <c r="F51" s="103">
        <v>4.677049180327868</v>
      </c>
      <c r="G51" s="103">
        <v>3.4650273224043717</v>
      </c>
      <c r="H51" s="103">
        <v>1.2120218579234974</v>
      </c>
      <c r="I51" s="103">
        <v>1.4737704918032788</v>
      </c>
      <c r="J51" s="103">
        <v>0.553551912568306</v>
      </c>
      <c r="K51" s="103">
        <v>0.41202185792349727</v>
      </c>
      <c r="L51" s="103">
        <v>1.0256830601092897</v>
      </c>
      <c r="M51" s="103">
        <v>0.9666666666666667</v>
      </c>
      <c r="N51" s="103">
        <v>0.2453551912568306</v>
      </c>
      <c r="O51" s="165"/>
    </row>
    <row r="52" spans="1:15" ht="15">
      <c r="A52" s="137"/>
      <c r="B52" s="160" t="s">
        <v>104</v>
      </c>
      <c r="C52" s="79">
        <v>8559</v>
      </c>
      <c r="D52" s="79">
        <v>6341</v>
      </c>
      <c r="E52" s="79">
        <v>1877</v>
      </c>
      <c r="F52" s="97">
        <v>4.677049180327868</v>
      </c>
      <c r="G52" s="97">
        <v>3.4650273224043717</v>
      </c>
      <c r="H52" s="97">
        <v>1.2120218579234974</v>
      </c>
      <c r="I52" s="97">
        <v>1.4737704918032788</v>
      </c>
      <c r="J52" s="97">
        <v>0.553551912568306</v>
      </c>
      <c r="K52" s="97">
        <v>0.41202185792349727</v>
      </c>
      <c r="L52" s="97">
        <v>1.0256830601092897</v>
      </c>
      <c r="M52" s="97">
        <v>0.9666666666666667</v>
      </c>
      <c r="N52" s="97">
        <v>0.2453551912568306</v>
      </c>
      <c r="O52" s="67"/>
    </row>
    <row r="53" spans="1:5" ht="15">
      <c r="A53" s="17" t="s">
        <v>406</v>
      </c>
      <c r="B53" s="17"/>
      <c r="C53" s="79"/>
      <c r="D53" s="79"/>
      <c r="E53" s="79"/>
    </row>
    <row r="54" spans="1:5" ht="15">
      <c r="A54" s="17" t="s">
        <v>407</v>
      </c>
      <c r="B54" s="17"/>
      <c r="C54" s="79"/>
      <c r="D54" s="79"/>
      <c r="E54" s="79"/>
    </row>
    <row r="56" spans="1:2" ht="15">
      <c r="A56" s="17" t="s">
        <v>390</v>
      </c>
      <c r="B56" s="137"/>
    </row>
    <row r="57" spans="1:2" ht="15">
      <c r="A57" s="17" t="s">
        <v>391</v>
      </c>
      <c r="B57" s="1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5.57421875" style="1" customWidth="1"/>
    <col min="2" max="2" width="37.140625" style="1" customWidth="1"/>
    <col min="3" max="4" width="9.140625" style="1" customWidth="1"/>
    <col min="5" max="5" width="14.421875" style="1" customWidth="1"/>
    <col min="6" max="6" width="4.00390625" style="1" customWidth="1"/>
    <col min="7" max="8" width="9.140625" style="1" customWidth="1"/>
    <col min="9" max="9" width="10.57421875" style="1" customWidth="1"/>
    <col min="10" max="16384" width="9.140625" style="1" customWidth="1"/>
  </cols>
  <sheetData>
    <row r="1" spans="1:11" ht="15">
      <c r="A1" s="25" t="s">
        <v>422</v>
      </c>
      <c r="C1" s="79"/>
      <c r="D1" s="79"/>
      <c r="E1" s="79"/>
      <c r="F1" s="79"/>
      <c r="J1" s="25"/>
      <c r="K1" s="25"/>
    </row>
    <row r="2" spans="1:6" ht="15">
      <c r="A2" s="1" t="s">
        <v>386</v>
      </c>
      <c r="C2" s="79"/>
      <c r="D2" s="79"/>
      <c r="E2" s="79"/>
      <c r="F2" s="79"/>
    </row>
    <row r="3" ht="15">
      <c r="A3" s="73" t="s">
        <v>4</v>
      </c>
    </row>
    <row r="4" spans="1:6" ht="15">
      <c r="A4" s="1" t="s">
        <v>387</v>
      </c>
      <c r="C4" s="79"/>
      <c r="D4" s="79"/>
      <c r="E4" s="79"/>
      <c r="F4" s="79"/>
    </row>
    <row r="5" spans="2:6" ht="15">
      <c r="B5" s="79"/>
      <c r="C5" s="79"/>
      <c r="D5" s="79"/>
      <c r="E5" s="79"/>
      <c r="F5" s="79"/>
    </row>
    <row r="6" spans="3:10" ht="15">
      <c r="C6" s="17"/>
      <c r="D6" s="17"/>
      <c r="E6" s="17"/>
      <c r="F6" s="17"/>
      <c r="G6" s="20"/>
      <c r="H6" s="20"/>
      <c r="I6" s="20"/>
      <c r="J6" s="17"/>
    </row>
    <row r="7" spans="1:9" ht="15" customHeight="1">
      <c r="A7" s="56" t="s">
        <v>371</v>
      </c>
      <c r="C7" s="160" t="s">
        <v>363</v>
      </c>
      <c r="D7" s="160"/>
      <c r="E7" s="160"/>
      <c r="F7" s="166"/>
      <c r="G7" s="160" t="s">
        <v>397</v>
      </c>
      <c r="H7" s="160"/>
      <c r="I7" s="160"/>
    </row>
    <row r="8" spans="1:9" ht="15">
      <c r="A8" s="137"/>
      <c r="C8" s="166"/>
      <c r="D8" s="166"/>
      <c r="E8" s="166"/>
      <c r="F8" s="166"/>
      <c r="G8" s="160" t="s">
        <v>385</v>
      </c>
      <c r="H8" s="166"/>
      <c r="I8" s="166"/>
    </row>
    <row r="9" spans="2:9" ht="23.25">
      <c r="B9" s="17"/>
      <c r="C9" s="17" t="s">
        <v>162</v>
      </c>
      <c r="D9" s="48" t="s">
        <v>372</v>
      </c>
      <c r="E9" s="48" t="s">
        <v>105</v>
      </c>
      <c r="F9" s="48"/>
      <c r="G9" s="17" t="s">
        <v>162</v>
      </c>
      <c r="H9" s="48" t="s">
        <v>372</v>
      </c>
      <c r="I9" s="48" t="s">
        <v>105</v>
      </c>
    </row>
    <row r="10" spans="2:9" ht="15">
      <c r="B10" s="17"/>
      <c r="C10" s="17" t="s">
        <v>174</v>
      </c>
      <c r="D10" s="17" t="s">
        <v>373</v>
      </c>
      <c r="E10" s="17" t="s">
        <v>106</v>
      </c>
      <c r="F10" s="17"/>
      <c r="G10" s="17" t="s">
        <v>174</v>
      </c>
      <c r="H10" s="17" t="s">
        <v>373</v>
      </c>
      <c r="I10" s="17" t="s">
        <v>106</v>
      </c>
    </row>
    <row r="11" spans="1:9" s="104" customFormat="1" ht="15">
      <c r="A11" s="68" t="s">
        <v>374</v>
      </c>
      <c r="B11" s="70"/>
      <c r="C11" s="167">
        <v>47681</v>
      </c>
      <c r="D11" s="167">
        <v>9755</v>
      </c>
      <c r="E11" s="167">
        <v>43994</v>
      </c>
      <c r="F11" s="107"/>
      <c r="G11" s="106">
        <v>72.92512636980278</v>
      </c>
      <c r="H11" s="106">
        <v>14.919666276660013</v>
      </c>
      <c r="I11" s="106">
        <v>67.28608899798878</v>
      </c>
    </row>
    <row r="12" spans="1:12" s="104" customFormat="1" ht="15">
      <c r="A12" s="159" t="s">
        <v>65</v>
      </c>
      <c r="C12" s="167">
        <v>7714</v>
      </c>
      <c r="D12" s="167">
        <v>1332</v>
      </c>
      <c r="E12" s="167">
        <v>7266</v>
      </c>
      <c r="F12" s="107"/>
      <c r="G12" s="106">
        <v>64.54419947286952</v>
      </c>
      <c r="H12" s="106">
        <v>11.145044555076769</v>
      </c>
      <c r="I12" s="106">
        <v>60.795716018909765</v>
      </c>
      <c r="L12" s="1"/>
    </row>
    <row r="13" spans="2:12" ht="15">
      <c r="B13" s="160" t="s">
        <v>66</v>
      </c>
      <c r="C13" s="168">
        <v>822</v>
      </c>
      <c r="D13" s="168">
        <v>139</v>
      </c>
      <c r="E13" s="168">
        <v>769</v>
      </c>
      <c r="F13" s="108"/>
      <c r="G13" s="88">
        <v>63.44061125260477</v>
      </c>
      <c r="H13" s="88">
        <v>10.72779192714363</v>
      </c>
      <c r="I13" s="88">
        <v>59.350158215636334</v>
      </c>
      <c r="K13" s="104"/>
      <c r="L13" s="104"/>
    </row>
    <row r="14" spans="2:12" ht="15">
      <c r="B14" s="160" t="s">
        <v>67</v>
      </c>
      <c r="C14" s="168">
        <v>1547</v>
      </c>
      <c r="D14" s="168">
        <v>261</v>
      </c>
      <c r="E14" s="168">
        <v>1475</v>
      </c>
      <c r="F14" s="108"/>
      <c r="G14" s="88">
        <v>62.77644767276712</v>
      </c>
      <c r="H14" s="88">
        <v>10.591242949316236</v>
      </c>
      <c r="I14" s="88">
        <v>59.854725479852284</v>
      </c>
      <c r="K14" s="104"/>
      <c r="L14" s="104"/>
    </row>
    <row r="15" spans="2:9" ht="15">
      <c r="B15" s="160" t="s">
        <v>68</v>
      </c>
      <c r="C15" s="168">
        <v>2568</v>
      </c>
      <c r="D15" s="168">
        <v>373</v>
      </c>
      <c r="E15" s="168">
        <v>2438</v>
      </c>
      <c r="F15" s="108"/>
      <c r="G15" s="88">
        <v>61.56206549359927</v>
      </c>
      <c r="H15" s="88">
        <v>8.94184206741142</v>
      </c>
      <c r="I15" s="88">
        <v>58.44560579182049</v>
      </c>
    </row>
    <row r="16" spans="2:9" ht="15">
      <c r="B16" s="160" t="s">
        <v>69</v>
      </c>
      <c r="C16" s="168">
        <v>1140</v>
      </c>
      <c r="D16" s="168">
        <v>236</v>
      </c>
      <c r="E16" s="168">
        <v>1064</v>
      </c>
      <c r="F16" s="108"/>
      <c r="G16" s="88">
        <v>72.45455701029617</v>
      </c>
      <c r="H16" s="88">
        <v>14.999364433710436</v>
      </c>
      <c r="I16" s="88">
        <v>67.62425320960976</v>
      </c>
    </row>
    <row r="17" spans="2:9" ht="15">
      <c r="B17" s="160" t="s">
        <v>70</v>
      </c>
      <c r="C17" s="168">
        <v>1650</v>
      </c>
      <c r="D17" s="168">
        <v>326</v>
      </c>
      <c r="E17" s="168">
        <v>1527</v>
      </c>
      <c r="F17" s="108"/>
      <c r="G17" s="88">
        <v>67.43777332733887</v>
      </c>
      <c r="H17" s="88">
        <v>13.324069154371195</v>
      </c>
      <c r="I17" s="88">
        <v>62.41059386111906</v>
      </c>
    </row>
    <row r="18" spans="1:12" s="104" customFormat="1" ht="15">
      <c r="A18" s="159" t="s">
        <v>71</v>
      </c>
      <c r="B18" s="18"/>
      <c r="C18" s="167">
        <v>8689</v>
      </c>
      <c r="D18" s="167">
        <v>1851</v>
      </c>
      <c r="E18" s="167">
        <v>8085</v>
      </c>
      <c r="F18" s="107"/>
      <c r="G18" s="106">
        <v>77.65662704441863</v>
      </c>
      <c r="H18" s="106">
        <v>16.543033336312448</v>
      </c>
      <c r="I18" s="106">
        <v>72.25846813835017</v>
      </c>
      <c r="L18" s="1"/>
    </row>
    <row r="19" spans="1:9" ht="15">
      <c r="A19" s="137"/>
      <c r="B19" s="160" t="s">
        <v>72</v>
      </c>
      <c r="C19" s="168">
        <v>1252</v>
      </c>
      <c r="D19" s="168">
        <v>260</v>
      </c>
      <c r="E19" s="168">
        <v>1159</v>
      </c>
      <c r="F19" s="108"/>
      <c r="G19" s="88">
        <v>71.37970353477766</v>
      </c>
      <c r="H19" s="88">
        <v>14.823261117445838</v>
      </c>
      <c r="I19" s="88">
        <v>66.0775370581528</v>
      </c>
    </row>
    <row r="20" spans="1:9" ht="15">
      <c r="A20" s="137"/>
      <c r="B20" s="160" t="s">
        <v>73</v>
      </c>
      <c r="C20" s="168">
        <v>1478</v>
      </c>
      <c r="D20" s="168">
        <v>385</v>
      </c>
      <c r="E20" s="168">
        <v>1354</v>
      </c>
      <c r="F20" s="108"/>
      <c r="G20" s="88">
        <v>81.0084954782132</v>
      </c>
      <c r="H20" s="88">
        <v>21.101671690874213</v>
      </c>
      <c r="I20" s="88">
        <v>74.21211290764593</v>
      </c>
    </row>
    <row r="21" spans="1:12" ht="15">
      <c r="A21" s="137"/>
      <c r="B21" s="160" t="s">
        <v>74</v>
      </c>
      <c r="C21" s="168">
        <v>2288</v>
      </c>
      <c r="D21" s="168">
        <v>539</v>
      </c>
      <c r="E21" s="168">
        <v>2105</v>
      </c>
      <c r="F21" s="108"/>
      <c r="G21" s="88">
        <v>82.77558699034043</v>
      </c>
      <c r="H21" s="88">
        <v>19.500018089070586</v>
      </c>
      <c r="I21" s="88">
        <v>76.15498715675989</v>
      </c>
      <c r="K21" s="104"/>
      <c r="L21" s="104"/>
    </row>
    <row r="22" spans="1:9" ht="15">
      <c r="A22" s="137"/>
      <c r="B22" s="160" t="s">
        <v>75</v>
      </c>
      <c r="C22" s="168">
        <v>1489</v>
      </c>
      <c r="D22" s="168">
        <v>289</v>
      </c>
      <c r="E22" s="168">
        <v>1402</v>
      </c>
      <c r="F22" s="108"/>
      <c r="G22" s="88">
        <v>80.58231410325793</v>
      </c>
      <c r="H22" s="88">
        <v>15.640220803117222</v>
      </c>
      <c r="I22" s="88">
        <v>75.87401233899773</v>
      </c>
    </row>
    <row r="23" spans="1:9" ht="15">
      <c r="A23" s="137"/>
      <c r="B23" s="160" t="s">
        <v>76</v>
      </c>
      <c r="C23" s="168">
        <v>2212</v>
      </c>
      <c r="D23" s="168">
        <v>382</v>
      </c>
      <c r="E23" s="168">
        <v>2084</v>
      </c>
      <c r="F23" s="108"/>
      <c r="G23" s="88">
        <v>73.76775828720069</v>
      </c>
      <c r="H23" s="88">
        <v>12.73927832988728</v>
      </c>
      <c r="I23" s="88">
        <v>69.49909957980391</v>
      </c>
    </row>
    <row r="24" spans="1:12" s="104" customFormat="1" ht="15">
      <c r="A24" s="159" t="s">
        <v>77</v>
      </c>
      <c r="B24" s="18"/>
      <c r="C24" s="167">
        <v>6770</v>
      </c>
      <c r="D24" s="167">
        <v>1481</v>
      </c>
      <c r="E24" s="167">
        <v>6224</v>
      </c>
      <c r="F24" s="107"/>
      <c r="G24" s="106">
        <v>71.41877564799088</v>
      </c>
      <c r="H24" s="106">
        <v>15.623516504383236</v>
      </c>
      <c r="I24" s="106">
        <v>65.65885666663151</v>
      </c>
      <c r="L24" s="1"/>
    </row>
    <row r="25" spans="1:9" ht="15">
      <c r="A25" s="137"/>
      <c r="B25" s="160" t="s">
        <v>78</v>
      </c>
      <c r="C25" s="168">
        <v>2051</v>
      </c>
      <c r="D25" s="168">
        <v>468</v>
      </c>
      <c r="E25" s="168">
        <v>1877</v>
      </c>
      <c r="F25" s="108"/>
      <c r="G25" s="88">
        <v>65.76247274592792</v>
      </c>
      <c r="H25" s="88">
        <v>15.005771450557907</v>
      </c>
      <c r="I25" s="88">
        <v>60.1834038732846</v>
      </c>
    </row>
    <row r="26" spans="1:9" ht="15">
      <c r="A26" s="137"/>
      <c r="B26" s="160" t="s">
        <v>79</v>
      </c>
      <c r="C26" s="168">
        <v>881</v>
      </c>
      <c r="D26" s="168">
        <v>212</v>
      </c>
      <c r="E26" s="168">
        <v>792</v>
      </c>
      <c r="F26" s="108"/>
      <c r="G26" s="88">
        <v>73.16668050826343</v>
      </c>
      <c r="H26" s="88">
        <v>17.60651108711901</v>
      </c>
      <c r="I26" s="88">
        <v>65.77526783489743</v>
      </c>
    </row>
    <row r="27" spans="1:9" ht="15">
      <c r="A27" s="137"/>
      <c r="B27" s="160" t="s">
        <v>80</v>
      </c>
      <c r="C27" s="168">
        <v>1194</v>
      </c>
      <c r="D27" s="168">
        <v>220</v>
      </c>
      <c r="E27" s="168">
        <v>1107</v>
      </c>
      <c r="F27" s="108"/>
      <c r="G27" s="88">
        <v>70.78491818828552</v>
      </c>
      <c r="H27" s="88">
        <v>13.04244723737254</v>
      </c>
      <c r="I27" s="88">
        <v>65.62722314441547</v>
      </c>
    </row>
    <row r="28" spans="1:12" ht="15">
      <c r="A28" s="137"/>
      <c r="B28" s="160" t="s">
        <v>81</v>
      </c>
      <c r="C28" s="168">
        <v>803</v>
      </c>
      <c r="D28" s="168">
        <v>198</v>
      </c>
      <c r="E28" s="168">
        <v>732</v>
      </c>
      <c r="F28" s="108"/>
      <c r="G28" s="88">
        <v>84.19838523644752</v>
      </c>
      <c r="H28" s="88">
        <v>20.761245674740483</v>
      </c>
      <c r="I28" s="88">
        <v>76.75369613085877</v>
      </c>
      <c r="K28" s="104"/>
      <c r="L28" s="104"/>
    </row>
    <row r="29" spans="1:9" ht="15">
      <c r="A29" s="137"/>
      <c r="B29" s="160" t="s">
        <v>82</v>
      </c>
      <c r="C29" s="168">
        <v>1861</v>
      </c>
      <c r="D29" s="168">
        <v>388</v>
      </c>
      <c r="E29" s="168">
        <v>1728</v>
      </c>
      <c r="F29" s="108"/>
      <c r="G29" s="88">
        <v>73.96955363885687</v>
      </c>
      <c r="H29" s="88">
        <v>15.421916610358123</v>
      </c>
      <c r="I29" s="88">
        <v>68.68317500695575</v>
      </c>
    </row>
    <row r="30" spans="1:12" s="104" customFormat="1" ht="15">
      <c r="A30" s="159" t="s">
        <v>83</v>
      </c>
      <c r="B30" s="18"/>
      <c r="C30" s="167">
        <v>3293</v>
      </c>
      <c r="D30" s="167">
        <v>732</v>
      </c>
      <c r="E30" s="167">
        <v>2940</v>
      </c>
      <c r="F30" s="107"/>
      <c r="G30" s="106">
        <v>75.98061836640517</v>
      </c>
      <c r="H30" s="106">
        <v>16.889709275496077</v>
      </c>
      <c r="I30" s="106">
        <v>67.83571758191049</v>
      </c>
      <c r="L30" s="1"/>
    </row>
    <row r="31" spans="1:9" ht="15">
      <c r="A31" s="137"/>
      <c r="B31" s="160" t="s">
        <v>84</v>
      </c>
      <c r="C31" s="168">
        <v>865</v>
      </c>
      <c r="D31" s="168">
        <v>253</v>
      </c>
      <c r="E31" s="168">
        <v>737</v>
      </c>
      <c r="F31" s="108"/>
      <c r="G31" s="88">
        <v>95.74939118884215</v>
      </c>
      <c r="H31" s="88">
        <v>28.005313261013946</v>
      </c>
      <c r="I31" s="88">
        <v>81.58069515164932</v>
      </c>
    </row>
    <row r="32" spans="1:9" ht="15">
      <c r="A32" s="137"/>
      <c r="B32" s="160" t="s">
        <v>85</v>
      </c>
      <c r="C32" s="168">
        <v>491</v>
      </c>
      <c r="D32" s="168">
        <v>95</v>
      </c>
      <c r="E32" s="168">
        <v>445</v>
      </c>
      <c r="F32" s="108"/>
      <c r="G32" s="88">
        <v>70.06278538812785</v>
      </c>
      <c r="H32" s="88">
        <v>13.55593607305936</v>
      </c>
      <c r="I32" s="88">
        <v>63.49885844748858</v>
      </c>
    </row>
    <row r="33" spans="1:9" ht="15">
      <c r="A33" s="137"/>
      <c r="B33" s="160" t="s">
        <v>86</v>
      </c>
      <c r="C33" s="168">
        <v>529</v>
      </c>
      <c r="D33" s="168">
        <v>76</v>
      </c>
      <c r="E33" s="168">
        <v>490</v>
      </c>
      <c r="F33" s="108"/>
      <c r="G33" s="88">
        <v>60.67905482908924</v>
      </c>
      <c r="H33" s="88">
        <v>8.71759577884836</v>
      </c>
      <c r="I33" s="88">
        <v>56.20555173204863</v>
      </c>
    </row>
    <row r="34" spans="1:9" ht="15">
      <c r="A34" s="137"/>
      <c r="B34" s="160" t="s">
        <v>87</v>
      </c>
      <c r="C34" s="168">
        <v>1147</v>
      </c>
      <c r="D34" s="168">
        <v>260</v>
      </c>
      <c r="E34" s="168">
        <v>1029</v>
      </c>
      <c r="F34" s="108"/>
      <c r="G34" s="88">
        <v>76.96436959001544</v>
      </c>
      <c r="H34" s="88">
        <v>17.4461517815205</v>
      </c>
      <c r="I34" s="88">
        <v>69.04650070455614</v>
      </c>
    </row>
    <row r="35" spans="1:12" ht="15">
      <c r="A35" s="137"/>
      <c r="B35" s="160" t="s">
        <v>88</v>
      </c>
      <c r="C35" s="168">
        <v>266</v>
      </c>
      <c r="D35" s="168">
        <v>49</v>
      </c>
      <c r="E35" s="168">
        <v>240</v>
      </c>
      <c r="F35" s="108"/>
      <c r="G35" s="88">
        <v>72.34158281207506</v>
      </c>
      <c r="H35" s="88">
        <v>13.326081044329616</v>
      </c>
      <c r="I35" s="88">
        <v>65.27060103345119</v>
      </c>
      <c r="K35" s="104"/>
      <c r="L35" s="104"/>
    </row>
    <row r="36" spans="1:12" s="104" customFormat="1" ht="15">
      <c r="A36" s="159" t="s">
        <v>107</v>
      </c>
      <c r="B36" s="18"/>
      <c r="C36" s="167">
        <v>7798</v>
      </c>
      <c r="D36" s="167">
        <v>1507</v>
      </c>
      <c r="E36" s="167">
        <v>7167</v>
      </c>
      <c r="F36" s="107"/>
      <c r="G36" s="106">
        <v>77.56579863528756</v>
      </c>
      <c r="H36" s="106">
        <v>14.989953647522231</v>
      </c>
      <c r="I36" s="106">
        <v>71.28931505759245</v>
      </c>
      <c r="L36" s="1"/>
    </row>
    <row r="37" spans="1:9" ht="15">
      <c r="A37" s="137"/>
      <c r="B37" s="160" t="s">
        <v>89</v>
      </c>
      <c r="C37" s="168">
        <v>1855</v>
      </c>
      <c r="D37" s="168">
        <v>366</v>
      </c>
      <c r="E37" s="168">
        <v>1705</v>
      </c>
      <c r="F37" s="108"/>
      <c r="G37" s="88">
        <v>73.85730211817167</v>
      </c>
      <c r="H37" s="88">
        <v>14.572384137601528</v>
      </c>
      <c r="I37" s="88">
        <v>67.88501353718746</v>
      </c>
    </row>
    <row r="38" spans="1:9" ht="15">
      <c r="A38" s="137"/>
      <c r="B38" s="160" t="s">
        <v>90</v>
      </c>
      <c r="C38" s="168">
        <v>689</v>
      </c>
      <c r="D38" s="168">
        <v>143</v>
      </c>
      <c r="E38" s="168">
        <v>634</v>
      </c>
      <c r="F38" s="108"/>
      <c r="G38" s="88">
        <v>79.05909351692485</v>
      </c>
      <c r="H38" s="88">
        <v>16.408491107286288</v>
      </c>
      <c r="I38" s="88">
        <v>72.74813539873782</v>
      </c>
    </row>
    <row r="39" spans="1:9" ht="15">
      <c r="A39" s="137"/>
      <c r="B39" s="160" t="s">
        <v>91</v>
      </c>
      <c r="C39" s="168">
        <v>2345</v>
      </c>
      <c r="D39" s="168">
        <v>483</v>
      </c>
      <c r="E39" s="168">
        <v>2136</v>
      </c>
      <c r="F39" s="108"/>
      <c r="G39" s="88">
        <v>80.5814233187863</v>
      </c>
      <c r="H39" s="88">
        <v>16.59736778804852</v>
      </c>
      <c r="I39" s="88">
        <v>73.39953953472389</v>
      </c>
    </row>
    <row r="40" spans="1:9" ht="15">
      <c r="A40" s="137"/>
      <c r="B40" s="160" t="s">
        <v>92</v>
      </c>
      <c r="C40" s="168">
        <v>926</v>
      </c>
      <c r="D40" s="168">
        <v>176</v>
      </c>
      <c r="E40" s="168">
        <v>857</v>
      </c>
      <c r="F40" s="108"/>
      <c r="G40" s="88">
        <v>79.77257064093729</v>
      </c>
      <c r="H40" s="88">
        <v>15.161957270847692</v>
      </c>
      <c r="I40" s="88">
        <v>73.82839421088904</v>
      </c>
    </row>
    <row r="41" spans="1:9" ht="15">
      <c r="A41" s="137"/>
      <c r="B41" s="160" t="s">
        <v>93</v>
      </c>
      <c r="C41" s="168">
        <v>1503</v>
      </c>
      <c r="D41" s="168">
        <v>228</v>
      </c>
      <c r="E41" s="168">
        <v>1405</v>
      </c>
      <c r="F41" s="108"/>
      <c r="G41" s="88">
        <v>73.78860032402179</v>
      </c>
      <c r="H41" s="88">
        <v>11.193480288673966</v>
      </c>
      <c r="I41" s="88">
        <v>68.97736756836369</v>
      </c>
    </row>
    <row r="42" spans="1:12" ht="15">
      <c r="A42" s="137"/>
      <c r="B42" s="160" t="s">
        <v>94</v>
      </c>
      <c r="C42" s="168">
        <v>500</v>
      </c>
      <c r="D42" s="168">
        <v>116</v>
      </c>
      <c r="E42" s="168">
        <v>444</v>
      </c>
      <c r="F42" s="108"/>
      <c r="G42" s="88">
        <v>88.88888888888889</v>
      </c>
      <c r="H42" s="88">
        <v>20.622222222222224</v>
      </c>
      <c r="I42" s="88">
        <v>78.93333333333332</v>
      </c>
      <c r="K42" s="104"/>
      <c r="L42" s="104"/>
    </row>
    <row r="43" spans="1:9" s="104" customFormat="1" ht="15">
      <c r="A43" s="159" t="s">
        <v>95</v>
      </c>
      <c r="B43" s="159"/>
      <c r="C43" s="167">
        <v>4037</v>
      </c>
      <c r="D43" s="167">
        <v>837</v>
      </c>
      <c r="E43" s="167">
        <v>3692</v>
      </c>
      <c r="F43" s="107"/>
      <c r="G43" s="106">
        <v>74.4147465437788</v>
      </c>
      <c r="H43" s="106">
        <v>15.428571428571429</v>
      </c>
      <c r="I43" s="106">
        <v>68.05529953917052</v>
      </c>
    </row>
    <row r="44" spans="1:9" ht="15">
      <c r="A44" s="137"/>
      <c r="B44" s="160" t="s">
        <v>96</v>
      </c>
      <c r="C44" s="168">
        <v>288</v>
      </c>
      <c r="D44" s="168">
        <v>60</v>
      </c>
      <c r="E44" s="168">
        <v>256</v>
      </c>
      <c r="F44" s="108"/>
      <c r="G44" s="88">
        <v>72.18045112781955</v>
      </c>
      <c r="H44" s="88">
        <v>15.037593984962406</v>
      </c>
      <c r="I44" s="88">
        <v>64.16040100250626</v>
      </c>
    </row>
    <row r="45" spans="1:9" ht="15">
      <c r="A45" s="137"/>
      <c r="B45" s="160" t="s">
        <v>97</v>
      </c>
      <c r="C45" s="168">
        <v>2283</v>
      </c>
      <c r="D45" s="168">
        <v>498</v>
      </c>
      <c r="E45" s="168">
        <v>2070</v>
      </c>
      <c r="F45" s="108"/>
      <c r="G45" s="88">
        <v>76.50035184130282</v>
      </c>
      <c r="H45" s="88">
        <v>16.687330362228998</v>
      </c>
      <c r="I45" s="88">
        <v>69.36299969842175</v>
      </c>
    </row>
    <row r="46" spans="1:9" ht="15">
      <c r="A46" s="137"/>
      <c r="B46" s="160" t="s">
        <v>98</v>
      </c>
      <c r="C46" s="168">
        <v>1470</v>
      </c>
      <c r="D46" s="168">
        <v>280</v>
      </c>
      <c r="E46" s="168">
        <v>1366</v>
      </c>
      <c r="F46" s="108"/>
      <c r="G46" s="88">
        <v>71.99882450898761</v>
      </c>
      <c r="H46" s="88">
        <v>13.714061811235734</v>
      </c>
      <c r="I46" s="88">
        <v>66.9050301219572</v>
      </c>
    </row>
    <row r="47" spans="1:12" s="104" customFormat="1" ht="15">
      <c r="A47" s="159" t="s">
        <v>99</v>
      </c>
      <c r="B47" s="159"/>
      <c r="C47" s="167">
        <v>9537</v>
      </c>
      <c r="D47" s="167">
        <v>2061</v>
      </c>
      <c r="E47" s="167">
        <v>8683</v>
      </c>
      <c r="F47" s="107"/>
      <c r="G47" s="106">
        <v>84.3974832081132</v>
      </c>
      <c r="H47" s="106">
        <v>18.238776647994264</v>
      </c>
      <c r="I47" s="106">
        <v>76.84002796435429</v>
      </c>
      <c r="L47" s="1"/>
    </row>
    <row r="48" spans="1:9" ht="15">
      <c r="A48" s="137"/>
      <c r="B48" s="160" t="s">
        <v>100</v>
      </c>
      <c r="C48" s="168">
        <v>1878</v>
      </c>
      <c r="D48" s="168">
        <v>407</v>
      </c>
      <c r="E48" s="168">
        <v>1711</v>
      </c>
      <c r="F48" s="108"/>
      <c r="G48" s="88">
        <v>85.01584427342688</v>
      </c>
      <c r="H48" s="88">
        <v>18.42462652784065</v>
      </c>
      <c r="I48" s="88">
        <v>77.45586238116795</v>
      </c>
    </row>
    <row r="49" spans="1:9" ht="15">
      <c r="A49" s="137"/>
      <c r="B49" s="160" t="s">
        <v>101</v>
      </c>
      <c r="C49" s="168">
        <v>1074</v>
      </c>
      <c r="D49" s="168">
        <v>252</v>
      </c>
      <c r="E49" s="168">
        <v>959</v>
      </c>
      <c r="F49" s="108"/>
      <c r="G49" s="88">
        <v>84.1033672670321</v>
      </c>
      <c r="H49" s="88">
        <v>19.733750978856694</v>
      </c>
      <c r="I49" s="88">
        <v>75.09788566953799</v>
      </c>
    </row>
    <row r="50" spans="1:9" ht="15">
      <c r="A50" s="137"/>
      <c r="B50" s="160" t="s">
        <v>102</v>
      </c>
      <c r="C50" s="168">
        <v>3511</v>
      </c>
      <c r="D50" s="168">
        <v>777</v>
      </c>
      <c r="E50" s="168">
        <v>3189</v>
      </c>
      <c r="F50" s="108"/>
      <c r="G50" s="88">
        <v>89.75637190991128</v>
      </c>
      <c r="H50" s="88">
        <v>19.863486463685867</v>
      </c>
      <c r="I50" s="88">
        <v>81.52465679883426</v>
      </c>
    </row>
    <row r="51" spans="1:12" ht="15">
      <c r="A51" s="137"/>
      <c r="B51" s="160" t="s">
        <v>103</v>
      </c>
      <c r="C51" s="168">
        <v>3090</v>
      </c>
      <c r="D51" s="168">
        <v>628</v>
      </c>
      <c r="E51" s="168">
        <v>2834</v>
      </c>
      <c r="F51" s="108"/>
      <c r="G51" s="88">
        <v>79.1820418204182</v>
      </c>
      <c r="H51" s="88">
        <v>16.092660926609266</v>
      </c>
      <c r="I51" s="88">
        <v>72.6219762197622</v>
      </c>
      <c r="K51" s="104"/>
      <c r="L51" s="104"/>
    </row>
    <row r="52" spans="1:12" s="104" customFormat="1" ht="15">
      <c r="A52" s="159" t="s">
        <v>104</v>
      </c>
      <c r="B52" s="159"/>
      <c r="C52" s="167">
        <v>89</v>
      </c>
      <c r="D52" s="167">
        <v>11</v>
      </c>
      <c r="E52" s="167">
        <v>83</v>
      </c>
      <c r="F52" s="107"/>
      <c r="G52" s="106">
        <v>47.69560557341908</v>
      </c>
      <c r="H52" s="106">
        <v>5.894962486602358</v>
      </c>
      <c r="I52" s="106">
        <v>44.48017148981779</v>
      </c>
      <c r="L52" s="1"/>
    </row>
    <row r="53" spans="1:9" ht="15">
      <c r="A53" s="137"/>
      <c r="B53" s="160" t="s">
        <v>104</v>
      </c>
      <c r="C53" s="168">
        <v>89</v>
      </c>
      <c r="D53" s="168">
        <v>11</v>
      </c>
      <c r="E53" s="168">
        <v>83</v>
      </c>
      <c r="F53" s="108"/>
      <c r="G53" s="88">
        <v>47.69560557341908</v>
      </c>
      <c r="H53" s="88">
        <v>5.894962486602358</v>
      </c>
      <c r="I53" s="88">
        <v>44.48017148981779</v>
      </c>
    </row>
    <row r="54" spans="3:5" ht="15">
      <c r="C54" s="79"/>
      <c r="D54" s="79"/>
      <c r="E54" s="79"/>
    </row>
    <row r="55" ht="15">
      <c r="A55" s="17" t="s">
        <v>390</v>
      </c>
    </row>
    <row r="56" ht="15">
      <c r="A56" s="17" t="s">
        <v>391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Q71"/>
  <sheetViews>
    <sheetView zoomScalePageLayoutView="0" workbookViewId="0" topLeftCell="A1">
      <selection activeCell="I1" sqref="I1"/>
    </sheetView>
  </sheetViews>
  <sheetFormatPr defaultColWidth="10.28125" defaultRowHeight="12.75" customHeight="1"/>
  <cols>
    <col min="1" max="1" width="19.8515625" style="171" customWidth="1"/>
    <col min="2" max="2" width="16.8515625" style="188" customWidth="1"/>
    <col min="3" max="5" width="9.7109375" style="188" customWidth="1"/>
    <col min="6" max="6" width="9.8515625" style="188" customWidth="1"/>
    <col min="7" max="7" width="9.140625" style="188" customWidth="1"/>
    <col min="8" max="11" width="8.7109375" style="188" customWidth="1"/>
    <col min="12" max="16384" width="10.28125" style="171" customWidth="1"/>
  </cols>
  <sheetData>
    <row r="1" spans="1:199" ht="12.75">
      <c r="A1" s="169" t="s">
        <v>426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</row>
    <row r="2" spans="1:199" ht="12.75">
      <c r="A2" s="172" t="s">
        <v>40</v>
      </c>
      <c r="B2" s="172"/>
      <c r="C2" s="172"/>
      <c r="D2" s="172"/>
      <c r="E2" s="172"/>
      <c r="F2" s="172"/>
      <c r="G2" s="172"/>
      <c r="H2" s="172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</row>
    <row r="3" spans="1:199" ht="12.75">
      <c r="A3" s="173" t="s">
        <v>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</row>
    <row r="4" spans="1:199" ht="12.75">
      <c r="A4" s="171" t="s">
        <v>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</row>
    <row r="5" spans="1:199" ht="12.75">
      <c r="A5" s="172"/>
      <c r="B5" s="172"/>
      <c r="C5" s="172"/>
      <c r="D5" s="172"/>
      <c r="E5" s="172"/>
      <c r="F5" s="172"/>
      <c r="G5" s="174"/>
      <c r="H5" s="172"/>
      <c r="I5" s="172"/>
      <c r="J5" s="172"/>
      <c r="K5" s="172"/>
      <c r="L5" s="172"/>
      <c r="M5" s="169"/>
      <c r="N5" s="169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2"/>
      <c r="DJ5" s="172"/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172"/>
      <c r="EZ5" s="172"/>
      <c r="FA5" s="172"/>
      <c r="FB5" s="172"/>
      <c r="FC5" s="172"/>
      <c r="FD5" s="172"/>
      <c r="FE5" s="172"/>
      <c r="FF5" s="172"/>
      <c r="FG5" s="172"/>
      <c r="FH5" s="172"/>
      <c r="FI5" s="172"/>
      <c r="FJ5" s="172"/>
      <c r="FK5" s="172"/>
      <c r="FL5" s="172"/>
      <c r="FM5" s="172"/>
      <c r="FN5" s="172"/>
      <c r="FO5" s="172"/>
      <c r="FP5" s="172"/>
      <c r="FQ5" s="172"/>
      <c r="FR5" s="172"/>
      <c r="FS5" s="172"/>
      <c r="FT5" s="172"/>
      <c r="FU5" s="172"/>
      <c r="FV5" s="172"/>
      <c r="FW5" s="172"/>
      <c r="FX5" s="172"/>
      <c r="FY5" s="172"/>
      <c r="FZ5" s="172"/>
      <c r="GA5" s="172"/>
      <c r="GB5" s="172"/>
      <c r="GC5" s="172"/>
      <c r="GD5" s="172"/>
      <c r="GE5" s="172"/>
      <c r="GF5" s="172"/>
      <c r="GG5" s="172"/>
      <c r="GH5" s="172"/>
      <c r="GI5" s="172"/>
      <c r="GJ5" s="172"/>
      <c r="GK5" s="172"/>
      <c r="GL5" s="172"/>
      <c r="GM5" s="172"/>
      <c r="GN5" s="172"/>
      <c r="GO5" s="172"/>
      <c r="GP5" s="172"/>
      <c r="GQ5" s="172"/>
    </row>
    <row r="6" spans="2:11" ht="15">
      <c r="B6" s="171" t="s">
        <v>109</v>
      </c>
      <c r="C6" s="171" t="s">
        <v>110</v>
      </c>
      <c r="D6" s="171"/>
      <c r="E6" s="171"/>
      <c r="F6" s="171"/>
      <c r="G6" s="171" t="s">
        <v>111</v>
      </c>
      <c r="H6" s="171"/>
      <c r="I6" s="171"/>
      <c r="J6" s="67"/>
      <c r="K6" s="67"/>
    </row>
    <row r="7" spans="2:11" ht="15">
      <c r="B7" s="172" t="s">
        <v>112</v>
      </c>
      <c r="C7" s="175" t="s">
        <v>113</v>
      </c>
      <c r="D7" s="175"/>
      <c r="E7" s="175"/>
      <c r="F7" s="175"/>
      <c r="G7" s="171" t="s">
        <v>114</v>
      </c>
      <c r="H7" s="171"/>
      <c r="I7" s="171"/>
      <c r="J7" s="67"/>
      <c r="K7" s="67"/>
    </row>
    <row r="8" spans="1:199" ht="25.5">
      <c r="A8" s="169"/>
      <c r="B8" s="176" t="s">
        <v>119</v>
      </c>
      <c r="C8" s="177" t="s">
        <v>115</v>
      </c>
      <c r="D8" s="177" t="s">
        <v>116</v>
      </c>
      <c r="E8" s="177" t="s">
        <v>117</v>
      </c>
      <c r="F8" s="178" t="s">
        <v>118</v>
      </c>
      <c r="G8" s="176" t="s">
        <v>119</v>
      </c>
      <c r="H8" s="177" t="s">
        <v>115</v>
      </c>
      <c r="I8" s="177" t="s">
        <v>120</v>
      </c>
      <c r="J8" s="177" t="s">
        <v>117</v>
      </c>
      <c r="K8" s="177" t="s">
        <v>118</v>
      </c>
      <c r="L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</row>
    <row r="9" spans="1:199" ht="12.75">
      <c r="A9" s="169" t="s">
        <v>129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</row>
    <row r="10" spans="1:199" ht="12.75">
      <c r="A10" s="169" t="s">
        <v>130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69"/>
      <c r="EU10" s="169"/>
      <c r="EV10" s="169"/>
      <c r="EW10" s="169"/>
      <c r="EX10" s="169"/>
      <c r="EY10" s="169"/>
      <c r="EZ10" s="169"/>
      <c r="FA10" s="169"/>
      <c r="FB10" s="169"/>
      <c r="FC10" s="169"/>
      <c r="FD10" s="169"/>
      <c r="FE10" s="169"/>
      <c r="FF10" s="169"/>
      <c r="FG10" s="169"/>
      <c r="FH10" s="169"/>
      <c r="FI10" s="169"/>
      <c r="FJ10" s="169"/>
      <c r="FK10" s="169"/>
      <c r="FL10" s="169"/>
      <c r="FM10" s="169"/>
      <c r="FN10" s="169"/>
      <c r="FO10" s="169"/>
      <c r="FP10" s="169"/>
      <c r="FQ10" s="169"/>
      <c r="FR10" s="169"/>
      <c r="FS10" s="169"/>
      <c r="FT10" s="169"/>
      <c r="FU10" s="169"/>
      <c r="FV10" s="169"/>
      <c r="FW10" s="169"/>
      <c r="FX10" s="169"/>
      <c r="FY10" s="169"/>
      <c r="FZ10" s="169"/>
      <c r="GA10" s="169"/>
      <c r="GB10" s="169"/>
      <c r="GC10" s="169"/>
      <c r="GD10" s="169"/>
      <c r="GE10" s="169"/>
      <c r="GF10" s="169"/>
      <c r="GG10" s="169"/>
      <c r="GH10" s="169"/>
      <c r="GI10" s="169"/>
      <c r="GJ10" s="169"/>
      <c r="GK10" s="169"/>
      <c r="GL10" s="169"/>
      <c r="GM10" s="169"/>
      <c r="GN10" s="169"/>
      <c r="GO10" s="169"/>
      <c r="GP10" s="169"/>
      <c r="GQ10" s="169"/>
    </row>
    <row r="11" spans="1:21" ht="12.75">
      <c r="A11" s="180">
        <v>2005</v>
      </c>
      <c r="B11" s="181">
        <v>15071</v>
      </c>
      <c r="C11" s="181">
        <v>2628</v>
      </c>
      <c r="D11" s="181">
        <v>2512</v>
      </c>
      <c r="E11" s="181">
        <v>5301</v>
      </c>
      <c r="F11" s="181">
        <v>4630</v>
      </c>
      <c r="G11" s="182">
        <v>2.6869077651295674</v>
      </c>
      <c r="H11" s="182">
        <v>0.5440509437048048</v>
      </c>
      <c r="I11" s="182">
        <v>6.199560699918557</v>
      </c>
      <c r="J11" s="182">
        <v>19.419716452357402</v>
      </c>
      <c r="K11" s="182">
        <v>46.0879952219789</v>
      </c>
      <c r="U11" s="172"/>
    </row>
    <row r="12" spans="1:199" ht="12.75">
      <c r="A12" s="180">
        <v>2010</v>
      </c>
      <c r="B12" s="183">
        <v>16956</v>
      </c>
      <c r="C12" s="183">
        <v>2987</v>
      </c>
      <c r="D12" s="183">
        <v>2644</v>
      </c>
      <c r="E12" s="183">
        <v>5784</v>
      </c>
      <c r="F12" s="183">
        <v>5541</v>
      </c>
      <c r="G12" s="184">
        <v>2.8809835714613397</v>
      </c>
      <c r="H12" s="184">
        <v>0.5968234685294006</v>
      </c>
      <c r="I12" s="184">
        <v>5.489691256773872</v>
      </c>
      <c r="J12" s="184">
        <v>20.383422610656893</v>
      </c>
      <c r="K12" s="184">
        <v>48.06974928428906</v>
      </c>
      <c r="L12" s="169"/>
      <c r="U12" s="172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69"/>
      <c r="EU12" s="169"/>
      <c r="EV12" s="169"/>
      <c r="EW12" s="169"/>
      <c r="EX12" s="169"/>
      <c r="EY12" s="169"/>
      <c r="EZ12" s="169"/>
      <c r="FA12" s="169"/>
      <c r="FB12" s="169"/>
      <c r="FC12" s="169"/>
      <c r="FD12" s="169"/>
      <c r="FE12" s="169"/>
      <c r="FF12" s="169"/>
      <c r="FG12" s="169"/>
      <c r="FH12" s="169"/>
      <c r="FI12" s="169"/>
      <c r="FJ12" s="169"/>
      <c r="FK12" s="169"/>
      <c r="FL12" s="169"/>
      <c r="FM12" s="169"/>
      <c r="FN12" s="169"/>
      <c r="FO12" s="169"/>
      <c r="FP12" s="169"/>
      <c r="FQ12" s="169"/>
      <c r="FR12" s="169"/>
      <c r="FS12" s="169"/>
      <c r="FT12" s="169"/>
      <c r="FU12" s="169"/>
      <c r="FV12" s="169"/>
      <c r="FW12" s="169"/>
      <c r="FX12" s="169"/>
      <c r="FY12" s="169"/>
      <c r="FZ12" s="169"/>
      <c r="GA12" s="169"/>
      <c r="GB12" s="169"/>
      <c r="GC12" s="169"/>
      <c r="GD12" s="169"/>
      <c r="GE12" s="169"/>
      <c r="GF12" s="169"/>
      <c r="GG12" s="169"/>
      <c r="GH12" s="169"/>
      <c r="GI12" s="169"/>
      <c r="GJ12" s="169"/>
      <c r="GK12" s="169"/>
      <c r="GL12" s="169"/>
      <c r="GM12" s="169"/>
      <c r="GN12" s="169"/>
      <c r="GO12" s="169"/>
      <c r="GP12" s="169"/>
      <c r="GQ12" s="169"/>
    </row>
    <row r="13" spans="1:21" ht="12.75">
      <c r="A13" s="185">
        <v>2015</v>
      </c>
      <c r="B13" s="24">
        <v>17911</v>
      </c>
      <c r="C13" s="24">
        <v>2367</v>
      </c>
      <c r="D13" s="24">
        <v>3184</v>
      </c>
      <c r="E13" s="24">
        <v>5762</v>
      </c>
      <c r="F13" s="24">
        <v>6598</v>
      </c>
      <c r="G13" s="186">
        <v>2.8511257417925275</v>
      </c>
      <c r="H13" s="186">
        <v>0.4515934552336762</v>
      </c>
      <c r="I13" s="186">
        <v>5.231249486568635</v>
      </c>
      <c r="J13" s="186">
        <v>19.04793388429752</v>
      </c>
      <c r="K13" s="186">
        <v>50.953741601668085</v>
      </c>
      <c r="U13" s="172"/>
    </row>
    <row r="14" spans="1:21" ht="12.75">
      <c r="A14" s="185">
        <v>2016</v>
      </c>
      <c r="B14" s="24">
        <v>18555</v>
      </c>
      <c r="C14" s="24">
        <v>2423</v>
      </c>
      <c r="D14" s="24">
        <v>3220</v>
      </c>
      <c r="E14" s="24">
        <v>6104</v>
      </c>
      <c r="F14" s="24">
        <v>6808</v>
      </c>
      <c r="G14" s="187">
        <v>2.921214582929905</v>
      </c>
      <c r="H14" s="187">
        <v>0.4578704394838139</v>
      </c>
      <c r="I14" s="187">
        <v>5.2637601556242135</v>
      </c>
      <c r="J14" s="187">
        <v>19.309733953370664</v>
      </c>
      <c r="K14" s="187">
        <v>51.54451847365233</v>
      </c>
      <c r="U14" s="169"/>
    </row>
    <row r="15" spans="1:21" ht="12.75">
      <c r="A15" s="185">
        <v>2017</v>
      </c>
      <c r="B15" s="24">
        <v>19800</v>
      </c>
      <c r="C15" s="24">
        <v>2782</v>
      </c>
      <c r="D15" s="24">
        <v>3602</v>
      </c>
      <c r="E15" s="24">
        <v>6256</v>
      </c>
      <c r="F15" s="24">
        <v>7160</v>
      </c>
      <c r="G15" s="187">
        <v>3</v>
      </c>
      <c r="H15" s="187">
        <v>0.6</v>
      </c>
      <c r="I15" s="187">
        <v>5.6</v>
      </c>
      <c r="J15" s="187">
        <v>19</v>
      </c>
      <c r="K15" s="187">
        <v>52.4</v>
      </c>
      <c r="U15" s="172"/>
    </row>
    <row r="16" spans="1:21" ht="12.75">
      <c r="A16" s="185">
        <v>2018</v>
      </c>
      <c r="B16" s="24">
        <v>15541</v>
      </c>
      <c r="C16" s="24">
        <v>1440</v>
      </c>
      <c r="D16" s="24">
        <v>2566</v>
      </c>
      <c r="E16" s="24">
        <v>5114</v>
      </c>
      <c r="F16" s="24">
        <v>6421</v>
      </c>
      <c r="G16" s="187">
        <v>2.398147033679916</v>
      </c>
      <c r="H16" s="187">
        <v>0.3</v>
      </c>
      <c r="I16" s="187">
        <v>4</v>
      </c>
      <c r="J16" s="187">
        <v>15.5</v>
      </c>
      <c r="K16" s="187">
        <v>47</v>
      </c>
      <c r="U16" s="172"/>
    </row>
    <row r="17" spans="1:21" ht="15">
      <c r="A17" s="185">
        <v>2019</v>
      </c>
      <c r="B17" s="181">
        <v>15389</v>
      </c>
      <c r="C17" s="188">
        <v>1372</v>
      </c>
      <c r="D17" s="188">
        <v>2599</v>
      </c>
      <c r="E17" s="188">
        <v>5080</v>
      </c>
      <c r="F17" s="188">
        <v>6338</v>
      </c>
      <c r="G17" s="187">
        <v>2.353651915238554</v>
      </c>
      <c r="H17" s="187">
        <v>0.25350275397853356</v>
      </c>
      <c r="I17" s="187">
        <v>4.033897778950473</v>
      </c>
      <c r="J17" s="187">
        <v>14.813086837347642</v>
      </c>
      <c r="K17" s="187">
        <v>45.61353004677942</v>
      </c>
      <c r="L17" s="67"/>
      <c r="M17" s="67"/>
      <c r="N17" s="67"/>
      <c r="O17" s="67"/>
      <c r="P17" s="67"/>
      <c r="Q17" s="169"/>
      <c r="U17" s="172"/>
    </row>
    <row r="18" spans="1:21" ht="15">
      <c r="A18" s="67"/>
      <c r="B18" s="181"/>
      <c r="G18" s="187"/>
      <c r="H18" s="187"/>
      <c r="I18" s="187"/>
      <c r="J18" s="187"/>
      <c r="K18" s="187"/>
      <c r="L18" s="67"/>
      <c r="M18" s="176"/>
      <c r="N18" s="177"/>
      <c r="O18" s="177"/>
      <c r="P18" s="177"/>
      <c r="Q18" s="177"/>
      <c r="U18" s="172"/>
    </row>
    <row r="19" spans="1:21" s="169" customFormat="1" ht="15">
      <c r="A19" s="189">
        <v>2020</v>
      </c>
      <c r="B19" s="190">
        <v>15611</v>
      </c>
      <c r="C19" s="190">
        <v>1359</v>
      </c>
      <c r="D19" s="190">
        <v>2597</v>
      </c>
      <c r="E19" s="190">
        <v>5234</v>
      </c>
      <c r="F19" s="190">
        <v>6421</v>
      </c>
      <c r="G19" s="191">
        <v>2.376392863666809</v>
      </c>
      <c r="H19" s="191">
        <v>0.2504542824180725</v>
      </c>
      <c r="I19" s="191">
        <v>4.079484762802387</v>
      </c>
      <c r="J19" s="191">
        <v>14.330695725980888</v>
      </c>
      <c r="K19" s="191">
        <v>45.46484457976351</v>
      </c>
      <c r="L19" s="67"/>
      <c r="M19" s="67"/>
      <c r="N19" s="67"/>
      <c r="O19" s="67"/>
      <c r="P19" s="67"/>
      <c r="Q19" s="171"/>
      <c r="U19" s="172"/>
    </row>
    <row r="20" spans="1:21" ht="15">
      <c r="A20" s="171" t="s">
        <v>121</v>
      </c>
      <c r="B20" s="24">
        <v>2191</v>
      </c>
      <c r="C20" s="24">
        <v>155</v>
      </c>
      <c r="D20" s="24">
        <v>339</v>
      </c>
      <c r="E20" s="24">
        <v>734</v>
      </c>
      <c r="F20" s="24">
        <v>963</v>
      </c>
      <c r="G20" s="184">
        <v>1.80635480732765</v>
      </c>
      <c r="H20" s="184">
        <v>0.1538171461461362</v>
      </c>
      <c r="I20" s="184">
        <v>3.0090537901650984</v>
      </c>
      <c r="J20" s="184">
        <v>10.426136363636363</v>
      </c>
      <c r="K20" s="184">
        <v>43.39792699414151</v>
      </c>
      <c r="L20" s="67"/>
      <c r="M20" s="67"/>
      <c r="N20" s="67"/>
      <c r="O20" s="67"/>
      <c r="P20" s="67"/>
      <c r="U20" s="172"/>
    </row>
    <row r="21" spans="1:21" ht="15">
      <c r="A21" s="171" t="s">
        <v>122</v>
      </c>
      <c r="B21" s="24">
        <v>3103</v>
      </c>
      <c r="C21" s="24">
        <v>218</v>
      </c>
      <c r="D21" s="24">
        <v>509</v>
      </c>
      <c r="E21" s="24">
        <v>1007</v>
      </c>
      <c r="F21" s="24">
        <v>1369</v>
      </c>
      <c r="G21" s="184">
        <v>2.7722931501219525</v>
      </c>
      <c r="H21" s="184">
        <v>0.23839205651422696</v>
      </c>
      <c r="I21" s="184">
        <v>4.581045810458105</v>
      </c>
      <c r="J21" s="184">
        <v>15.588235294117647</v>
      </c>
      <c r="K21" s="184">
        <v>47.012362637362635</v>
      </c>
      <c r="L21" s="67"/>
      <c r="M21" s="67"/>
      <c r="N21" s="67"/>
      <c r="O21" s="67"/>
      <c r="P21" s="67"/>
      <c r="U21" s="172"/>
    </row>
    <row r="22" spans="1:21" ht="15">
      <c r="A22" s="171" t="s">
        <v>123</v>
      </c>
      <c r="B22" s="24">
        <v>2039</v>
      </c>
      <c r="C22" s="24">
        <v>210</v>
      </c>
      <c r="D22" s="24">
        <v>412</v>
      </c>
      <c r="E22" s="24">
        <v>669</v>
      </c>
      <c r="F22" s="24">
        <v>748</v>
      </c>
      <c r="G22" s="184">
        <v>2.1119028876828105</v>
      </c>
      <c r="H22" s="184">
        <v>0.25364156822958184</v>
      </c>
      <c r="I22" s="184">
        <v>5.1027991082487</v>
      </c>
      <c r="J22" s="184">
        <v>16.132143718350616</v>
      </c>
      <c r="K22" s="184">
        <v>48.793215916503584</v>
      </c>
      <c r="L22" s="67"/>
      <c r="M22" s="67"/>
      <c r="N22" s="67"/>
      <c r="O22" s="67"/>
      <c r="P22" s="67"/>
      <c r="U22" s="192"/>
    </row>
    <row r="23" spans="1:199" ht="15">
      <c r="A23" s="171" t="s">
        <v>124</v>
      </c>
      <c r="B23" s="24">
        <v>1234</v>
      </c>
      <c r="C23" s="24">
        <v>75</v>
      </c>
      <c r="D23" s="24">
        <v>196</v>
      </c>
      <c r="E23" s="24">
        <v>395</v>
      </c>
      <c r="F23" s="24">
        <v>568</v>
      </c>
      <c r="G23" s="184">
        <v>2.8506745518388468</v>
      </c>
      <c r="H23" s="184">
        <v>0.21705785315312706</v>
      </c>
      <c r="I23" s="184">
        <v>4.105571847507331</v>
      </c>
      <c r="J23" s="184">
        <v>14.347984017435525</v>
      </c>
      <c r="K23" s="184">
        <v>47.019867549668874</v>
      </c>
      <c r="L23" s="67"/>
      <c r="M23" s="67"/>
      <c r="N23" s="67"/>
      <c r="O23" s="67"/>
      <c r="P23" s="67"/>
      <c r="Q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2"/>
      <c r="DU23" s="172"/>
      <c r="DV23" s="172"/>
      <c r="DW23" s="172"/>
      <c r="DX23" s="172"/>
      <c r="DY23" s="172"/>
      <c r="DZ23" s="172"/>
      <c r="EA23" s="172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172"/>
      <c r="FA23" s="172"/>
      <c r="FB23" s="172"/>
      <c r="FC23" s="172"/>
      <c r="FD23" s="172"/>
      <c r="FE23" s="172"/>
      <c r="FF23" s="172"/>
      <c r="FG23" s="172"/>
      <c r="FH23" s="172"/>
      <c r="FI23" s="172"/>
      <c r="FJ23" s="172"/>
      <c r="FK23" s="172"/>
      <c r="FL23" s="172"/>
      <c r="FM23" s="172"/>
      <c r="FN23" s="172"/>
      <c r="FO23" s="172"/>
      <c r="FP23" s="172"/>
      <c r="FQ23" s="172"/>
      <c r="FR23" s="172"/>
      <c r="FS23" s="172"/>
      <c r="FT23" s="172"/>
      <c r="FU23" s="172"/>
      <c r="FV23" s="172"/>
      <c r="FW23" s="172"/>
      <c r="FX23" s="172"/>
      <c r="FY23" s="172"/>
      <c r="FZ23" s="172"/>
      <c r="GA23" s="172"/>
      <c r="GB23" s="172"/>
      <c r="GC23" s="172"/>
      <c r="GD23" s="172"/>
      <c r="GE23" s="172"/>
      <c r="GF23" s="172"/>
      <c r="GG23" s="172"/>
      <c r="GH23" s="172"/>
      <c r="GI23" s="172"/>
      <c r="GJ23" s="172"/>
      <c r="GK23" s="172"/>
      <c r="GL23" s="172"/>
      <c r="GM23" s="172"/>
      <c r="GN23" s="172"/>
      <c r="GO23" s="172"/>
      <c r="GP23" s="172"/>
      <c r="GQ23" s="172"/>
    </row>
    <row r="24" spans="1:199" ht="15">
      <c r="A24" s="171" t="s">
        <v>125</v>
      </c>
      <c r="B24" s="24">
        <v>2493</v>
      </c>
      <c r="C24" s="24">
        <v>248</v>
      </c>
      <c r="D24" s="24">
        <v>463</v>
      </c>
      <c r="E24" s="24">
        <v>836</v>
      </c>
      <c r="F24" s="24">
        <v>946</v>
      </c>
      <c r="G24" s="184">
        <v>2.4854194706146258</v>
      </c>
      <c r="H24" s="184">
        <v>0.2988095811846354</v>
      </c>
      <c r="I24" s="184">
        <v>4.529446292310702</v>
      </c>
      <c r="J24" s="184">
        <v>15.702479338842975</v>
      </c>
      <c r="K24" s="184">
        <v>53.65853658536586</v>
      </c>
      <c r="L24" s="67"/>
      <c r="M24" s="67"/>
      <c r="N24" s="67"/>
      <c r="O24" s="67"/>
      <c r="P24" s="67"/>
      <c r="Q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  <c r="FL24" s="172"/>
      <c r="FM24" s="172"/>
      <c r="FN24" s="172"/>
      <c r="FO24" s="172"/>
      <c r="FP24" s="172"/>
      <c r="FQ24" s="172"/>
      <c r="FR24" s="172"/>
      <c r="FS24" s="172"/>
      <c r="FT24" s="172"/>
      <c r="FU24" s="172"/>
      <c r="FV24" s="172"/>
      <c r="FW24" s="172"/>
      <c r="FX24" s="172"/>
      <c r="FY24" s="172"/>
      <c r="FZ24" s="172"/>
      <c r="GA24" s="172"/>
      <c r="GB24" s="172"/>
      <c r="GC24" s="172"/>
      <c r="GD24" s="172"/>
      <c r="GE24" s="172"/>
      <c r="GF24" s="172"/>
      <c r="GG24" s="172"/>
      <c r="GH24" s="172"/>
      <c r="GI24" s="172"/>
      <c r="GJ24" s="172"/>
      <c r="GK24" s="172"/>
      <c r="GL24" s="172"/>
      <c r="GM24" s="172"/>
      <c r="GN24" s="172"/>
      <c r="GO24" s="172"/>
      <c r="GP24" s="172"/>
      <c r="GQ24" s="172"/>
    </row>
    <row r="25" spans="1:199" ht="15">
      <c r="A25" s="171" t="s">
        <v>126</v>
      </c>
      <c r="B25" s="24">
        <v>1424</v>
      </c>
      <c r="C25" s="24">
        <v>125</v>
      </c>
      <c r="D25" s="24">
        <v>204</v>
      </c>
      <c r="E25" s="24">
        <v>489</v>
      </c>
      <c r="F25" s="24">
        <v>606</v>
      </c>
      <c r="G25" s="184">
        <v>2.549321493787819</v>
      </c>
      <c r="H25" s="184">
        <v>0.2721414264565009</v>
      </c>
      <c r="I25" s="184">
        <v>3.6298932384341636</v>
      </c>
      <c r="J25" s="184">
        <v>15.779283639883834</v>
      </c>
      <c r="K25" s="184">
        <v>50.207125103562554</v>
      </c>
      <c r="L25" s="67"/>
      <c r="M25" s="67"/>
      <c r="N25" s="67"/>
      <c r="O25" s="67"/>
      <c r="P25" s="67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  <c r="FL25" s="172"/>
      <c r="FM25" s="172"/>
      <c r="FN25" s="172"/>
      <c r="FO25" s="172"/>
      <c r="FP25" s="172"/>
      <c r="FQ25" s="172"/>
      <c r="FR25" s="172"/>
      <c r="FS25" s="172"/>
      <c r="FT25" s="172"/>
      <c r="FU25" s="172"/>
      <c r="FV25" s="172"/>
      <c r="FW25" s="172"/>
      <c r="FX25" s="172"/>
      <c r="FY25" s="172"/>
      <c r="FZ25" s="172"/>
      <c r="GA25" s="172"/>
      <c r="GB25" s="172"/>
      <c r="GC25" s="172"/>
      <c r="GD25" s="172"/>
      <c r="GE25" s="172"/>
      <c r="GF25" s="172"/>
      <c r="GG25" s="172"/>
      <c r="GH25" s="172"/>
      <c r="GI25" s="172"/>
      <c r="GJ25" s="172"/>
      <c r="GK25" s="172"/>
      <c r="GL25" s="172"/>
      <c r="GM25" s="172"/>
      <c r="GN25" s="172"/>
      <c r="GO25" s="172"/>
      <c r="GP25" s="172"/>
      <c r="GQ25" s="172"/>
    </row>
    <row r="26" spans="1:198" ht="15">
      <c r="A26" s="172" t="s">
        <v>127</v>
      </c>
      <c r="B26" s="24">
        <v>3257</v>
      </c>
      <c r="C26" s="24">
        <v>318</v>
      </c>
      <c r="D26" s="24">
        <v>480</v>
      </c>
      <c r="E26" s="24">
        <v>1159</v>
      </c>
      <c r="F26" s="24">
        <v>1300</v>
      </c>
      <c r="G26" s="184">
        <v>2.885646191602654</v>
      </c>
      <c r="H26" s="184">
        <v>0.34973110297271437</v>
      </c>
      <c r="I26" s="184">
        <v>4.0750488156889375</v>
      </c>
      <c r="J26" s="184">
        <v>15.972987872105843</v>
      </c>
      <c r="K26" s="184">
        <v>44.71964224286206</v>
      </c>
      <c r="L26" s="67"/>
      <c r="M26" s="67"/>
      <c r="N26" s="67"/>
      <c r="O26" s="67"/>
      <c r="P26" s="67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  <c r="FB26" s="172"/>
      <c r="FC26" s="172"/>
      <c r="FD26" s="172"/>
      <c r="FE26" s="172"/>
      <c r="FF26" s="172"/>
      <c r="FG26" s="172"/>
      <c r="FH26" s="172"/>
      <c r="FI26" s="172"/>
      <c r="FJ26" s="172"/>
      <c r="FK26" s="172"/>
      <c r="FL26" s="172"/>
      <c r="FM26" s="172"/>
      <c r="FN26" s="172"/>
      <c r="FO26" s="172"/>
      <c r="FP26" s="172"/>
      <c r="FQ26" s="172"/>
      <c r="FR26" s="172"/>
      <c r="FS26" s="172"/>
      <c r="FT26" s="172"/>
      <c r="FU26" s="172"/>
      <c r="FV26" s="172"/>
      <c r="FW26" s="172"/>
      <c r="FX26" s="172"/>
      <c r="FY26" s="172"/>
      <c r="FZ26" s="172"/>
      <c r="GA26" s="172"/>
      <c r="GB26" s="172"/>
      <c r="GC26" s="172"/>
      <c r="GD26" s="172"/>
      <c r="GE26" s="172"/>
      <c r="GF26" s="172"/>
      <c r="GG26" s="172"/>
      <c r="GH26" s="172"/>
      <c r="GI26" s="172"/>
      <c r="GJ26" s="172"/>
      <c r="GK26" s="172"/>
      <c r="GL26" s="172"/>
      <c r="GM26" s="172"/>
      <c r="GN26" s="172"/>
      <c r="GO26" s="172"/>
      <c r="GP26" s="172"/>
    </row>
    <row r="27" spans="1:199" ht="15">
      <c r="A27" s="172" t="s">
        <v>104</v>
      </c>
      <c r="B27" s="24">
        <v>17</v>
      </c>
      <c r="C27" s="92" t="s">
        <v>417</v>
      </c>
      <c r="D27" s="92" t="s">
        <v>417</v>
      </c>
      <c r="E27" s="92" t="s">
        <v>417</v>
      </c>
      <c r="F27" s="92" t="s">
        <v>417</v>
      </c>
      <c r="G27" s="184">
        <v>0.9289617486338797</v>
      </c>
      <c r="H27" s="92" t="s">
        <v>417</v>
      </c>
      <c r="I27" s="92" t="s">
        <v>417</v>
      </c>
      <c r="J27" s="92" t="s">
        <v>417</v>
      </c>
      <c r="K27" s="92" t="s">
        <v>417</v>
      </c>
      <c r="L27" s="67"/>
      <c r="M27" s="67"/>
      <c r="N27" s="67"/>
      <c r="O27" s="67"/>
      <c r="P27" s="67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2"/>
      <c r="DT27" s="172"/>
      <c r="DU27" s="172"/>
      <c r="DV27" s="172"/>
      <c r="DW27" s="172"/>
      <c r="DX27" s="172"/>
      <c r="DY27" s="172"/>
      <c r="DZ27" s="172"/>
      <c r="EA27" s="172"/>
      <c r="EB27" s="172"/>
      <c r="EC27" s="172"/>
      <c r="ED27" s="172"/>
      <c r="EE27" s="172"/>
      <c r="EF27" s="172"/>
      <c r="EG27" s="172"/>
      <c r="EH27" s="172"/>
      <c r="EI27" s="172"/>
      <c r="EJ27" s="172"/>
      <c r="EK27" s="172"/>
      <c r="EL27" s="172"/>
      <c r="EM27" s="172"/>
      <c r="EN27" s="172"/>
      <c r="EO27" s="172"/>
      <c r="EP27" s="172"/>
      <c r="EQ27" s="172"/>
      <c r="ER27" s="172"/>
      <c r="ES27" s="172"/>
      <c r="ET27" s="172"/>
      <c r="EU27" s="172"/>
      <c r="EV27" s="172"/>
      <c r="EW27" s="172"/>
      <c r="EX27" s="172"/>
      <c r="EY27" s="172"/>
      <c r="EZ27" s="172"/>
      <c r="FA27" s="172"/>
      <c r="FB27" s="172"/>
      <c r="FC27" s="172"/>
      <c r="FD27" s="172"/>
      <c r="FE27" s="172"/>
      <c r="FF27" s="172"/>
      <c r="FG27" s="172"/>
      <c r="FH27" s="172"/>
      <c r="FI27" s="172"/>
      <c r="FJ27" s="172"/>
      <c r="FK27" s="172"/>
      <c r="FL27" s="172"/>
      <c r="FM27" s="172"/>
      <c r="FN27" s="172"/>
      <c r="FO27" s="172"/>
      <c r="FP27" s="172"/>
      <c r="FQ27" s="172"/>
      <c r="FR27" s="172"/>
      <c r="FS27" s="172"/>
      <c r="FT27" s="172"/>
      <c r="FU27" s="172"/>
      <c r="FV27" s="172"/>
      <c r="FW27" s="172"/>
      <c r="FX27" s="172"/>
      <c r="FY27" s="172"/>
      <c r="FZ27" s="172"/>
      <c r="GA27" s="172"/>
      <c r="GB27" s="172"/>
      <c r="GC27" s="172"/>
      <c r="GD27" s="172"/>
      <c r="GE27" s="172"/>
      <c r="GF27" s="172"/>
      <c r="GG27" s="172"/>
      <c r="GH27" s="172"/>
      <c r="GI27" s="172"/>
      <c r="GJ27" s="172"/>
      <c r="GK27" s="172"/>
      <c r="GL27" s="172"/>
      <c r="GM27" s="172"/>
      <c r="GN27" s="172"/>
      <c r="GO27" s="172"/>
      <c r="GP27" s="172"/>
      <c r="GQ27" s="172"/>
    </row>
    <row r="28" spans="1:199" ht="15">
      <c r="A28" s="172" t="s">
        <v>375</v>
      </c>
      <c r="G28" s="184"/>
      <c r="H28" s="184"/>
      <c r="I28" s="184"/>
      <c r="J28" s="184"/>
      <c r="K28" s="184"/>
      <c r="L28" s="67"/>
      <c r="M28" s="67"/>
      <c r="N28" s="67"/>
      <c r="O28" s="67"/>
      <c r="P28" s="67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2"/>
      <c r="ES28" s="172"/>
      <c r="ET28" s="172"/>
      <c r="EU28" s="172"/>
      <c r="EV28" s="172"/>
      <c r="EW28" s="172"/>
      <c r="EX28" s="172"/>
      <c r="EY28" s="172"/>
      <c r="EZ28" s="172"/>
      <c r="FA28" s="172"/>
      <c r="FB28" s="172"/>
      <c r="FC28" s="172"/>
      <c r="FD28" s="172"/>
      <c r="FE28" s="172"/>
      <c r="FF28" s="172"/>
      <c r="FG28" s="172"/>
      <c r="FH28" s="172"/>
      <c r="FI28" s="172"/>
      <c r="FJ28" s="172"/>
      <c r="FK28" s="172"/>
      <c r="FL28" s="172"/>
      <c r="FM28" s="172"/>
      <c r="FN28" s="172"/>
      <c r="FO28" s="172"/>
      <c r="FP28" s="172"/>
      <c r="FQ28" s="172"/>
      <c r="FR28" s="172"/>
      <c r="FS28" s="172"/>
      <c r="FT28" s="172"/>
      <c r="FU28" s="172"/>
      <c r="FV28" s="172"/>
      <c r="FW28" s="172"/>
      <c r="FX28" s="172"/>
      <c r="FY28" s="172"/>
      <c r="FZ28" s="172"/>
      <c r="GA28" s="172"/>
      <c r="GB28" s="172"/>
      <c r="GC28" s="172"/>
      <c r="GD28" s="172"/>
      <c r="GE28" s="172"/>
      <c r="GF28" s="172"/>
      <c r="GG28" s="172"/>
      <c r="GH28" s="172"/>
      <c r="GI28" s="172"/>
      <c r="GJ28" s="172"/>
      <c r="GK28" s="172"/>
      <c r="GL28" s="172"/>
      <c r="GM28" s="172"/>
      <c r="GN28" s="172"/>
      <c r="GO28" s="172"/>
      <c r="GP28" s="172"/>
      <c r="GQ28" s="172"/>
    </row>
    <row r="29" spans="1:199" ht="15">
      <c r="A29" s="172" t="s">
        <v>128</v>
      </c>
      <c r="B29" s="181">
        <v>165</v>
      </c>
      <c r="C29" s="181">
        <v>44</v>
      </c>
      <c r="D29" s="181">
        <v>37</v>
      </c>
      <c r="E29" s="181">
        <v>41</v>
      </c>
      <c r="F29" s="181">
        <v>43</v>
      </c>
      <c r="G29" s="184">
        <v>1.269328409877683</v>
      </c>
      <c r="H29" s="184">
        <v>0.3790815886964763</v>
      </c>
      <c r="I29" s="184">
        <v>5.56390977443609</v>
      </c>
      <c r="J29" s="184">
        <v>11.141304347826086</v>
      </c>
      <c r="K29" s="184">
        <v>11.977715877437326</v>
      </c>
      <c r="L29" s="67"/>
      <c r="M29" s="67"/>
      <c r="N29" s="67"/>
      <c r="O29" s="67"/>
      <c r="P29" s="67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2"/>
      <c r="DT29" s="172"/>
      <c r="DU29" s="172"/>
      <c r="DV29" s="172"/>
      <c r="DW29" s="172"/>
      <c r="DX29" s="172"/>
      <c r="DY29" s="172"/>
      <c r="DZ29" s="172"/>
      <c r="EA29" s="172"/>
      <c r="EB29" s="172"/>
      <c r="EC29" s="172"/>
      <c r="ED29" s="172"/>
      <c r="EE29" s="172"/>
      <c r="EF29" s="172"/>
      <c r="EG29" s="172"/>
      <c r="EH29" s="172"/>
      <c r="EI29" s="172"/>
      <c r="EJ29" s="172"/>
      <c r="EK29" s="172"/>
      <c r="EL29" s="172"/>
      <c r="EM29" s="172"/>
      <c r="EN29" s="172"/>
      <c r="EO29" s="172"/>
      <c r="EP29" s="172"/>
      <c r="EQ29" s="172"/>
      <c r="ER29" s="172"/>
      <c r="ES29" s="172"/>
      <c r="ET29" s="172"/>
      <c r="EU29" s="172"/>
      <c r="EV29" s="172"/>
      <c r="EW29" s="172"/>
      <c r="EX29" s="172"/>
      <c r="EY29" s="172"/>
      <c r="EZ29" s="172"/>
      <c r="FA29" s="172"/>
      <c r="FB29" s="172"/>
      <c r="FC29" s="172"/>
      <c r="FD29" s="172"/>
      <c r="FE29" s="172"/>
      <c r="FF29" s="172"/>
      <c r="FG29" s="172"/>
      <c r="FH29" s="172"/>
      <c r="FI29" s="172"/>
      <c r="FJ29" s="172"/>
      <c r="FK29" s="172"/>
      <c r="FL29" s="172"/>
      <c r="FM29" s="172"/>
      <c r="FN29" s="172"/>
      <c r="FO29" s="172"/>
      <c r="FP29" s="172"/>
      <c r="FQ29" s="172"/>
      <c r="FR29" s="172"/>
      <c r="FS29" s="172"/>
      <c r="FT29" s="172"/>
      <c r="FU29" s="172"/>
      <c r="FV29" s="172"/>
      <c r="FW29" s="172"/>
      <c r="FX29" s="172"/>
      <c r="FY29" s="172"/>
      <c r="FZ29" s="172"/>
      <c r="GA29" s="172"/>
      <c r="GB29" s="172"/>
      <c r="GC29" s="172"/>
      <c r="GD29" s="172"/>
      <c r="GE29" s="172"/>
      <c r="GF29" s="172"/>
      <c r="GG29" s="172"/>
      <c r="GH29" s="172"/>
      <c r="GI29" s="172"/>
      <c r="GJ29" s="172"/>
      <c r="GK29" s="172"/>
      <c r="GL29" s="172"/>
      <c r="GM29" s="172"/>
      <c r="GN29" s="172"/>
      <c r="GO29" s="172"/>
      <c r="GP29" s="172"/>
      <c r="GQ29" s="172"/>
    </row>
    <row r="30" spans="1:199" ht="15">
      <c r="A30" s="172"/>
      <c r="B30" s="193"/>
      <c r="C30" s="181"/>
      <c r="D30" s="194"/>
      <c r="E30" s="194"/>
      <c r="F30" s="194"/>
      <c r="G30" s="194"/>
      <c r="H30" s="181"/>
      <c r="I30" s="194"/>
      <c r="J30" s="194"/>
      <c r="K30" s="194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2"/>
      <c r="DT30" s="172"/>
      <c r="DU30" s="172"/>
      <c r="DV30" s="172"/>
      <c r="DW30" s="172"/>
      <c r="DX30" s="172"/>
      <c r="DY30" s="172"/>
      <c r="DZ30" s="172"/>
      <c r="EA30" s="172"/>
      <c r="EB30" s="172"/>
      <c r="EC30" s="172"/>
      <c r="ED30" s="172"/>
      <c r="EE30" s="172"/>
      <c r="EF30" s="172"/>
      <c r="EG30" s="172"/>
      <c r="EH30" s="172"/>
      <c r="EI30" s="172"/>
      <c r="EJ30" s="172"/>
      <c r="EK30" s="172"/>
      <c r="EL30" s="172"/>
      <c r="EM30" s="172"/>
      <c r="EN30" s="172"/>
      <c r="EO30" s="172"/>
      <c r="EP30" s="172"/>
      <c r="EQ30" s="172"/>
      <c r="ER30" s="172"/>
      <c r="ES30" s="172"/>
      <c r="ET30" s="172"/>
      <c r="EU30" s="172"/>
      <c r="EV30" s="172"/>
      <c r="EW30" s="172"/>
      <c r="EX30" s="172"/>
      <c r="EY30" s="172"/>
      <c r="EZ30" s="172"/>
      <c r="FA30" s="172"/>
      <c r="FB30" s="172"/>
      <c r="FC30" s="172"/>
      <c r="FD30" s="172"/>
      <c r="FE30" s="172"/>
      <c r="FF30" s="172"/>
      <c r="FG30" s="172"/>
      <c r="FH30" s="172"/>
      <c r="FI30" s="172"/>
      <c r="FJ30" s="172"/>
      <c r="FK30" s="172"/>
      <c r="FL30" s="172"/>
      <c r="FM30" s="172"/>
      <c r="FN30" s="172"/>
      <c r="FO30" s="172"/>
      <c r="FP30" s="172"/>
      <c r="FQ30" s="172"/>
      <c r="FR30" s="172"/>
      <c r="FS30" s="172"/>
      <c r="FT30" s="172"/>
      <c r="FU30" s="172"/>
      <c r="FV30" s="172"/>
      <c r="FW30" s="172"/>
      <c r="FX30" s="172"/>
      <c r="FY30" s="172"/>
      <c r="FZ30" s="172"/>
      <c r="GA30" s="172"/>
      <c r="GB30" s="172"/>
      <c r="GC30" s="172"/>
      <c r="GD30" s="172"/>
      <c r="GE30" s="172"/>
      <c r="GF30" s="172"/>
      <c r="GG30" s="172"/>
      <c r="GH30" s="172"/>
      <c r="GI30" s="172"/>
      <c r="GJ30" s="172"/>
      <c r="GK30" s="172"/>
      <c r="GL30" s="172"/>
      <c r="GM30" s="172"/>
      <c r="GN30" s="172"/>
      <c r="GO30" s="172"/>
      <c r="GP30" s="172"/>
      <c r="GQ30" s="172"/>
    </row>
    <row r="31" spans="1:199" ht="15">
      <c r="A31" s="169" t="s">
        <v>129</v>
      </c>
      <c r="B31" s="180" t="s">
        <v>376</v>
      </c>
      <c r="C31" s="195" t="s">
        <v>377</v>
      </c>
      <c r="D31" s="24"/>
      <c r="E31" s="194"/>
      <c r="F31" s="194"/>
      <c r="G31" s="1" t="s">
        <v>378</v>
      </c>
      <c r="H31" s="67"/>
      <c r="I31" s="171"/>
      <c r="J31" s="171"/>
      <c r="K31" s="171"/>
      <c r="Q31" s="172"/>
      <c r="R31" s="172"/>
      <c r="S31" s="172"/>
      <c r="T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2"/>
      <c r="DE31" s="172"/>
      <c r="DF31" s="172"/>
      <c r="DG31" s="172"/>
      <c r="DH31" s="172"/>
      <c r="DI31" s="172"/>
      <c r="DJ31" s="172"/>
      <c r="DK31" s="172"/>
      <c r="DL31" s="172"/>
      <c r="DM31" s="172"/>
      <c r="DN31" s="172"/>
      <c r="DO31" s="172"/>
      <c r="DP31" s="172"/>
      <c r="DQ31" s="172"/>
      <c r="DR31" s="172"/>
      <c r="DS31" s="172"/>
      <c r="DT31" s="172"/>
      <c r="DU31" s="172"/>
      <c r="DV31" s="172"/>
      <c r="DW31" s="172"/>
      <c r="DX31" s="172"/>
      <c r="DY31" s="172"/>
      <c r="DZ31" s="172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2"/>
      <c r="EN31" s="172"/>
      <c r="EO31" s="172"/>
      <c r="EP31" s="172"/>
      <c r="EQ31" s="172"/>
      <c r="ER31" s="172"/>
      <c r="ES31" s="172"/>
      <c r="ET31" s="172"/>
      <c r="EU31" s="172"/>
      <c r="EV31" s="172"/>
      <c r="EW31" s="172"/>
      <c r="EX31" s="172"/>
      <c r="EY31" s="172"/>
      <c r="EZ31" s="172"/>
      <c r="FA31" s="172"/>
      <c r="FB31" s="172"/>
      <c r="FC31" s="172"/>
      <c r="FD31" s="172"/>
      <c r="FE31" s="172"/>
      <c r="FF31" s="172"/>
      <c r="FG31" s="172"/>
      <c r="FH31" s="172"/>
      <c r="FI31" s="172"/>
      <c r="FJ31" s="172"/>
      <c r="FK31" s="172"/>
      <c r="FL31" s="172"/>
      <c r="FM31" s="172"/>
      <c r="FN31" s="172"/>
      <c r="FO31" s="172"/>
      <c r="FP31" s="172"/>
      <c r="FQ31" s="172"/>
      <c r="FR31" s="172"/>
      <c r="FS31" s="172"/>
      <c r="FT31" s="172"/>
      <c r="FU31" s="172"/>
      <c r="FV31" s="172"/>
      <c r="FW31" s="172"/>
      <c r="FX31" s="172"/>
      <c r="FY31" s="172"/>
      <c r="FZ31" s="172"/>
      <c r="GA31" s="172"/>
      <c r="GB31" s="172"/>
      <c r="GC31" s="172"/>
      <c r="GD31" s="172"/>
      <c r="GE31" s="172"/>
      <c r="GF31" s="172"/>
      <c r="GG31" s="172"/>
      <c r="GH31" s="172"/>
      <c r="GI31" s="172"/>
      <c r="GJ31" s="172"/>
      <c r="GK31" s="172"/>
      <c r="GL31" s="172"/>
      <c r="GM31" s="172"/>
      <c r="GN31" s="172"/>
      <c r="GO31" s="172"/>
      <c r="GP31" s="172"/>
      <c r="GQ31" s="172"/>
    </row>
    <row r="32" spans="1:199" ht="15">
      <c r="A32" s="169" t="s">
        <v>130</v>
      </c>
      <c r="B32" s="171" t="s">
        <v>379</v>
      </c>
      <c r="C32" s="195" t="s">
        <v>380</v>
      </c>
      <c r="D32" s="24"/>
      <c r="E32" s="194"/>
      <c r="F32" s="194"/>
      <c r="G32" s="171" t="s">
        <v>381</v>
      </c>
      <c r="H32" s="171"/>
      <c r="I32" s="171"/>
      <c r="J32" s="171"/>
      <c r="K32" s="171"/>
      <c r="L32" s="172"/>
      <c r="M32" s="172"/>
      <c r="N32" s="172"/>
      <c r="O32" s="172"/>
      <c r="P32" s="172"/>
      <c r="Q32" s="172"/>
      <c r="R32" s="172"/>
      <c r="S32" s="172"/>
      <c r="T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2"/>
      <c r="BH32" s="172"/>
      <c r="BI32" s="172"/>
      <c r="BJ32" s="172"/>
      <c r="BK32" s="172"/>
      <c r="BL32" s="172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2"/>
      <c r="EZ32" s="172"/>
      <c r="FA32" s="172"/>
      <c r="FB32" s="172"/>
      <c r="FC32" s="172"/>
      <c r="FD32" s="172"/>
      <c r="FE32" s="172"/>
      <c r="FF32" s="172"/>
      <c r="FG32" s="172"/>
      <c r="FH32" s="172"/>
      <c r="FI32" s="172"/>
      <c r="FJ32" s="172"/>
      <c r="FK32" s="172"/>
      <c r="FL32" s="172"/>
      <c r="FM32" s="172"/>
      <c r="FN32" s="172"/>
      <c r="FO32" s="172"/>
      <c r="FP32" s="172"/>
      <c r="FQ32" s="172"/>
      <c r="FR32" s="172"/>
      <c r="FS32" s="172"/>
      <c r="FT32" s="172"/>
      <c r="FU32" s="172"/>
      <c r="FV32" s="172"/>
      <c r="FW32" s="172"/>
      <c r="FX32" s="172"/>
      <c r="FY32" s="172"/>
      <c r="FZ32" s="172"/>
      <c r="GA32" s="172"/>
      <c r="GB32" s="172"/>
      <c r="GC32" s="172"/>
      <c r="GD32" s="172"/>
      <c r="GE32" s="172"/>
      <c r="GF32" s="172"/>
      <c r="GG32" s="172"/>
      <c r="GH32" s="172"/>
      <c r="GI32" s="172"/>
      <c r="GJ32" s="172"/>
      <c r="GK32" s="172"/>
      <c r="GL32" s="172"/>
      <c r="GM32" s="172"/>
      <c r="GN32" s="172"/>
      <c r="GO32" s="172"/>
      <c r="GP32" s="172"/>
      <c r="GQ32" s="172"/>
    </row>
    <row r="33" spans="1:199" ht="20.25" customHeight="1">
      <c r="A33" s="169"/>
      <c r="B33" s="176" t="s">
        <v>119</v>
      </c>
      <c r="C33" s="178" t="s">
        <v>115</v>
      </c>
      <c r="D33" s="178" t="s">
        <v>116</v>
      </c>
      <c r="E33" s="178" t="s">
        <v>117</v>
      </c>
      <c r="F33" s="178" t="s">
        <v>118</v>
      </c>
      <c r="G33" s="176" t="s">
        <v>119</v>
      </c>
      <c r="H33" s="178" t="s">
        <v>115</v>
      </c>
      <c r="I33" s="178" t="s">
        <v>120</v>
      </c>
      <c r="J33" s="178" t="s">
        <v>117</v>
      </c>
      <c r="K33" s="178" t="s">
        <v>118</v>
      </c>
      <c r="L33" s="172"/>
      <c r="M33" s="172"/>
      <c r="N33" s="172"/>
      <c r="O33" s="172"/>
      <c r="P33" s="172"/>
      <c r="Q33" s="172"/>
      <c r="R33" s="172"/>
      <c r="S33" s="172"/>
      <c r="T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K33" s="172"/>
      <c r="BL33" s="172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2"/>
      <c r="DE33" s="172"/>
      <c r="DF33" s="172"/>
      <c r="DG33" s="172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2"/>
      <c r="DU33" s="172"/>
      <c r="DV33" s="172"/>
      <c r="DW33" s="172"/>
      <c r="DX33" s="172"/>
      <c r="DY33" s="172"/>
      <c r="DZ33" s="172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2"/>
      <c r="EN33" s="172"/>
      <c r="EO33" s="172"/>
      <c r="EP33" s="172"/>
      <c r="EQ33" s="172"/>
      <c r="ER33" s="172"/>
      <c r="ES33" s="172"/>
      <c r="ET33" s="172"/>
      <c r="EU33" s="172"/>
      <c r="EV33" s="172"/>
      <c r="EW33" s="172"/>
      <c r="EX33" s="172"/>
      <c r="EY33" s="172"/>
      <c r="EZ33" s="172"/>
      <c r="FA33" s="172"/>
      <c r="FB33" s="172"/>
      <c r="FC33" s="172"/>
      <c r="FD33" s="172"/>
      <c r="FE33" s="172"/>
      <c r="FF33" s="172"/>
      <c r="FG33" s="172"/>
      <c r="FH33" s="172"/>
      <c r="FI33" s="172"/>
      <c r="FJ33" s="172"/>
      <c r="FK33" s="172"/>
      <c r="FL33" s="172"/>
      <c r="FM33" s="172"/>
      <c r="FN33" s="172"/>
      <c r="FO33" s="172"/>
      <c r="FP33" s="172"/>
      <c r="FQ33" s="172"/>
      <c r="FR33" s="172"/>
      <c r="FS33" s="172"/>
      <c r="FT33" s="172"/>
      <c r="FU33" s="172"/>
      <c r="FV33" s="172"/>
      <c r="FW33" s="172"/>
      <c r="FX33" s="172"/>
      <c r="FY33" s="172"/>
      <c r="FZ33" s="172"/>
      <c r="GA33" s="172"/>
      <c r="GB33" s="172"/>
      <c r="GC33" s="172"/>
      <c r="GD33" s="172"/>
      <c r="GE33" s="172"/>
      <c r="GF33" s="172"/>
      <c r="GG33" s="172"/>
      <c r="GH33" s="172"/>
      <c r="GI33" s="172"/>
      <c r="GJ33" s="172"/>
      <c r="GK33" s="172"/>
      <c r="GL33" s="172"/>
      <c r="GM33" s="172"/>
      <c r="GN33" s="172"/>
      <c r="GO33" s="172"/>
      <c r="GP33" s="172"/>
      <c r="GQ33" s="172"/>
    </row>
    <row r="34" spans="1:199" ht="12.75">
      <c r="A34" s="180">
        <v>2005</v>
      </c>
      <c r="B34" s="181">
        <v>1423881</v>
      </c>
      <c r="C34" s="181">
        <v>137446</v>
      </c>
      <c r="D34" s="181">
        <v>184669</v>
      </c>
      <c r="E34" s="181">
        <v>512175</v>
      </c>
      <c r="F34" s="181">
        <v>589591</v>
      </c>
      <c r="G34" s="181">
        <v>94.47820317165417</v>
      </c>
      <c r="H34" s="181">
        <v>52.30060882800609</v>
      </c>
      <c r="I34" s="181">
        <v>73.51472929936305</v>
      </c>
      <c r="J34" s="181">
        <v>96.61856253537069</v>
      </c>
      <c r="K34" s="181">
        <v>127.3414686825054</v>
      </c>
      <c r="L34" s="172"/>
      <c r="M34" s="169"/>
      <c r="N34" s="169"/>
      <c r="O34" s="169"/>
      <c r="P34" s="169"/>
      <c r="Q34" s="169"/>
      <c r="R34" s="172"/>
      <c r="S34" s="172"/>
      <c r="T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2"/>
      <c r="BH34" s="172"/>
      <c r="BI34" s="172"/>
      <c r="BJ34" s="172"/>
      <c r="BK34" s="172"/>
      <c r="BL34" s="172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2"/>
      <c r="EU34" s="172"/>
      <c r="EV34" s="172"/>
      <c r="EW34" s="172"/>
      <c r="EX34" s="172"/>
      <c r="EY34" s="172"/>
      <c r="EZ34" s="172"/>
      <c r="FA34" s="172"/>
      <c r="FB34" s="172"/>
      <c r="FC34" s="172"/>
      <c r="FD34" s="172"/>
      <c r="FE34" s="172"/>
      <c r="FF34" s="172"/>
      <c r="FG34" s="172"/>
      <c r="FH34" s="172"/>
      <c r="FI34" s="172"/>
      <c r="FJ34" s="172"/>
      <c r="FK34" s="172"/>
      <c r="FL34" s="172"/>
      <c r="FM34" s="172"/>
      <c r="FN34" s="172"/>
      <c r="FO34" s="172"/>
      <c r="FP34" s="172"/>
      <c r="FQ34" s="172"/>
      <c r="FR34" s="172"/>
      <c r="FS34" s="172"/>
      <c r="FT34" s="172"/>
      <c r="FU34" s="172"/>
      <c r="FV34" s="172"/>
      <c r="FW34" s="172"/>
      <c r="FX34" s="172"/>
      <c r="FY34" s="172"/>
      <c r="FZ34" s="172"/>
      <c r="GA34" s="172"/>
      <c r="GB34" s="172"/>
      <c r="GC34" s="172"/>
      <c r="GD34" s="172"/>
      <c r="GE34" s="172"/>
      <c r="GF34" s="172"/>
      <c r="GG34" s="172"/>
      <c r="GH34" s="172"/>
      <c r="GI34" s="172"/>
      <c r="GJ34" s="172"/>
      <c r="GK34" s="172"/>
      <c r="GL34" s="172"/>
      <c r="GM34" s="172"/>
      <c r="GN34" s="172"/>
      <c r="GO34" s="172"/>
      <c r="GP34" s="172"/>
      <c r="GQ34" s="172"/>
    </row>
    <row r="35" spans="1:199" ht="12.75">
      <c r="A35" s="185">
        <v>2010</v>
      </c>
      <c r="B35" s="181">
        <v>2028520</v>
      </c>
      <c r="C35" s="181">
        <v>159379</v>
      </c>
      <c r="D35" s="181">
        <v>225315</v>
      </c>
      <c r="E35" s="181">
        <v>721552</v>
      </c>
      <c r="F35" s="181">
        <v>922274</v>
      </c>
      <c r="G35" s="181">
        <v>119.6343477235197</v>
      </c>
      <c r="H35" s="181">
        <v>52.4963768115942</v>
      </c>
      <c r="I35" s="181">
        <v>84.041402461768</v>
      </c>
      <c r="J35" s="181">
        <v>122.75467846206193</v>
      </c>
      <c r="K35" s="181">
        <v>163.66885536823426</v>
      </c>
      <c r="L35" s="169"/>
      <c r="M35" s="172"/>
      <c r="N35" s="172"/>
      <c r="O35" s="172"/>
      <c r="P35" s="172"/>
      <c r="Q35" s="172"/>
      <c r="R35" s="169"/>
      <c r="S35" s="169"/>
      <c r="T35" s="169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2"/>
      <c r="EU35" s="172"/>
      <c r="EV35" s="172"/>
      <c r="EW35" s="172"/>
      <c r="EX35" s="172"/>
      <c r="EY35" s="172"/>
      <c r="EZ35" s="172"/>
      <c r="FA35" s="172"/>
      <c r="FB35" s="172"/>
      <c r="FC35" s="172"/>
      <c r="FD35" s="172"/>
      <c r="FE35" s="172"/>
      <c r="FF35" s="172"/>
      <c r="FG35" s="172"/>
      <c r="FH35" s="172"/>
      <c r="FI35" s="172"/>
      <c r="FJ35" s="172"/>
      <c r="FK35" s="172"/>
      <c r="FL35" s="172"/>
      <c r="FM35" s="172"/>
      <c r="FN35" s="172"/>
      <c r="FO35" s="172"/>
      <c r="FP35" s="172"/>
      <c r="FQ35" s="172"/>
      <c r="FR35" s="172"/>
      <c r="FS35" s="172"/>
      <c r="FT35" s="172"/>
      <c r="FU35" s="172"/>
      <c r="FV35" s="172"/>
      <c r="FW35" s="172"/>
      <c r="FX35" s="172"/>
      <c r="FY35" s="172"/>
      <c r="FZ35" s="172"/>
      <c r="GA35" s="172"/>
      <c r="GB35" s="172"/>
      <c r="GC35" s="172"/>
      <c r="GD35" s="172"/>
      <c r="GE35" s="172"/>
      <c r="GF35" s="172"/>
      <c r="GG35" s="172"/>
      <c r="GH35" s="172"/>
      <c r="GI35" s="172"/>
      <c r="GJ35" s="172"/>
      <c r="GK35" s="172"/>
      <c r="GL35" s="172"/>
      <c r="GM35" s="172"/>
      <c r="GN35" s="172"/>
      <c r="GO35" s="172"/>
      <c r="GP35" s="172"/>
      <c r="GQ35" s="172"/>
    </row>
    <row r="36" spans="1:199" ht="12.75">
      <c r="A36" s="180">
        <v>2013</v>
      </c>
      <c r="B36" s="183">
        <v>2570459</v>
      </c>
      <c r="C36" s="183">
        <v>152769</v>
      </c>
      <c r="D36" s="183">
        <v>305133</v>
      </c>
      <c r="E36" s="183">
        <v>870822</v>
      </c>
      <c r="F36" s="183">
        <v>1241735</v>
      </c>
      <c r="G36" s="196">
        <v>147.14402656133723</v>
      </c>
      <c r="H36" s="196">
        <v>64.70520965692504</v>
      </c>
      <c r="I36" s="196">
        <v>101.74491497165722</v>
      </c>
      <c r="J36" s="196">
        <v>149.24113110539847</v>
      </c>
      <c r="K36" s="196">
        <v>197.9175964297099</v>
      </c>
      <c r="L36" s="172"/>
      <c r="M36" s="172"/>
      <c r="N36" s="172"/>
      <c r="O36" s="172"/>
      <c r="P36" s="172"/>
      <c r="Q36" s="172"/>
      <c r="R36" s="172"/>
      <c r="S36" s="172"/>
      <c r="T36" s="172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  <c r="GD36" s="169"/>
      <c r="GE36" s="169"/>
      <c r="GF36" s="169"/>
      <c r="GG36" s="169"/>
      <c r="GH36" s="169"/>
      <c r="GI36" s="169"/>
      <c r="GJ36" s="169"/>
      <c r="GK36" s="169"/>
      <c r="GL36" s="169"/>
      <c r="GM36" s="169"/>
      <c r="GN36" s="169"/>
      <c r="GO36" s="169"/>
      <c r="GP36" s="169"/>
      <c r="GQ36" s="169"/>
    </row>
    <row r="37" spans="1:199" ht="12.75">
      <c r="A37" s="185">
        <v>2014</v>
      </c>
      <c r="B37" s="183">
        <v>2682298</v>
      </c>
      <c r="C37" s="183">
        <v>162084</v>
      </c>
      <c r="D37" s="183">
        <v>326888</v>
      </c>
      <c r="E37" s="183">
        <v>885881</v>
      </c>
      <c r="F37" s="183">
        <v>1307445</v>
      </c>
      <c r="G37" s="197">
        <v>150.9877849704475</v>
      </c>
      <c r="H37" s="197">
        <v>66.18374846876276</v>
      </c>
      <c r="I37" s="197">
        <v>107.63516628251564</v>
      </c>
      <c r="J37" s="197">
        <v>153.21359391214114</v>
      </c>
      <c r="K37" s="197">
        <v>201.23826381406803</v>
      </c>
      <c r="L37" s="172"/>
      <c r="M37" s="172"/>
      <c r="N37" s="172"/>
      <c r="O37" s="172"/>
      <c r="P37" s="172"/>
      <c r="Q37" s="172"/>
      <c r="R37" s="172"/>
      <c r="S37" s="172"/>
      <c r="T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  <c r="DW37" s="172"/>
      <c r="DX37" s="172"/>
      <c r="DY37" s="172"/>
      <c r="DZ37" s="172"/>
      <c r="EA37" s="172"/>
      <c r="EB37" s="172"/>
      <c r="EC37" s="172"/>
      <c r="ED37" s="172"/>
      <c r="EE37" s="172"/>
      <c r="EF37" s="172"/>
      <c r="EG37" s="172"/>
      <c r="EH37" s="172"/>
      <c r="EI37" s="172"/>
      <c r="EJ37" s="172"/>
      <c r="EK37" s="172"/>
      <c r="EL37" s="172"/>
      <c r="EM37" s="172"/>
      <c r="EN37" s="172"/>
      <c r="EO37" s="172"/>
      <c r="EP37" s="172"/>
      <c r="EQ37" s="172"/>
      <c r="ER37" s="172"/>
      <c r="ES37" s="172"/>
      <c r="ET37" s="172"/>
      <c r="EU37" s="172"/>
      <c r="EV37" s="172"/>
      <c r="EW37" s="172"/>
      <c r="EX37" s="172"/>
      <c r="EY37" s="172"/>
      <c r="EZ37" s="172"/>
      <c r="FA37" s="172"/>
      <c r="FB37" s="172"/>
      <c r="FC37" s="172"/>
      <c r="FD37" s="172"/>
      <c r="FE37" s="172"/>
      <c r="FF37" s="172"/>
      <c r="FG37" s="172"/>
      <c r="FH37" s="172"/>
      <c r="FI37" s="172"/>
      <c r="FJ37" s="172"/>
      <c r="FK37" s="172"/>
      <c r="FL37" s="172"/>
      <c r="FM37" s="172"/>
      <c r="FN37" s="172"/>
      <c r="FO37" s="172"/>
      <c r="FP37" s="172"/>
      <c r="FQ37" s="172"/>
      <c r="FR37" s="172"/>
      <c r="FS37" s="172"/>
      <c r="FT37" s="172"/>
      <c r="FU37" s="172"/>
      <c r="FV37" s="172"/>
      <c r="FW37" s="172"/>
      <c r="FX37" s="172"/>
      <c r="FY37" s="172"/>
      <c r="FZ37" s="172"/>
      <c r="GA37" s="172"/>
      <c r="GB37" s="172"/>
      <c r="GC37" s="172"/>
      <c r="GD37" s="172"/>
      <c r="GE37" s="172"/>
      <c r="GF37" s="172"/>
      <c r="GG37" s="172"/>
      <c r="GH37" s="172"/>
      <c r="GI37" s="172"/>
      <c r="GJ37" s="172"/>
      <c r="GK37" s="172"/>
      <c r="GL37" s="172"/>
      <c r="GM37" s="172"/>
      <c r="GN37" s="172"/>
      <c r="GO37" s="172"/>
      <c r="GP37" s="172"/>
      <c r="GQ37" s="172"/>
    </row>
    <row r="38" spans="1:199" ht="12.75">
      <c r="A38" s="185">
        <v>2015</v>
      </c>
      <c r="B38" s="24">
        <v>2809984</v>
      </c>
      <c r="C38" s="24">
        <v>166139</v>
      </c>
      <c r="D38" s="24">
        <v>356248</v>
      </c>
      <c r="E38" s="24">
        <v>900575</v>
      </c>
      <c r="F38" s="24">
        <v>1387022</v>
      </c>
      <c r="G38" s="197">
        <v>156.8859360169728</v>
      </c>
      <c r="H38" s="197">
        <v>70.18969159273342</v>
      </c>
      <c r="I38" s="197">
        <v>111.88693467336684</v>
      </c>
      <c r="J38" s="197">
        <v>156.29555709822978</v>
      </c>
      <c r="K38" s="197">
        <v>210.21855107608366</v>
      </c>
      <c r="L38" s="172"/>
      <c r="M38" s="172"/>
      <c r="N38" s="172"/>
      <c r="O38" s="172"/>
      <c r="P38" s="172"/>
      <c r="Q38" s="172"/>
      <c r="R38" s="172"/>
      <c r="S38" s="172"/>
      <c r="T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  <c r="DX38" s="172"/>
      <c r="DY38" s="172"/>
      <c r="DZ38" s="172"/>
      <c r="EA38" s="172"/>
      <c r="EB38" s="172"/>
      <c r="EC38" s="172"/>
      <c r="ED38" s="172"/>
      <c r="EE38" s="172"/>
      <c r="EF38" s="172"/>
      <c r="EG38" s="172"/>
      <c r="EH38" s="172"/>
      <c r="EI38" s="172"/>
      <c r="EJ38" s="172"/>
      <c r="EK38" s="172"/>
      <c r="EL38" s="172"/>
      <c r="EM38" s="172"/>
      <c r="EN38" s="172"/>
      <c r="EO38" s="172"/>
      <c r="EP38" s="172"/>
      <c r="EQ38" s="172"/>
      <c r="ER38" s="172"/>
      <c r="ES38" s="172"/>
      <c r="ET38" s="172"/>
      <c r="EU38" s="172"/>
      <c r="EV38" s="172"/>
      <c r="EW38" s="172"/>
      <c r="EX38" s="172"/>
      <c r="EY38" s="172"/>
      <c r="EZ38" s="172"/>
      <c r="FA38" s="172"/>
      <c r="FB38" s="172"/>
      <c r="FC38" s="172"/>
      <c r="FD38" s="172"/>
      <c r="FE38" s="172"/>
      <c r="FF38" s="172"/>
      <c r="FG38" s="172"/>
      <c r="FH38" s="172"/>
      <c r="FI38" s="172"/>
      <c r="FJ38" s="172"/>
      <c r="FK38" s="172"/>
      <c r="FL38" s="172"/>
      <c r="FM38" s="172"/>
      <c r="FN38" s="172"/>
      <c r="FO38" s="172"/>
      <c r="FP38" s="172"/>
      <c r="FQ38" s="172"/>
      <c r="FR38" s="172"/>
      <c r="FS38" s="172"/>
      <c r="FT38" s="172"/>
      <c r="FU38" s="172"/>
      <c r="FV38" s="172"/>
      <c r="FW38" s="172"/>
      <c r="FX38" s="172"/>
      <c r="FY38" s="172"/>
      <c r="FZ38" s="172"/>
      <c r="GA38" s="172"/>
      <c r="GB38" s="172"/>
      <c r="GC38" s="172"/>
      <c r="GD38" s="172"/>
      <c r="GE38" s="172"/>
      <c r="GF38" s="172"/>
      <c r="GG38" s="172"/>
      <c r="GH38" s="172"/>
      <c r="GI38" s="172"/>
      <c r="GJ38" s="172"/>
      <c r="GK38" s="172"/>
      <c r="GL38" s="172"/>
      <c r="GM38" s="172"/>
      <c r="GN38" s="172"/>
      <c r="GO38" s="172"/>
      <c r="GP38" s="172"/>
      <c r="GQ38" s="172"/>
    </row>
    <row r="39" spans="1:199" ht="12.75">
      <c r="A39" s="185">
        <v>2016</v>
      </c>
      <c r="B39" s="24">
        <v>2874931</v>
      </c>
      <c r="C39" s="24">
        <v>165374</v>
      </c>
      <c r="D39" s="24">
        <v>372588</v>
      </c>
      <c r="E39" s="24">
        <v>903761</v>
      </c>
      <c r="F39" s="24">
        <v>1433208</v>
      </c>
      <c r="G39" s="196">
        <v>154.94104015090272</v>
      </c>
      <c r="H39" s="196">
        <v>68.25175402393727</v>
      </c>
      <c r="I39" s="196">
        <v>115.71055900621118</v>
      </c>
      <c r="J39" s="196">
        <v>148.06045216251638</v>
      </c>
      <c r="K39" s="196">
        <v>210.51821386603996</v>
      </c>
      <c r="L39" s="172"/>
      <c r="M39" s="172"/>
      <c r="N39" s="172"/>
      <c r="O39" s="172"/>
      <c r="P39" s="172"/>
      <c r="Q39" s="172"/>
      <c r="R39" s="172"/>
      <c r="S39" s="172"/>
      <c r="T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2"/>
      <c r="DE39" s="172"/>
      <c r="DF39" s="172"/>
      <c r="DG39" s="172"/>
      <c r="DH39" s="172"/>
      <c r="DI39" s="172"/>
      <c r="DJ39" s="172"/>
      <c r="DK39" s="172"/>
      <c r="DL39" s="172"/>
      <c r="DM39" s="172"/>
      <c r="DN39" s="172"/>
      <c r="DO39" s="172"/>
      <c r="DP39" s="172"/>
      <c r="DQ39" s="172"/>
      <c r="DR39" s="172"/>
      <c r="DS39" s="172"/>
      <c r="DT39" s="172"/>
      <c r="DU39" s="172"/>
      <c r="DV39" s="172"/>
      <c r="DW39" s="172"/>
      <c r="DX39" s="172"/>
      <c r="DY39" s="172"/>
      <c r="DZ39" s="172"/>
      <c r="EA39" s="172"/>
      <c r="EB39" s="172"/>
      <c r="EC39" s="172"/>
      <c r="ED39" s="172"/>
      <c r="EE39" s="172"/>
      <c r="EF39" s="172"/>
      <c r="EG39" s="172"/>
      <c r="EH39" s="172"/>
      <c r="EI39" s="172"/>
      <c r="EJ39" s="172"/>
      <c r="EK39" s="172"/>
      <c r="EL39" s="172"/>
      <c r="EM39" s="172"/>
      <c r="EN39" s="172"/>
      <c r="EO39" s="172"/>
      <c r="EP39" s="172"/>
      <c r="EQ39" s="172"/>
      <c r="ER39" s="172"/>
      <c r="ES39" s="172"/>
      <c r="ET39" s="172"/>
      <c r="EU39" s="172"/>
      <c r="EV39" s="172"/>
      <c r="EW39" s="172"/>
      <c r="EX39" s="172"/>
      <c r="EY39" s="172"/>
      <c r="EZ39" s="172"/>
      <c r="FA39" s="172"/>
      <c r="FB39" s="172"/>
      <c r="FC39" s="172"/>
      <c r="FD39" s="172"/>
      <c r="FE39" s="172"/>
      <c r="FF39" s="172"/>
      <c r="FG39" s="172"/>
      <c r="FH39" s="172"/>
      <c r="FI39" s="172"/>
      <c r="FJ39" s="172"/>
      <c r="FK39" s="172"/>
      <c r="FL39" s="172"/>
      <c r="FM39" s="172"/>
      <c r="FN39" s="172"/>
      <c r="FO39" s="172"/>
      <c r="FP39" s="172"/>
      <c r="FQ39" s="172"/>
      <c r="FR39" s="172"/>
      <c r="FS39" s="172"/>
      <c r="FT39" s="172"/>
      <c r="FU39" s="172"/>
      <c r="FV39" s="172"/>
      <c r="FW39" s="172"/>
      <c r="FX39" s="172"/>
      <c r="FY39" s="172"/>
      <c r="FZ39" s="172"/>
      <c r="GA39" s="172"/>
      <c r="GB39" s="172"/>
      <c r="GC39" s="172"/>
      <c r="GD39" s="172"/>
      <c r="GE39" s="172"/>
      <c r="GF39" s="172"/>
      <c r="GG39" s="172"/>
      <c r="GH39" s="172"/>
      <c r="GI39" s="172"/>
      <c r="GJ39" s="172"/>
      <c r="GK39" s="172"/>
      <c r="GL39" s="172"/>
      <c r="GM39" s="172"/>
      <c r="GN39" s="172"/>
      <c r="GO39" s="172"/>
      <c r="GP39" s="172"/>
      <c r="GQ39" s="172"/>
    </row>
    <row r="40" spans="1:199" ht="12.75">
      <c r="A40" s="185">
        <v>2017</v>
      </c>
      <c r="B40" s="24">
        <v>2978952</v>
      </c>
      <c r="C40" s="24">
        <v>159660</v>
      </c>
      <c r="D40" s="24">
        <v>409517</v>
      </c>
      <c r="E40" s="24">
        <v>909642</v>
      </c>
      <c r="F40" s="24">
        <v>1500133</v>
      </c>
      <c r="G40" s="196">
        <f aca="true" t="shared" si="0" ref="G40:K41">B40/B15</f>
        <v>150.4521212121212</v>
      </c>
      <c r="H40" s="196">
        <f t="shared" si="0"/>
        <v>57.39036664270309</v>
      </c>
      <c r="I40" s="196">
        <f t="shared" si="0"/>
        <v>113.69156024430872</v>
      </c>
      <c r="J40" s="196">
        <f t="shared" si="0"/>
        <v>145.40313299232736</v>
      </c>
      <c r="K40" s="196">
        <f t="shared" si="0"/>
        <v>209.51578212290502</v>
      </c>
      <c r="L40" s="172"/>
      <c r="M40" s="192"/>
      <c r="N40" s="192"/>
      <c r="O40" s="192"/>
      <c r="P40" s="192"/>
      <c r="Q40" s="192"/>
      <c r="R40" s="172"/>
      <c r="S40" s="172"/>
      <c r="T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</row>
    <row r="41" spans="1:199" ht="12.75">
      <c r="A41" s="185">
        <v>2018</v>
      </c>
      <c r="B41" s="24">
        <v>2921673</v>
      </c>
      <c r="C41" s="24">
        <v>144790</v>
      </c>
      <c r="D41" s="24">
        <v>400533</v>
      </c>
      <c r="E41" s="24">
        <v>893693</v>
      </c>
      <c r="F41" s="24">
        <v>1482657</v>
      </c>
      <c r="G41" s="196">
        <f t="shared" si="0"/>
        <v>187.997747892671</v>
      </c>
      <c r="H41" s="196">
        <f t="shared" si="0"/>
        <v>100.54861111111111</v>
      </c>
      <c r="I41" s="196">
        <f t="shared" si="0"/>
        <v>156.09236165237724</v>
      </c>
      <c r="J41" s="196">
        <f t="shared" si="0"/>
        <v>174.754204145483</v>
      </c>
      <c r="K41" s="196">
        <f t="shared" si="0"/>
        <v>230.90749104500856</v>
      </c>
      <c r="L41" s="192"/>
      <c r="M41" s="172"/>
      <c r="N41" s="172"/>
      <c r="O41" s="172"/>
      <c r="P41" s="172"/>
      <c r="Q41" s="172"/>
      <c r="R41" s="192"/>
      <c r="S41" s="192"/>
      <c r="T41" s="19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</row>
    <row r="42" spans="1:199" ht="12.75">
      <c r="A42" s="185">
        <v>2020</v>
      </c>
      <c r="B42" s="24">
        <v>2827424</v>
      </c>
      <c r="C42" s="24">
        <v>151306</v>
      </c>
      <c r="D42" s="24">
        <v>385819</v>
      </c>
      <c r="E42" s="24">
        <v>893741</v>
      </c>
      <c r="F42" s="24">
        <v>1396558</v>
      </c>
      <c r="G42" s="196">
        <v>183.73019689388525</v>
      </c>
      <c r="H42" s="196">
        <v>110.28134110787173</v>
      </c>
      <c r="I42" s="196">
        <v>148.44901885340516</v>
      </c>
      <c r="J42" s="196">
        <v>175.93326771653543</v>
      </c>
      <c r="K42" s="196">
        <v>220.34679709687597</v>
      </c>
      <c r="R42" s="172"/>
      <c r="S42" s="172"/>
      <c r="T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  <c r="DU42" s="172"/>
      <c r="DV42" s="172"/>
      <c r="DW42" s="172"/>
      <c r="DX42" s="172"/>
      <c r="DY42" s="172"/>
      <c r="DZ42" s="172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2"/>
      <c r="EN42" s="172"/>
      <c r="EO42" s="172"/>
      <c r="EP42" s="172"/>
      <c r="EQ42" s="172"/>
      <c r="ER42" s="172"/>
      <c r="ES42" s="172"/>
      <c r="ET42" s="172"/>
      <c r="EU42" s="172"/>
      <c r="EV42" s="172"/>
      <c r="EW42" s="172"/>
      <c r="EX42" s="172"/>
      <c r="EY42" s="172"/>
      <c r="EZ42" s="172"/>
      <c r="FA42" s="172"/>
      <c r="FB42" s="172"/>
      <c r="FC42" s="172"/>
      <c r="FD42" s="172"/>
      <c r="FE42" s="172"/>
      <c r="FF42" s="172"/>
      <c r="FG42" s="172"/>
      <c r="FH42" s="172"/>
      <c r="FI42" s="172"/>
      <c r="FJ42" s="172"/>
      <c r="FK42" s="172"/>
      <c r="FL42" s="172"/>
      <c r="FM42" s="172"/>
      <c r="FN42" s="172"/>
      <c r="FO42" s="172"/>
      <c r="FP42" s="172"/>
      <c r="FQ42" s="172"/>
      <c r="FR42" s="172"/>
      <c r="FS42" s="172"/>
      <c r="FT42" s="172"/>
      <c r="FU42" s="172"/>
      <c r="FV42" s="172"/>
      <c r="FW42" s="172"/>
      <c r="FX42" s="172"/>
      <c r="FY42" s="172"/>
      <c r="FZ42" s="172"/>
      <c r="GA42" s="172"/>
      <c r="GB42" s="172"/>
      <c r="GC42" s="172"/>
      <c r="GD42" s="172"/>
      <c r="GE42" s="172"/>
      <c r="GF42" s="172"/>
      <c r="GG42" s="172"/>
      <c r="GH42" s="172"/>
      <c r="GI42" s="172"/>
      <c r="GJ42" s="172"/>
      <c r="GK42" s="172"/>
      <c r="GL42" s="172"/>
      <c r="GM42" s="172"/>
      <c r="GN42" s="172"/>
      <c r="GO42" s="172"/>
      <c r="GP42" s="172"/>
      <c r="GQ42" s="172"/>
    </row>
    <row r="43" spans="1:199" ht="15">
      <c r="A43" s="185"/>
      <c r="B43" s="24"/>
      <c r="C43" s="24"/>
      <c r="D43" s="24"/>
      <c r="E43" s="24"/>
      <c r="F43" s="24"/>
      <c r="G43" s="196"/>
      <c r="H43" s="196"/>
      <c r="I43" s="196"/>
      <c r="J43" s="196"/>
      <c r="K43" s="196"/>
      <c r="L43" s="67"/>
      <c r="M43" s="67"/>
      <c r="N43" s="67"/>
      <c r="O43" s="67"/>
      <c r="P43" s="67"/>
      <c r="Q43" s="67"/>
      <c r="R43" s="172"/>
      <c r="S43" s="172"/>
      <c r="T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  <c r="BS43" s="172"/>
      <c r="BT43" s="172"/>
      <c r="BU43" s="172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  <c r="FB43" s="172"/>
      <c r="FC43" s="172"/>
      <c r="FD43" s="172"/>
      <c r="FE43" s="172"/>
      <c r="FF43" s="172"/>
      <c r="FG43" s="172"/>
      <c r="FH43" s="172"/>
      <c r="FI43" s="172"/>
      <c r="FJ43" s="172"/>
      <c r="FK43" s="172"/>
      <c r="FL43" s="172"/>
      <c r="FM43" s="172"/>
      <c r="FN43" s="172"/>
      <c r="FO43" s="172"/>
      <c r="FP43" s="172"/>
      <c r="FQ43" s="172"/>
      <c r="FR43" s="172"/>
      <c r="FS43" s="172"/>
      <c r="FT43" s="172"/>
      <c r="FU43" s="172"/>
      <c r="FV43" s="172"/>
      <c r="FW43" s="172"/>
      <c r="FX43" s="172"/>
      <c r="FY43" s="172"/>
      <c r="FZ43" s="172"/>
      <c r="GA43" s="172"/>
      <c r="GB43" s="172"/>
      <c r="GC43" s="172"/>
      <c r="GD43" s="172"/>
      <c r="GE43" s="172"/>
      <c r="GF43" s="172"/>
      <c r="GG43" s="172"/>
      <c r="GH43" s="172"/>
      <c r="GI43" s="172"/>
      <c r="GJ43" s="172"/>
      <c r="GK43" s="172"/>
      <c r="GL43" s="172"/>
      <c r="GM43" s="172"/>
      <c r="GN43" s="172"/>
      <c r="GO43" s="172"/>
      <c r="GP43" s="172"/>
      <c r="GQ43" s="172"/>
    </row>
    <row r="44" spans="1:199" ht="15">
      <c r="A44" s="198">
        <v>2020</v>
      </c>
      <c r="B44" s="25">
        <v>2972186</v>
      </c>
      <c r="C44" s="25">
        <v>151429</v>
      </c>
      <c r="D44" s="25">
        <v>410002</v>
      </c>
      <c r="E44" s="25">
        <v>969490</v>
      </c>
      <c r="F44" s="25">
        <v>1441265</v>
      </c>
      <c r="G44" s="199">
        <f>B44/B19</f>
        <v>190.39049388251874</v>
      </c>
      <c r="H44" s="199">
        <f>C44/C19</f>
        <v>111.42678440029434</v>
      </c>
      <c r="I44" s="199">
        <f>D44/D19</f>
        <v>157.87524066230264</v>
      </c>
      <c r="J44" s="199">
        <f>E44/E19</f>
        <v>185.22927015666795</v>
      </c>
      <c r="K44" s="199">
        <f>F44/F19</f>
        <v>224.46114312412396</v>
      </c>
      <c r="L44" s="67"/>
      <c r="M44" s="67"/>
      <c r="N44" s="67"/>
      <c r="O44" s="67"/>
      <c r="P44" s="67"/>
      <c r="Q44" s="67"/>
      <c r="R44" s="172"/>
      <c r="S44" s="172"/>
      <c r="T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  <c r="BS44" s="172"/>
      <c r="BT44" s="172"/>
      <c r="BU44" s="172"/>
      <c r="BV44" s="172"/>
      <c r="BW44" s="172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2"/>
      <c r="CS44" s="172"/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2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2"/>
      <c r="DU44" s="172"/>
      <c r="DV44" s="172"/>
      <c r="DW44" s="172"/>
      <c r="DX44" s="172"/>
      <c r="DY44" s="172"/>
      <c r="DZ44" s="172"/>
      <c r="EA44" s="172"/>
      <c r="EB44" s="172"/>
      <c r="EC44" s="172"/>
      <c r="ED44" s="172"/>
      <c r="EE44" s="172"/>
      <c r="EF44" s="172"/>
      <c r="EG44" s="172"/>
      <c r="EH44" s="172"/>
      <c r="EI44" s="172"/>
      <c r="EJ44" s="172"/>
      <c r="EK44" s="172"/>
      <c r="EL44" s="172"/>
      <c r="EM44" s="172"/>
      <c r="EN44" s="172"/>
      <c r="EO44" s="172"/>
      <c r="EP44" s="172"/>
      <c r="EQ44" s="172"/>
      <c r="ER44" s="172"/>
      <c r="ES44" s="172"/>
      <c r="ET44" s="172"/>
      <c r="EU44" s="172"/>
      <c r="EV44" s="172"/>
      <c r="EW44" s="172"/>
      <c r="EX44" s="172"/>
      <c r="EY44" s="172"/>
      <c r="EZ44" s="172"/>
      <c r="FA44" s="172"/>
      <c r="FB44" s="172"/>
      <c r="FC44" s="172"/>
      <c r="FD44" s="172"/>
      <c r="FE44" s="172"/>
      <c r="FF44" s="172"/>
      <c r="FG44" s="172"/>
      <c r="FH44" s="172"/>
      <c r="FI44" s="172"/>
      <c r="FJ44" s="172"/>
      <c r="FK44" s="172"/>
      <c r="FL44" s="172"/>
      <c r="FM44" s="172"/>
      <c r="FN44" s="172"/>
      <c r="FO44" s="172"/>
      <c r="FP44" s="172"/>
      <c r="FQ44" s="172"/>
      <c r="FR44" s="172"/>
      <c r="FS44" s="172"/>
      <c r="FT44" s="172"/>
      <c r="FU44" s="172"/>
      <c r="FV44" s="172"/>
      <c r="FW44" s="172"/>
      <c r="FX44" s="172"/>
      <c r="FY44" s="172"/>
      <c r="FZ44" s="172"/>
      <c r="GA44" s="172"/>
      <c r="GB44" s="172"/>
      <c r="GC44" s="172"/>
      <c r="GD44" s="172"/>
      <c r="GE44" s="172"/>
      <c r="GF44" s="172"/>
      <c r="GG44" s="172"/>
      <c r="GH44" s="172"/>
      <c r="GI44" s="172"/>
      <c r="GJ44" s="172"/>
      <c r="GK44" s="172"/>
      <c r="GL44" s="172"/>
      <c r="GM44" s="172"/>
      <c r="GN44" s="172"/>
      <c r="GO44" s="172"/>
      <c r="GP44" s="172"/>
      <c r="GQ44" s="172"/>
    </row>
    <row r="45" spans="1:199" ht="15">
      <c r="A45" s="171" t="s">
        <v>121</v>
      </c>
      <c r="B45" s="24">
        <v>393444</v>
      </c>
      <c r="C45" s="24">
        <v>15747</v>
      </c>
      <c r="D45" s="24">
        <v>45428</v>
      </c>
      <c r="E45" s="24">
        <v>123596</v>
      </c>
      <c r="F45" s="24">
        <v>208673</v>
      </c>
      <c r="G45" s="196">
        <f aca="true" t="shared" si="1" ref="G45:K54">B45/B20</f>
        <v>179.57279780921954</v>
      </c>
      <c r="H45" s="196">
        <f t="shared" si="1"/>
        <v>101.59354838709677</v>
      </c>
      <c r="I45" s="196">
        <f t="shared" si="1"/>
        <v>134.00589970501474</v>
      </c>
      <c r="J45" s="196">
        <f t="shared" si="1"/>
        <v>168.38692098092642</v>
      </c>
      <c r="K45" s="196">
        <f t="shared" si="1"/>
        <v>216.69055036344756</v>
      </c>
      <c r="L45" s="67"/>
      <c r="M45" s="67"/>
      <c r="N45" s="67"/>
      <c r="O45" s="67"/>
      <c r="P45" s="67"/>
      <c r="Q45" s="67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2"/>
      <c r="DN45" s="172"/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2"/>
      <c r="EE45" s="172"/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2"/>
      <c r="ET45" s="172"/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72"/>
      <c r="FK45" s="172"/>
      <c r="FL45" s="172"/>
      <c r="FM45" s="172"/>
      <c r="FN45" s="172"/>
      <c r="FO45" s="172"/>
      <c r="FP45" s="172"/>
      <c r="FQ45" s="172"/>
      <c r="FR45" s="172"/>
      <c r="FS45" s="172"/>
      <c r="FT45" s="172"/>
      <c r="FU45" s="172"/>
      <c r="FV45" s="172"/>
      <c r="FW45" s="172"/>
      <c r="FX45" s="172"/>
      <c r="FY45" s="172"/>
      <c r="FZ45" s="172"/>
      <c r="GA45" s="172"/>
      <c r="GB45" s="172"/>
      <c r="GC45" s="172"/>
      <c r="GD45" s="172"/>
      <c r="GE45" s="172"/>
      <c r="GF45" s="172"/>
      <c r="GG45" s="172"/>
      <c r="GH45" s="172"/>
      <c r="GI45" s="172"/>
      <c r="GJ45" s="172"/>
      <c r="GK45" s="172"/>
      <c r="GL45" s="172"/>
      <c r="GM45" s="172"/>
      <c r="GN45" s="172"/>
      <c r="GO45" s="172"/>
      <c r="GP45" s="172"/>
      <c r="GQ45" s="172"/>
    </row>
    <row r="46" spans="1:199" ht="15">
      <c r="A46" s="171" t="s">
        <v>122</v>
      </c>
      <c r="B46" s="24">
        <v>633401</v>
      </c>
      <c r="C46" s="24">
        <v>27172</v>
      </c>
      <c r="D46" s="24">
        <v>86342</v>
      </c>
      <c r="E46" s="24">
        <v>202002</v>
      </c>
      <c r="F46" s="24">
        <v>317885</v>
      </c>
      <c r="G46" s="196">
        <f t="shared" si="1"/>
        <v>204.12536255236867</v>
      </c>
      <c r="H46" s="196">
        <f t="shared" si="1"/>
        <v>124.64220183486239</v>
      </c>
      <c r="I46" s="196">
        <f t="shared" si="1"/>
        <v>169.63064833005893</v>
      </c>
      <c r="J46" s="196">
        <f t="shared" si="1"/>
        <v>200.59781529294935</v>
      </c>
      <c r="K46" s="196">
        <f t="shared" si="1"/>
        <v>232.20233747260775</v>
      </c>
      <c r="L46" s="67"/>
      <c r="M46" s="67"/>
      <c r="N46" s="67"/>
      <c r="O46" s="67"/>
      <c r="P46" s="67"/>
      <c r="Q46" s="67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2"/>
      <c r="ES46" s="172"/>
      <c r="ET46" s="172"/>
      <c r="EU46" s="172"/>
      <c r="EV46" s="172"/>
      <c r="EW46" s="172"/>
      <c r="EX46" s="172"/>
      <c r="EY46" s="172"/>
      <c r="EZ46" s="172"/>
      <c r="FA46" s="172"/>
      <c r="FB46" s="172"/>
      <c r="FC46" s="172"/>
      <c r="FD46" s="172"/>
      <c r="FE46" s="172"/>
      <c r="FF46" s="172"/>
      <c r="FG46" s="172"/>
      <c r="FH46" s="172"/>
      <c r="FI46" s="172"/>
      <c r="FJ46" s="172"/>
      <c r="FK46" s="172"/>
      <c r="FL46" s="172"/>
      <c r="FM46" s="172"/>
      <c r="FN46" s="172"/>
      <c r="FO46" s="172"/>
      <c r="FP46" s="172"/>
      <c r="FQ46" s="172"/>
      <c r="FR46" s="172"/>
      <c r="FS46" s="172"/>
      <c r="FT46" s="172"/>
      <c r="FU46" s="172"/>
      <c r="FV46" s="172"/>
      <c r="FW46" s="172"/>
      <c r="FX46" s="172"/>
      <c r="FY46" s="172"/>
      <c r="FZ46" s="172"/>
      <c r="GA46" s="172"/>
      <c r="GB46" s="172"/>
      <c r="GC46" s="172"/>
      <c r="GD46" s="172"/>
      <c r="GE46" s="172"/>
      <c r="GF46" s="172"/>
      <c r="GG46" s="172"/>
      <c r="GH46" s="172"/>
      <c r="GI46" s="172"/>
      <c r="GJ46" s="172"/>
      <c r="GK46" s="172"/>
      <c r="GL46" s="172"/>
      <c r="GM46" s="172"/>
      <c r="GN46" s="172"/>
      <c r="GO46" s="172"/>
      <c r="GP46" s="172"/>
      <c r="GQ46" s="172"/>
    </row>
    <row r="47" spans="1:199" ht="15">
      <c r="A47" s="171" t="s">
        <v>123</v>
      </c>
      <c r="B47" s="24">
        <v>420630</v>
      </c>
      <c r="C47" s="24">
        <v>24101</v>
      </c>
      <c r="D47" s="24">
        <v>75734</v>
      </c>
      <c r="E47" s="24">
        <v>127157</v>
      </c>
      <c r="F47" s="24">
        <v>193638</v>
      </c>
      <c r="G47" s="196">
        <f t="shared" si="1"/>
        <v>206.29230014713096</v>
      </c>
      <c r="H47" s="196">
        <f t="shared" si="1"/>
        <v>114.76666666666667</v>
      </c>
      <c r="I47" s="196">
        <f t="shared" si="1"/>
        <v>183.82038834951456</v>
      </c>
      <c r="J47" s="196">
        <f t="shared" si="1"/>
        <v>190.07025411061286</v>
      </c>
      <c r="K47" s="196">
        <f t="shared" si="1"/>
        <v>258.87433155080214</v>
      </c>
      <c r="L47" s="67"/>
      <c r="M47" s="67"/>
      <c r="N47" s="67"/>
      <c r="O47" s="67"/>
      <c r="P47" s="67"/>
      <c r="Q47" s="67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</row>
    <row r="48" spans="1:17" ht="15">
      <c r="A48" s="171" t="s">
        <v>124</v>
      </c>
      <c r="B48" s="24">
        <v>249676</v>
      </c>
      <c r="C48" s="24">
        <v>9535</v>
      </c>
      <c r="D48" s="24">
        <v>32189</v>
      </c>
      <c r="E48" s="24">
        <v>79335</v>
      </c>
      <c r="F48" s="24">
        <v>128617</v>
      </c>
      <c r="G48" s="196">
        <f t="shared" si="1"/>
        <v>202.33063209076175</v>
      </c>
      <c r="H48" s="196">
        <f t="shared" si="1"/>
        <v>127.13333333333334</v>
      </c>
      <c r="I48" s="196">
        <f t="shared" si="1"/>
        <v>164.2295918367347</v>
      </c>
      <c r="J48" s="196">
        <f t="shared" si="1"/>
        <v>200.84810126582278</v>
      </c>
      <c r="K48" s="196">
        <f t="shared" si="1"/>
        <v>226.43838028169014</v>
      </c>
      <c r="L48" s="67"/>
      <c r="M48" s="67"/>
      <c r="N48" s="67"/>
      <c r="O48" s="67"/>
      <c r="P48" s="67"/>
      <c r="Q48" s="67"/>
    </row>
    <row r="49" spans="1:17" ht="15">
      <c r="A49" s="171" t="s">
        <v>125</v>
      </c>
      <c r="B49" s="24">
        <v>445265</v>
      </c>
      <c r="C49" s="24">
        <v>28598</v>
      </c>
      <c r="D49" s="24">
        <v>64456</v>
      </c>
      <c r="E49" s="24">
        <v>163021</v>
      </c>
      <c r="F49" s="24">
        <v>189190</v>
      </c>
      <c r="G49" s="196">
        <f t="shared" si="1"/>
        <v>178.60609707180103</v>
      </c>
      <c r="H49" s="196">
        <f t="shared" si="1"/>
        <v>115.31451612903226</v>
      </c>
      <c r="I49" s="196">
        <f t="shared" si="1"/>
        <v>139.21382289416846</v>
      </c>
      <c r="J49" s="196">
        <f t="shared" si="1"/>
        <v>195.0011961722488</v>
      </c>
      <c r="K49" s="196">
        <f t="shared" si="1"/>
        <v>199.9894291754757</v>
      </c>
      <c r="L49" s="67"/>
      <c r="M49" s="67"/>
      <c r="N49" s="67"/>
      <c r="O49" s="67"/>
      <c r="P49" s="67"/>
      <c r="Q49" s="67"/>
    </row>
    <row r="50" spans="1:17" ht="15">
      <c r="A50" s="171" t="s">
        <v>126</v>
      </c>
      <c r="B50" s="24">
        <v>229652</v>
      </c>
      <c r="C50" s="24">
        <v>11645</v>
      </c>
      <c r="D50" s="24">
        <v>26335</v>
      </c>
      <c r="E50" s="24">
        <v>79953</v>
      </c>
      <c r="F50" s="24">
        <v>111719</v>
      </c>
      <c r="G50" s="196">
        <f t="shared" si="1"/>
        <v>161.27247191011236</v>
      </c>
      <c r="H50" s="196">
        <f t="shared" si="1"/>
        <v>93.16</v>
      </c>
      <c r="I50" s="196">
        <f t="shared" si="1"/>
        <v>129.09313725490196</v>
      </c>
      <c r="J50" s="196">
        <f t="shared" si="1"/>
        <v>163.50306748466258</v>
      </c>
      <c r="K50" s="196">
        <f t="shared" si="1"/>
        <v>184.35478547854785</v>
      </c>
      <c r="L50" s="67"/>
      <c r="M50" s="67"/>
      <c r="N50" s="67"/>
      <c r="O50" s="67"/>
      <c r="P50" s="67"/>
      <c r="Q50" s="67"/>
    </row>
    <row r="51" spans="1:17" ht="15">
      <c r="A51" s="171" t="s">
        <v>127</v>
      </c>
      <c r="B51" s="24">
        <v>591483</v>
      </c>
      <c r="C51" s="24">
        <v>33749</v>
      </c>
      <c r="D51" s="24">
        <v>78405</v>
      </c>
      <c r="E51" s="24">
        <v>191699</v>
      </c>
      <c r="F51" s="24">
        <v>287630</v>
      </c>
      <c r="G51" s="196">
        <f t="shared" si="1"/>
        <v>181.60362296591956</v>
      </c>
      <c r="H51" s="196">
        <f t="shared" si="1"/>
        <v>106.12893081761007</v>
      </c>
      <c r="I51" s="196">
        <f t="shared" si="1"/>
        <v>163.34375</v>
      </c>
      <c r="J51" s="196">
        <f t="shared" si="1"/>
        <v>165.40034512510786</v>
      </c>
      <c r="K51" s="196">
        <f t="shared" si="1"/>
        <v>221.25384615384615</v>
      </c>
      <c r="L51" s="67"/>
      <c r="M51" s="67"/>
      <c r="N51" s="67"/>
      <c r="O51" s="67"/>
      <c r="P51" s="67"/>
      <c r="Q51" s="67"/>
    </row>
    <row r="52" spans="1:17" ht="15">
      <c r="A52" s="171" t="s">
        <v>104</v>
      </c>
      <c r="B52" s="24">
        <v>709</v>
      </c>
      <c r="C52" s="92" t="s">
        <v>417</v>
      </c>
      <c r="D52" s="24">
        <v>107</v>
      </c>
      <c r="E52" s="24">
        <v>594</v>
      </c>
      <c r="F52" s="92" t="s">
        <v>417</v>
      </c>
      <c r="G52" s="196">
        <f t="shared" si="1"/>
        <v>41.705882352941174</v>
      </c>
      <c r="H52" s="92" t="s">
        <v>417</v>
      </c>
      <c r="I52" s="92" t="s">
        <v>417</v>
      </c>
      <c r="J52" s="92" t="s">
        <v>417</v>
      </c>
      <c r="K52" s="92" t="s">
        <v>417</v>
      </c>
      <c r="L52" s="67"/>
      <c r="M52" s="67"/>
      <c r="N52" s="67"/>
      <c r="O52" s="67"/>
      <c r="P52" s="67"/>
      <c r="Q52" s="67"/>
    </row>
    <row r="53" spans="1:17" ht="15">
      <c r="A53" s="171" t="s">
        <v>375</v>
      </c>
      <c r="B53" s="171"/>
      <c r="C53" s="171"/>
      <c r="D53" s="171"/>
      <c r="E53" s="171"/>
      <c r="F53" s="171"/>
      <c r="G53" s="196"/>
      <c r="H53" s="196"/>
      <c r="I53" s="196"/>
      <c r="J53" s="196"/>
      <c r="K53" s="196"/>
      <c r="L53" s="67"/>
      <c r="M53" s="67"/>
      <c r="N53" s="67"/>
      <c r="O53" s="67"/>
      <c r="P53" s="67"/>
      <c r="Q53" s="67"/>
    </row>
    <row r="54" spans="1:17" ht="15">
      <c r="A54" s="171" t="s">
        <v>128</v>
      </c>
      <c r="B54" s="24">
        <v>7926</v>
      </c>
      <c r="C54" s="24">
        <v>879</v>
      </c>
      <c r="D54" s="24">
        <v>1006</v>
      </c>
      <c r="E54" s="24">
        <v>2133</v>
      </c>
      <c r="F54" s="24">
        <v>3908</v>
      </c>
      <c r="G54" s="196">
        <f t="shared" si="1"/>
        <v>48.03636363636364</v>
      </c>
      <c r="H54" s="196">
        <f t="shared" si="1"/>
        <v>19.977272727272727</v>
      </c>
      <c r="I54" s="196">
        <f t="shared" si="1"/>
        <v>27.18918918918919</v>
      </c>
      <c r="J54" s="196">
        <f t="shared" si="1"/>
        <v>52.02439024390244</v>
      </c>
      <c r="K54" s="196">
        <f t="shared" si="1"/>
        <v>90.88372093023256</v>
      </c>
      <c r="L54" s="67"/>
      <c r="M54" s="67"/>
      <c r="N54" s="67"/>
      <c r="O54" s="67"/>
      <c r="P54" s="67"/>
      <c r="Q54" s="67"/>
    </row>
    <row r="55" spans="2:11" ht="12.75">
      <c r="B55" s="200"/>
      <c r="C55" s="171"/>
      <c r="D55" s="201"/>
      <c r="E55" s="201"/>
      <c r="F55" s="201"/>
      <c r="G55" s="201"/>
      <c r="H55" s="201"/>
      <c r="I55" s="201"/>
      <c r="J55" s="201"/>
      <c r="K55" s="201"/>
    </row>
    <row r="56" spans="1:11" ht="12.75">
      <c r="A56" s="17" t="s">
        <v>390</v>
      </c>
      <c r="B56" s="202"/>
      <c r="C56" s="203"/>
      <c r="D56" s="203"/>
      <c r="E56" s="203"/>
      <c r="F56" s="203"/>
      <c r="G56" s="203"/>
      <c r="H56" s="203"/>
      <c r="I56" s="203"/>
      <c r="J56" s="203"/>
      <c r="K56" s="203"/>
    </row>
    <row r="57" spans="1:11" ht="12.75">
      <c r="A57" s="17" t="s">
        <v>391</v>
      </c>
      <c r="B57" s="171"/>
      <c r="C57" s="200"/>
      <c r="D57" s="200"/>
      <c r="E57" s="200"/>
      <c r="F57" s="200"/>
      <c r="G57" s="200"/>
      <c r="H57" s="200"/>
      <c r="I57" s="200"/>
      <c r="J57" s="200"/>
      <c r="K57" s="200"/>
    </row>
    <row r="58" spans="1:11" ht="14.25">
      <c r="A58" s="200"/>
      <c r="B58" s="204"/>
      <c r="C58" s="200"/>
      <c r="D58" s="200"/>
      <c r="E58" s="200"/>
      <c r="F58" s="200"/>
      <c r="G58" s="200"/>
      <c r="H58" s="200"/>
      <c r="I58" s="200"/>
      <c r="J58" s="200"/>
      <c r="K58" s="200"/>
    </row>
    <row r="59" spans="1:11" ht="12.75">
      <c r="A59" s="202"/>
      <c r="B59" s="171"/>
      <c r="C59" s="202"/>
      <c r="D59" s="202"/>
      <c r="E59" s="202"/>
      <c r="F59" s="202"/>
      <c r="G59" s="202"/>
      <c r="H59" s="202"/>
      <c r="I59" s="202"/>
      <c r="J59" s="202"/>
      <c r="K59" s="202"/>
    </row>
    <row r="60" spans="1:11" ht="12.75">
      <c r="A60" s="202"/>
      <c r="B60" s="171"/>
      <c r="C60" s="202"/>
      <c r="D60" s="202"/>
      <c r="E60" s="202"/>
      <c r="F60" s="202"/>
      <c r="G60" s="202"/>
      <c r="H60" s="202"/>
      <c r="I60" s="202"/>
      <c r="J60" s="202"/>
      <c r="K60" s="202"/>
    </row>
    <row r="61" spans="2:11" ht="12.75">
      <c r="B61" s="171"/>
      <c r="C61" s="171"/>
      <c r="D61" s="171"/>
      <c r="E61" s="171"/>
      <c r="F61" s="171"/>
      <c r="G61" s="171"/>
      <c r="H61" s="171"/>
      <c r="I61" s="171"/>
      <c r="J61" s="171"/>
      <c r="K61" s="171"/>
    </row>
    <row r="62" spans="1:11" ht="14.25">
      <c r="A62" s="204"/>
      <c r="B62" s="205"/>
      <c r="C62" s="204"/>
      <c r="D62" s="204"/>
      <c r="E62" s="204"/>
      <c r="F62" s="204"/>
      <c r="G62" s="204"/>
      <c r="H62" s="204"/>
      <c r="I62" s="204"/>
      <c r="J62" s="204"/>
      <c r="K62" s="204"/>
    </row>
    <row r="63" spans="2:11" ht="12.75">
      <c r="B63" s="205"/>
      <c r="C63" s="171"/>
      <c r="D63" s="171"/>
      <c r="E63" s="171"/>
      <c r="F63" s="171"/>
      <c r="G63" s="171"/>
      <c r="H63" s="171"/>
      <c r="I63" s="171"/>
      <c r="J63" s="171"/>
      <c r="K63" s="171"/>
    </row>
    <row r="64" spans="3:11" ht="12.75">
      <c r="C64" s="171"/>
      <c r="D64" s="171"/>
      <c r="E64" s="171"/>
      <c r="F64" s="171"/>
      <c r="G64" s="171"/>
      <c r="H64" s="171"/>
      <c r="I64" s="171"/>
      <c r="J64" s="171"/>
      <c r="K64" s="171"/>
    </row>
    <row r="65" spans="3:11" ht="12.75">
      <c r="C65" s="171"/>
      <c r="D65" s="171"/>
      <c r="E65" s="171"/>
      <c r="F65" s="171"/>
      <c r="G65" s="171"/>
      <c r="H65" s="171"/>
      <c r="I65" s="171"/>
      <c r="J65" s="171"/>
      <c r="K65" s="171"/>
    </row>
    <row r="66" spans="1:11" ht="12.75">
      <c r="A66" s="205"/>
      <c r="C66" s="205"/>
      <c r="D66" s="205"/>
      <c r="E66" s="205"/>
      <c r="F66" s="205"/>
      <c r="G66" s="205"/>
      <c r="H66" s="205"/>
      <c r="I66" s="205"/>
      <c r="J66" s="205"/>
      <c r="K66" s="205"/>
    </row>
    <row r="67" spans="1:11" ht="12.75">
      <c r="A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ht="12.75">
      <c r="A68" s="205"/>
    </row>
    <row r="69" ht="12.75">
      <c r="A69" s="205"/>
    </row>
    <row r="70" ht="12.75">
      <c r="A70" s="205"/>
    </row>
    <row r="71" ht="12.75">
      <c r="A71" s="20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9.8515625" style="19" customWidth="1"/>
    <col min="2" max="2" width="9.140625" style="19" customWidth="1"/>
    <col min="3" max="3" width="20.8515625" style="19" customWidth="1"/>
    <col min="4" max="4" width="15.140625" style="19" customWidth="1"/>
    <col min="5" max="6" width="18.7109375" style="19" customWidth="1"/>
    <col min="7" max="7" width="10.8515625" style="19" customWidth="1"/>
    <col min="8" max="8" width="19.28125" style="19" customWidth="1"/>
    <col min="9" max="16384" width="9.140625" style="19" customWidth="1"/>
  </cols>
  <sheetData>
    <row r="1" spans="1:11" ht="12.75">
      <c r="A1" s="28" t="s">
        <v>431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8" t="s">
        <v>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06" t="s">
        <v>8</v>
      </c>
      <c r="B3" s="28"/>
      <c r="C3" s="28"/>
      <c r="D3" s="28"/>
      <c r="E3" s="28"/>
      <c r="F3" s="28"/>
      <c r="G3" s="206"/>
      <c r="H3" s="28"/>
      <c r="I3" s="28"/>
      <c r="J3" s="28"/>
      <c r="K3" s="28"/>
    </row>
    <row r="4" spans="1:13" ht="15">
      <c r="A4" s="19" t="s">
        <v>39</v>
      </c>
      <c r="K4" s="208"/>
      <c r="L4" s="93"/>
      <c r="M4" s="93"/>
    </row>
    <row r="6" spans="2:4" ht="12.75">
      <c r="B6" s="19" t="s">
        <v>131</v>
      </c>
      <c r="D6" s="19" t="s">
        <v>132</v>
      </c>
    </row>
    <row r="7" spans="2:13" ht="15">
      <c r="B7" s="19" t="s">
        <v>133</v>
      </c>
      <c r="D7" s="19" t="s">
        <v>134</v>
      </c>
      <c r="K7" s="93"/>
      <c r="L7" s="93"/>
      <c r="M7" s="208"/>
    </row>
    <row r="8" spans="2:13" ht="15">
      <c r="B8" s="2" t="s">
        <v>135</v>
      </c>
      <c r="C8" s="2" t="s">
        <v>136</v>
      </c>
      <c r="D8" s="2" t="s">
        <v>135</v>
      </c>
      <c r="E8" s="2" t="s">
        <v>136</v>
      </c>
      <c r="F8" s="2"/>
      <c r="G8" s="2"/>
      <c r="H8" s="2"/>
      <c r="I8" s="2"/>
      <c r="J8" s="2"/>
      <c r="K8" s="93"/>
      <c r="L8" s="93"/>
      <c r="M8" s="208"/>
    </row>
    <row r="9" spans="1:13" ht="15">
      <c r="A9" s="19" t="s">
        <v>137</v>
      </c>
      <c r="B9" s="2" t="s">
        <v>112</v>
      </c>
      <c r="C9" s="2" t="s">
        <v>138</v>
      </c>
      <c r="D9" s="2" t="s">
        <v>112</v>
      </c>
      <c r="E9" s="2" t="s">
        <v>138</v>
      </c>
      <c r="F9" s="2"/>
      <c r="G9" s="2"/>
      <c r="H9" s="2"/>
      <c r="I9" s="2"/>
      <c r="J9" s="2"/>
      <c r="K9" s="208"/>
      <c r="L9" s="208"/>
      <c r="M9" s="209"/>
    </row>
    <row r="10" spans="6:13" ht="15">
      <c r="F10" s="207"/>
      <c r="K10" s="93"/>
      <c r="L10" s="208"/>
      <c r="M10" s="209"/>
    </row>
    <row r="11" spans="1:13" ht="15">
      <c r="A11" s="19" t="s">
        <v>139</v>
      </c>
      <c r="B11" s="24">
        <v>25491</v>
      </c>
      <c r="C11" s="207">
        <v>27</v>
      </c>
      <c r="D11" s="24">
        <v>1973</v>
      </c>
      <c r="E11" s="207">
        <v>2.1</v>
      </c>
      <c r="F11" s="207"/>
      <c r="G11" s="64"/>
      <c r="H11" s="207"/>
      <c r="I11" s="207"/>
      <c r="J11" s="24"/>
      <c r="K11" s="93"/>
      <c r="L11" s="208"/>
      <c r="M11" s="209"/>
    </row>
    <row r="12" spans="1:13" ht="15">
      <c r="A12" s="19" t="s">
        <v>140</v>
      </c>
      <c r="B12" s="24">
        <v>18200</v>
      </c>
      <c r="C12" s="207">
        <v>25.7</v>
      </c>
      <c r="D12" s="24">
        <v>7130</v>
      </c>
      <c r="E12" s="207">
        <v>10.1</v>
      </c>
      <c r="F12" s="207"/>
      <c r="G12" s="64"/>
      <c r="H12" s="207"/>
      <c r="I12" s="207"/>
      <c r="J12" s="24"/>
      <c r="K12" s="93"/>
      <c r="L12" s="208"/>
      <c r="M12" s="209"/>
    </row>
    <row r="13" spans="1:13" ht="15">
      <c r="A13" s="19" t="s">
        <v>141</v>
      </c>
      <c r="B13" s="24">
        <v>53920</v>
      </c>
      <c r="C13" s="207">
        <v>24.1</v>
      </c>
      <c r="D13" s="24">
        <v>35191</v>
      </c>
      <c r="E13" s="207">
        <v>15.7</v>
      </c>
      <c r="F13" s="207"/>
      <c r="G13" s="64"/>
      <c r="H13" s="207"/>
      <c r="I13" s="207"/>
      <c r="J13" s="24"/>
      <c r="K13" s="93"/>
      <c r="L13" s="208"/>
      <c r="M13" s="209"/>
    </row>
    <row r="14" spans="1:13" ht="15">
      <c r="A14" s="19" t="s">
        <v>142</v>
      </c>
      <c r="B14" s="24">
        <v>46413</v>
      </c>
      <c r="C14" s="207">
        <v>30.2</v>
      </c>
      <c r="D14" s="24">
        <v>46024</v>
      </c>
      <c r="E14" s="207">
        <v>30</v>
      </c>
      <c r="F14" s="207"/>
      <c r="G14" s="64"/>
      <c r="H14" s="207"/>
      <c r="I14" s="207"/>
      <c r="J14" s="24"/>
      <c r="K14" s="93"/>
      <c r="L14" s="208"/>
      <c r="M14" s="209"/>
    </row>
    <row r="15" spans="1:10" ht="12.75">
      <c r="A15" s="19" t="s">
        <v>143</v>
      </c>
      <c r="B15" s="24">
        <v>50560</v>
      </c>
      <c r="C15" s="207">
        <v>43.6</v>
      </c>
      <c r="D15" s="24">
        <v>46987</v>
      </c>
      <c r="E15" s="207">
        <v>40.5</v>
      </c>
      <c r="F15" s="207"/>
      <c r="G15" s="64"/>
      <c r="H15" s="207"/>
      <c r="I15" s="207"/>
      <c r="J15" s="24"/>
    </row>
    <row r="16" spans="1:13" ht="15">
      <c r="A16" s="19" t="s">
        <v>144</v>
      </c>
      <c r="B16" s="24">
        <v>194584</v>
      </c>
      <c r="C16" s="207">
        <v>29.6</v>
      </c>
      <c r="D16" s="24">
        <v>137305</v>
      </c>
      <c r="E16" s="207">
        <v>20.9</v>
      </c>
      <c r="G16" s="210"/>
      <c r="H16" s="207"/>
      <c r="I16" s="207"/>
      <c r="J16" s="24"/>
      <c r="K16" s="208"/>
      <c r="L16" s="208"/>
      <c r="M16" s="209"/>
    </row>
    <row r="17" spans="11:13" ht="15">
      <c r="K17" s="93"/>
      <c r="L17" s="208"/>
      <c r="M17" s="209"/>
    </row>
    <row r="18" spans="1:13" ht="15">
      <c r="A18" s="17" t="s">
        <v>398</v>
      </c>
      <c r="B18" s="24"/>
      <c r="D18" s="24"/>
      <c r="K18" s="93"/>
      <c r="L18" s="208"/>
      <c r="M18" s="209"/>
    </row>
    <row r="19" spans="1:13" ht="15">
      <c r="A19" s="17" t="s">
        <v>399</v>
      </c>
      <c r="D19" s="64"/>
      <c r="G19" s="1"/>
      <c r="K19" s="93"/>
      <c r="L19" s="208"/>
      <c r="M19" s="209"/>
    </row>
    <row r="21" spans="5:6" ht="12.75">
      <c r="E21" s="207"/>
      <c r="F21" s="207"/>
    </row>
    <row r="22" spans="5:6" ht="12.75">
      <c r="E22" s="207"/>
      <c r="F22" s="207"/>
    </row>
    <row r="23" spans="5:6" ht="12.75">
      <c r="E23" s="207"/>
      <c r="F23" s="207"/>
    </row>
    <row r="24" spans="5:6" ht="12.75">
      <c r="E24" s="207"/>
      <c r="F24" s="207"/>
    </row>
    <row r="25" spans="5:6" ht="12.75">
      <c r="E25" s="207"/>
      <c r="F25" s="207"/>
    </row>
    <row r="26" spans="5:6" ht="12.75">
      <c r="E26" s="207"/>
      <c r="F26" s="207"/>
    </row>
    <row r="27" spans="2:6" ht="12.75">
      <c r="B27" s="64"/>
      <c r="C27" s="207"/>
      <c r="D27" s="64"/>
      <c r="E27" s="207"/>
      <c r="F27" s="207"/>
    </row>
    <row r="28" ht="12.75">
      <c r="D28" s="6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2023-02-03T07:49:38Z</dcterms:created>
  <dcterms:modified xsi:type="dcterms:W3CDTF">2023-02-03T07:49:49Z</dcterms:modified>
  <cp:category/>
  <cp:version/>
  <cp:contentType/>
  <cp:contentStatus/>
</cp:coreProperties>
</file>