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61" windowWidth="12060" windowHeight="13470" tabRatio="986" activeTab="0"/>
  </bookViews>
  <sheets>
    <sheet name="Taulukkoluettelo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2.7" sheetId="8" r:id="rId8"/>
    <sheet name="2.8" sheetId="9" r:id="rId9"/>
    <sheet name="2.9" sheetId="10" r:id="rId10"/>
    <sheet name="2.10" sheetId="11" r:id="rId11"/>
    <sheet name="2.11" sheetId="12" r:id="rId12"/>
    <sheet name="2.12" sheetId="13" r:id="rId13"/>
    <sheet name="2.13" sheetId="14" r:id="rId14"/>
    <sheet name="2.14" sheetId="15" r:id="rId15"/>
    <sheet name="2.15" sheetId="16" r:id="rId16"/>
    <sheet name="2.16" sheetId="17" r:id="rId17"/>
    <sheet name="2.17" sheetId="18" r:id="rId18"/>
    <sheet name="2.18" sheetId="19" r:id="rId19"/>
    <sheet name="2.19" sheetId="20" r:id="rId20"/>
    <sheet name="2.20" sheetId="21" r:id="rId21"/>
    <sheet name="2.21" sheetId="22" r:id="rId22"/>
    <sheet name="2.22" sheetId="23" r:id="rId23"/>
    <sheet name="2.23" sheetId="24" r:id="rId24"/>
    <sheet name="2.24" sheetId="25" r:id="rId25"/>
    <sheet name="2.25" sheetId="26" r:id="rId26"/>
    <sheet name="2.26" sheetId="27" r:id="rId27"/>
    <sheet name="2.27" sheetId="28" r:id="rId28"/>
    <sheet name="2.28" sheetId="29" r:id="rId29"/>
    <sheet name="2.29" sheetId="30" r:id="rId30"/>
    <sheet name="2.30" sheetId="31" r:id="rId31"/>
    <sheet name="2.31" sheetId="32" r:id="rId32"/>
    <sheet name="2.32" sheetId="33" r:id="rId33"/>
    <sheet name="2.33" sheetId="34" r:id="rId34"/>
  </sheets>
  <definedNames/>
  <calcPr fullCalcOnLoad="1"/>
</workbook>
</file>

<file path=xl/comments20.xml><?xml version="1.0" encoding="utf-8"?>
<comments xmlns="http://schemas.openxmlformats.org/spreadsheetml/2006/main">
  <authors>
    <author>Berglund Petri</author>
  </authors>
  <commentList>
    <comment ref="B23" authorId="0">
      <text>
        <r>
          <rPr>
            <b/>
            <sz val="9"/>
            <color indexed="8"/>
            <rFont val="Tahoma"/>
            <family val="2"/>
          </rPr>
          <t>Berglund Petri:</t>
        </r>
        <r>
          <rPr>
            <sz val="9"/>
            <color indexed="8"/>
            <rFont val="Tahoma"/>
            <family val="2"/>
          </rPr>
          <t xml:space="preserve">
Luvut eroavat esim. väestöjulkaisun kuviosta 21.</t>
        </r>
      </text>
    </comment>
  </commentList>
</comments>
</file>

<file path=xl/sharedStrings.xml><?xml version="1.0" encoding="utf-8"?>
<sst xmlns="http://schemas.openxmlformats.org/spreadsheetml/2006/main" count="2484" uniqueCount="1131">
  <si>
    <t>VÄESTÖ</t>
  </si>
  <si>
    <t>Taulukkoluettelo - Tabellförteckning - List of tables</t>
  </si>
  <si>
    <t>Befolkning enligt modersmål och ålder</t>
  </si>
  <si>
    <t>Population by language and age</t>
  </si>
  <si>
    <t>Population by language</t>
  </si>
  <si>
    <t xml:space="preserve"> 2.1</t>
  </si>
  <si>
    <t>Helsinki´s population</t>
  </si>
  <si>
    <t xml:space="preserve"> 2.2</t>
  </si>
  <si>
    <t>Helsingfors befolkning efter ålder och kön</t>
  </si>
  <si>
    <t>Population by age and sex</t>
  </si>
  <si>
    <t>2.3</t>
  </si>
  <si>
    <t>Befolkning samt befolkningsprognos efter distrikt och delområde</t>
  </si>
  <si>
    <t>Population and population projection by district and City sub-district</t>
  </si>
  <si>
    <t>2.4</t>
  </si>
  <si>
    <t xml:space="preserve">Befolkning efter ålder, distrikt och delområde </t>
  </si>
  <si>
    <t>Population by age in districts and City sub-districts</t>
  </si>
  <si>
    <t xml:space="preserve"> 2.5</t>
  </si>
  <si>
    <t xml:space="preserve">Befolkning efter modersmål </t>
  </si>
  <si>
    <t xml:space="preserve"> 2.6</t>
  </si>
  <si>
    <t xml:space="preserve"> 2.7</t>
  </si>
  <si>
    <t>Befolkning efter medborgarskap</t>
  </si>
  <si>
    <t>Population by citizenship</t>
  </si>
  <si>
    <t xml:space="preserve"> 2.8</t>
  </si>
  <si>
    <t>Personer som fått finländsk medborgarskap enligt modersmål</t>
  </si>
  <si>
    <t>Persons having received a Finnish citizenship, by mother tongue</t>
  </si>
  <si>
    <t xml:space="preserve"> 2.9</t>
  </si>
  <si>
    <t>Personer som fått finländskt medborgarskap enligt  tidigare medborgarskap</t>
  </si>
  <si>
    <t>Population by former citizenship</t>
  </si>
  <si>
    <t>2.10</t>
  </si>
  <si>
    <t>Befolkning enligt religionssamfund</t>
  </si>
  <si>
    <t>Population by religious affiliation</t>
  </si>
  <si>
    <t xml:space="preserve"> 2.11</t>
  </si>
  <si>
    <t>Befolkning enligt födelseort och ålder</t>
  </si>
  <si>
    <t>Population by birthplace and age</t>
  </si>
  <si>
    <t>2.12</t>
  </si>
  <si>
    <t>Befolkning efter ålder</t>
  </si>
  <si>
    <t>Population by age</t>
  </si>
  <si>
    <t>2.13</t>
  </si>
  <si>
    <t>Befolkning i Helsingforsregionens kommuner</t>
  </si>
  <si>
    <t>2.14</t>
  </si>
  <si>
    <t>Bostadshushåll efter antal personer</t>
  </si>
  <si>
    <t>Dwelling households by number of occupants</t>
  </si>
  <si>
    <t>2.15</t>
  </si>
  <si>
    <t>Familjer enligt familjetyp och barnens ålder</t>
  </si>
  <si>
    <t>Families by type and age of children</t>
  </si>
  <si>
    <t xml:space="preserve"> 2.16</t>
  </si>
  <si>
    <t>Helsingfors folkmängd och befolkningsförändringar</t>
  </si>
  <si>
    <t>Population and vital statistics</t>
  </si>
  <si>
    <t>2.17</t>
  </si>
  <si>
    <t>Befolkningens förändringar distriktsvis</t>
  </si>
  <si>
    <t>Population changes by district</t>
  </si>
  <si>
    <t>2.18</t>
  </si>
  <si>
    <t>Ingångna äktenskap samt skilsmässor</t>
  </si>
  <si>
    <t>Marriages and divorces</t>
  </si>
  <si>
    <t>2.19</t>
  </si>
  <si>
    <t>Åldersdifferentierade fruktsamhetstal</t>
  </si>
  <si>
    <t>Age-specific fertility rates</t>
  </si>
  <si>
    <t xml:space="preserve"> 2.20</t>
  </si>
  <si>
    <t xml:space="preserve">Födda </t>
  </si>
  <si>
    <t xml:space="preserve"> Births</t>
  </si>
  <si>
    <t>2.21</t>
  </si>
  <si>
    <t>Deaths</t>
  </si>
  <si>
    <t>2.22</t>
  </si>
  <si>
    <t xml:space="preserve">Levande födda och döda </t>
  </si>
  <si>
    <t>Live births and deaths</t>
  </si>
  <si>
    <t>2.23</t>
  </si>
  <si>
    <t>Döda efter ålder och kön</t>
  </si>
  <si>
    <t>Deaths by age and sex</t>
  </si>
  <si>
    <t xml:space="preserve"> 2.24</t>
  </si>
  <si>
    <t>Förväntat antal levnadsår (Återstående medellivslängd)</t>
  </si>
  <si>
    <t>Life expectancy (Average expectation of remaining lifetime)</t>
  </si>
  <si>
    <t>2.25</t>
  </si>
  <si>
    <t xml:space="preserve">Flyttningsrörelsen </t>
  </si>
  <si>
    <t>Migration</t>
  </si>
  <si>
    <t>2.26</t>
  </si>
  <si>
    <t>In- och utflyttade efter ålder och kön</t>
  </si>
  <si>
    <t>Migration by age and sex</t>
  </si>
  <si>
    <t xml:space="preserve"> 2.27</t>
  </si>
  <si>
    <t>Flyttningsrörelsen efter flyttningsområde</t>
  </si>
  <si>
    <t>Direction of migration</t>
  </si>
  <si>
    <t xml:space="preserve"> 2.28</t>
  </si>
  <si>
    <t>Flyttningsrörelsen inom landet efter landskap</t>
  </si>
  <si>
    <t>Internal migration by county</t>
  </si>
  <si>
    <t>2.29</t>
  </si>
  <si>
    <t>Flyttningsrörelsen mellan Helsingfors och övriga kommuner i Helsingforsregionen</t>
  </si>
  <si>
    <t>Migration between Helsinki and the other municipalities in the Helsinki Region</t>
  </si>
  <si>
    <t>2.30</t>
  </si>
  <si>
    <t>Flyttningsrörelsen mellan Huvudstadregionen, övriga Helsingforsregionen och Helsingforsregionen</t>
  </si>
  <si>
    <t xml:space="preserve"> 2.31</t>
  </si>
  <si>
    <t>Flyttningsrörelsen mellan Helsingfors, Tammerfors, Åbo och Uleåborg</t>
  </si>
  <si>
    <t>2.32</t>
  </si>
  <si>
    <t xml:space="preserve"> 2.33</t>
  </si>
  <si>
    <t xml:space="preserve">16 år fyllda som flyttat inom landet efter utbildningsnivå </t>
  </si>
  <si>
    <t>16 year old migrants by level of education</t>
  </si>
  <si>
    <r>
      <t>Helsingfors befolkning</t>
    </r>
    <r>
      <rPr>
        <b/>
        <vertAlign val="superscript"/>
        <sz val="10"/>
        <rFont val="Arial"/>
        <family val="2"/>
      </rPr>
      <t xml:space="preserve">1 </t>
    </r>
  </si>
  <si>
    <t>Yhteensä</t>
  </si>
  <si>
    <r>
      <t>Muutos</t>
    </r>
    <r>
      <rPr>
        <vertAlign val="superscript"/>
        <sz val="10"/>
        <rFont val="Arial"/>
        <family val="2"/>
      </rPr>
      <t>2</t>
    </r>
  </si>
  <si>
    <t>Miehiä</t>
  </si>
  <si>
    <t>Naisia</t>
  </si>
  <si>
    <t>Naisia 1 000</t>
  </si>
  <si>
    <t>Totalt</t>
  </si>
  <si>
    <r>
      <t>Förändring</t>
    </r>
    <r>
      <rPr>
        <vertAlign val="superscript"/>
        <sz val="10"/>
        <rFont val="Arial"/>
        <family val="2"/>
      </rPr>
      <t>2</t>
    </r>
  </si>
  <si>
    <t>Män</t>
  </si>
  <si>
    <t>Kvinnor</t>
  </si>
  <si>
    <t>miestä kohti</t>
  </si>
  <si>
    <t>Kvinnor per</t>
  </si>
  <si>
    <t>Luku</t>
  </si>
  <si>
    <t>%</t>
  </si>
  <si>
    <t>1 000 män</t>
  </si>
  <si>
    <t>Antal</t>
  </si>
  <si>
    <t>–1 267</t>
  </si>
  <si>
    <t>–0,8</t>
  </si>
  <si>
    <t>–1 951</t>
  </si>
  <si>
    <t>–0,4</t>
  </si>
  <si>
    <t>–7 244</t>
  </si>
  <si>
    <t>–1,4</t>
  </si>
  <si>
    <t>–1 728</t>
  </si>
  <si>
    <t>–269</t>
  </si>
  <si>
    <t>–0,1</t>
  </si>
  <si>
    <t>–2</t>
  </si>
  <si>
    <t>–386</t>
  </si>
  <si>
    <t>–284</t>
  </si>
  <si>
    <r>
      <t xml:space="preserve">1 </t>
    </r>
    <r>
      <rPr>
        <sz val="10"/>
        <rFont val="Arial"/>
        <family val="2"/>
      </rPr>
      <t>Ulkomaalaiset sisältyvät lukuihin vuodesta 1951 lähtien sekä vuonna 1915, jolloin lukuihin sisältyy Venäjän alamaisia. -</t>
    </r>
  </si>
  <si>
    <t>Utlänningar ingår i siffrorna från och med år 1951 samt år 1915, för vilket år ryska undersåtar ingår i siffrorna.</t>
  </si>
  <si>
    <r>
      <t xml:space="preserve">2 </t>
    </r>
    <r>
      <rPr>
        <sz val="10"/>
        <rFont val="Arial"/>
        <family val="2"/>
      </rPr>
      <t xml:space="preserve">Muutos 5 edellisen vuoden aikana vuoteen 1960, sen jälkeen muutos edellisen vuoden aikana. - </t>
    </r>
  </si>
  <si>
    <t>Förändring under de 5 föregående åren t.o.m. år 1960, därefter förändring under det föregående året.</t>
  </si>
  <si>
    <t>Lähde: Henkikirjat vuosina 1875–1989 ja Väestörekisterikeskus vuodesta 1990 lähtien.</t>
  </si>
  <si>
    <t>Källa: Mantalslängderna åren 1875–1989 och Befolkningsregistercentralen fr.o.m. år 1990.</t>
  </si>
  <si>
    <t>0–6</t>
  </si>
  <si>
    <t xml:space="preserve"> 7–15</t>
  </si>
  <si>
    <t xml:space="preserve"> 16–17</t>
  </si>
  <si>
    <t xml:space="preserve"> 18–29</t>
  </si>
  <si>
    <t xml:space="preserve"> 30–44</t>
  </si>
  <si>
    <t xml:space="preserve"> 45–64</t>
  </si>
  <si>
    <t xml:space="preserve"> 65–74</t>
  </si>
  <si>
    <t xml:space="preserve"> 75–84</t>
  </si>
  <si>
    <t>85–</t>
  </si>
  <si>
    <t>Miesten osuus, % - Mäns andel, %</t>
  </si>
  <si>
    <t>Koko kaupunki - Hela staden</t>
  </si>
  <si>
    <t>1. Eteläinen suurpiiri - Södra stordistriktet</t>
  </si>
  <si>
    <t>101 Vironniemen peruspiiri - Estnäs distrikt</t>
  </si>
  <si>
    <t>010 Kruununhaka - Kronohagen</t>
  </si>
  <si>
    <t>020 Kluuvi - Gloet</t>
  </si>
  <si>
    <t>080 Katajanokka - Skatudden</t>
  </si>
  <si>
    <t>102 Ullanlinnan peruspiiri - Ulrikasborgs distrikt</t>
  </si>
  <si>
    <t>030 Kaartinkaupunki - Gardesstaden</t>
  </si>
  <si>
    <t>050 Punavuori - Rödbergen</t>
  </si>
  <si>
    <t>060 Eira</t>
  </si>
  <si>
    <t>070 Ullanlinna - Ulrikasborg</t>
  </si>
  <si>
    <t>090 Kaivopuisto - Brunnsparken</t>
  </si>
  <si>
    <t>520 Suomenlinna - Sveaborg</t>
  </si>
  <si>
    <t>531 Länsisaaret - Västra holmarna</t>
  </si>
  <si>
    <t>–</t>
  </si>
  <si>
    <t>103 Kampinmalmin peruspiiri - Kampmalmens distrikt</t>
  </si>
  <si>
    <t>040 Kamppi - Kampen</t>
  </si>
  <si>
    <t>130 Etu-Töölö - Främre Tölö</t>
  </si>
  <si>
    <t>201 Ruoholahti - Gräsviken</t>
  </si>
  <si>
    <t>202 Lapinlahti - Lappviken</t>
  </si>
  <si>
    <t>203 Jätkäsaari - Busholmen</t>
  </si>
  <si>
    <t>104 Taka-Töölön peruspiiri - Bortre Tölö distrikt</t>
  </si>
  <si>
    <t>140 Taka-Töölö - Bortre Tölö</t>
  </si>
  <si>
    <t>105 Lauttasaaren peruspiiri - Drumsö distrikt</t>
  </si>
  <si>
    <t>2. Läntinen suurpiiri - Västra stordistriktet</t>
  </si>
  <si>
    <t>201 Reijolan peruspiiri - Grejus distrikt</t>
  </si>
  <si>
    <t>150 Meilahti - Mejlans</t>
  </si>
  <si>
    <t>180 Laakso - Dal</t>
  </si>
  <si>
    <t>202 Munkkiniemen peruspiiri - Munksnäs distrikt</t>
  </si>
  <si>
    <t>301 Vanha Munkkiniemi - Gamla Munksnäs</t>
  </si>
  <si>
    <t>302 Kuusisaari - Granö</t>
  </si>
  <si>
    <t>303 Lehtisaari - Lövö</t>
  </si>
  <si>
    <t>304 Munkkivuori - Munkshöjden</t>
  </si>
  <si>
    <t>305 Niemenmäki - Näshöjden</t>
  </si>
  <si>
    <t>306 Talinranta - Talistranden</t>
  </si>
  <si>
    <t>..</t>
  </si>
  <si>
    <t>203 Haagan peruspiiri - Haga distrikt</t>
  </si>
  <si>
    <t>291 Etelä-Haaga - Södra Haga</t>
  </si>
  <si>
    <t>292 Kivihaka - Stenhagen</t>
  </si>
  <si>
    <t>293 Pohjois-Haaga - Norra Haga</t>
  </si>
  <si>
    <t>294 Lassila - Lassas</t>
  </si>
  <si>
    <t>204 Pitäjänmäen peruspiiri - Sockenbacka distrikt</t>
  </si>
  <si>
    <t>320 Konala - Kånala</t>
  </si>
  <si>
    <t>461 Pajamäki - Smedjebacka</t>
  </si>
  <si>
    <t>462 Tali</t>
  </si>
  <si>
    <t>463 Reimarla - Reimars</t>
  </si>
  <si>
    <t>464 Marttila - Martas</t>
  </si>
  <si>
    <t>205 Kaarelan peruspiiri - Kårböle distrikt</t>
  </si>
  <si>
    <t>331 Kannelmäki - Gamlas</t>
  </si>
  <si>
    <t>332 Maununneva - Magnuskärr</t>
  </si>
  <si>
    <t>333 Malminkartano - Malmgård</t>
  </si>
  <si>
    <t>334 Hakuninmaa - Håkansåker</t>
  </si>
  <si>
    <t>335 Kuninkaantammi - Kungseken</t>
  </si>
  <si>
    <t>3. Keskinen suurpiiri - Mellersta stordistriktet</t>
  </si>
  <si>
    <t>301 Kallion peruspiiri - Berghälls distrikt</t>
  </si>
  <si>
    <t>111 Siltasaari - Broholmen</t>
  </si>
  <si>
    <t>112 Linjat - Linjerna</t>
  </si>
  <si>
    <t>113 Torkkelinmäki - Torkelsbacken</t>
  </si>
  <si>
    <t>302 Alppiharjun peruspiiri - Åshöjdens distrikt</t>
  </si>
  <si>
    <t>121 Harju - Ås</t>
  </si>
  <si>
    <t>122 Alppila - Alphyddan</t>
  </si>
  <si>
    <t>303 Vallilan peruspiiri - Vallgårds distrikt</t>
  </si>
  <si>
    <t>220 Vallila - Vallgård</t>
  </si>
  <si>
    <t>304 Pasilan peruspiiri - Böle distrikt</t>
  </si>
  <si>
    <t>171 Länsi-Pasila - Västra Böle</t>
  </si>
  <si>
    <t>172 Pohjois-Pasila - Norra Böle</t>
  </si>
  <si>
    <t>173 Itä-Pasila - Östra Böle</t>
  </si>
  <si>
    <t>174 Keski-Pasila - Mellersta Böle</t>
  </si>
  <si>
    <t>305 Vanhankaupungin peruspiiri - Gammelstadens distrikt</t>
  </si>
  <si>
    <t>230 Toukola - Majstad</t>
  </si>
  <si>
    <t>232 Arabianranta - Arabiastranden</t>
  </si>
  <si>
    <t>240 Kumpula - Gumtäkt</t>
  </si>
  <si>
    <t>250 Käpylä - Kottby</t>
  </si>
  <si>
    <t>260 Koskela - Forsby</t>
  </si>
  <si>
    <t>270 Vanhakaupunki - Gammelstaden</t>
  </si>
  <si>
    <t>4. Pohjoinen suurpiiri - Norra stordistriktet</t>
  </si>
  <si>
    <t>401 Maunulan peruspiiri - Månsas distrikt</t>
  </si>
  <si>
    <t>281 Pirkkola - Britas</t>
  </si>
  <si>
    <t>282 Maunula - Månsas</t>
  </si>
  <si>
    <t>283 Metsälä - Krämertskog</t>
  </si>
  <si>
    <t>286 Maunulanpuisto - Månsasparken</t>
  </si>
  <si>
    <t>402 Länsi-Pakilan peruspiiri - Västra Baggböle distrikt</t>
  </si>
  <si>
    <t>341 Länsi-Pakila - Västra Baggböle</t>
  </si>
  <si>
    <t>403 Tuomarinkylän peruspiiri - Domarby distrikt</t>
  </si>
  <si>
    <t>351 Paloheinä - Svedängen</t>
  </si>
  <si>
    <t>352 Torpparinmäki - Torparbacken</t>
  </si>
  <si>
    <t>354 Haltiala - Tomtbacka</t>
  </si>
  <si>
    <t>404 Oulunkylän peruspiiri - Åggelby distrikt</t>
  </si>
  <si>
    <t>284 Patola - Dammen</t>
  </si>
  <si>
    <t>285 Veräjämäki - Grindbacka</t>
  </si>
  <si>
    <t>405 Itä-Pakilan peruspiiri - Östra Baggböle distrikt</t>
  </si>
  <si>
    <t>342 Itä-Pakila - Östra Baggböle</t>
  </si>
  <si>
    <t>353 Tuomarinkartano - Domargård</t>
  </si>
  <si>
    <t>5. Koillinen suurpiiri - Nordöstra stordistriktet</t>
  </si>
  <si>
    <t>501 Latokartanon peruspiiri - Ladugårdens distrikt</t>
  </si>
  <si>
    <t>362 Latokartano - Ladugården</t>
  </si>
  <si>
    <t>364 Viikinmäki - Viksbacka</t>
  </si>
  <si>
    <t>383 Pihlajamäki - Rönnbacka</t>
  </si>
  <si>
    <t>502 Pukinmäen peruspiiri - Bocksbacka distrikt</t>
  </si>
  <si>
    <t>370 Pukinmäki - Bocksbacka</t>
  </si>
  <si>
    <t>503 Malmin peruspiiri - Malms distrikt</t>
  </si>
  <si>
    <t>381 Ylä-Malmi - Övre Malm</t>
  </si>
  <si>
    <t>382 Ala-Malmi - Nedre Malm</t>
  </si>
  <si>
    <t>384 Tattariharju - Tattaråsen</t>
  </si>
  <si>
    <t>385 Malmin lentokenttä - Malms flygfält</t>
  </si>
  <si>
    <t>391 Tapaninvainio - Staffansslätten</t>
  </si>
  <si>
    <t>392 Tapanila - Mosabacka</t>
  </si>
  <si>
    <t>504 Suutarilan peruspiiri - Skomakarböle distrikt</t>
  </si>
  <si>
    <t>401 Siltamäki - Brobacka</t>
  </si>
  <si>
    <t>403 Töyrynummi - Lidamalmen</t>
  </si>
  <si>
    <t>505 Puistolan peruspiiri - Parkstads distrikt</t>
  </si>
  <si>
    <t>402 Tapulikaupunki - Stapelstaden</t>
  </si>
  <si>
    <t>411 Puistola - Parkstad</t>
  </si>
  <si>
    <t>412 Heikinlaakso - Henriksdal</t>
  </si>
  <si>
    <t>413 Tattarisuo - Tattarmossen</t>
  </si>
  <si>
    <t>506 Jakomäen peruspiiri - Jakobacka distrikt</t>
  </si>
  <si>
    <t>414 Jakomäki - Jakobacka</t>
  </si>
  <si>
    <t>6. Kaakkoinen suurpiiri - Sydöstra stordistriktet</t>
  </si>
  <si>
    <t>601 Kulosaaren peruspiiri - Brändö distrikt</t>
  </si>
  <si>
    <t>420 Kulosaari - Brändö</t>
  </si>
  <si>
    <t>602 Herttoniemen peruspiiri - Hertonäs distrikt</t>
  </si>
  <si>
    <t>431 Länsi-Herttoniemi - Västra Hertonäs</t>
  </si>
  <si>
    <t>432 Roihuvuori - Kasberget</t>
  </si>
  <si>
    <t>434 Herttonimenranta - Hertonäs strand</t>
  </si>
  <si>
    <t>440 Tammisalo - Tammelund</t>
  </si>
  <si>
    <t>603 Laajasalon peruspiiri - Degerö distrikt</t>
  </si>
  <si>
    <t>480 Vartiosaari - Vårdö</t>
  </si>
  <si>
    <t>491 Yliskylä - Uppby</t>
  </si>
  <si>
    <t>492 Jollas</t>
  </si>
  <si>
    <t>493 Tullisaari - Turholm</t>
  </si>
  <si>
    <t>495 Hevossalmi - Hästnässund</t>
  </si>
  <si>
    <t>500 Villinki - Villinge</t>
  </si>
  <si>
    <t>510 Santahamina - Sandhamn</t>
  </si>
  <si>
    <t>532 Itäsaaret - Östra holmarna</t>
  </si>
  <si>
    <t>7. Itäinen suurpiiri - Östra stordistriktet</t>
  </si>
  <si>
    <t>701 Vartiokylän peruspiiri - Botby distrikt</t>
  </si>
  <si>
    <t>451 Vartioharju - Botbyåsen</t>
  </si>
  <si>
    <t>452 Puotila - Botby gård</t>
  </si>
  <si>
    <t>453 Puotinharju - Botbyhöjden</t>
  </si>
  <si>
    <t>455 Marjaniemi - Marudd</t>
  </si>
  <si>
    <t>457 Itäkeskus - Östra centrum</t>
  </si>
  <si>
    <t>702 Myllypuron peruspiiri - Kvarnbäckens distrikt</t>
  </si>
  <si>
    <t>454 Myllypuro  - Kvarnbäcken</t>
  </si>
  <si>
    <t>703 Mellunkylän peruspiiri - Mellungsby distrikt</t>
  </si>
  <si>
    <t>471 Kontula - Gårdsbacka</t>
  </si>
  <si>
    <t>472 Vesala - Ärvings</t>
  </si>
  <si>
    <t>473 Mellunmäki - Mellungsbacka</t>
  </si>
  <si>
    <t>474 Kivikko - Stensböle</t>
  </si>
  <si>
    <t>475 Kurkimäki - Tranbacka</t>
  </si>
  <si>
    <t>704 Vuosaaren peruspiiri - Nordsjö distrikt</t>
  </si>
  <si>
    <t>541 Keski-Vuosaari - Mellersta Nordsjö</t>
  </si>
  <si>
    <t>542 Nordsjön kartano - Nordsjö gård</t>
  </si>
  <si>
    <t>544 Meri-Rastila - Havs-Rastböle</t>
  </si>
  <si>
    <t>545 Kallahti - Kallvik</t>
  </si>
  <si>
    <t>546 Aurinkolahti - Solvik</t>
  </si>
  <si>
    <t>547 Rastila - Rastböle</t>
  </si>
  <si>
    <t xml:space="preserve">548 Niinisaari - Bastö </t>
  </si>
  <si>
    <t>549 Mustavuori - Svarta backen</t>
  </si>
  <si>
    <t>8 Östersundomin suurpiiri - Östersundoms stordistrikt</t>
  </si>
  <si>
    <t>.</t>
  </si>
  <si>
    <t xml:space="preserve">801 Östersundomin peruspiiri - Östersundoms distrikt </t>
  </si>
  <si>
    <t xml:space="preserve">     550 Östersundom </t>
  </si>
  <si>
    <t xml:space="preserve">     560 Salmenkallio - Sundberg</t>
  </si>
  <si>
    <t xml:space="preserve">     570 Talosaari - Husö</t>
  </si>
  <si>
    <t xml:space="preserve">     580 Karhusaari- Björnsö</t>
  </si>
  <si>
    <t xml:space="preserve">     591 Landbo </t>
  </si>
  <si>
    <t xml:space="preserve">     592 Puroniitty - Bäckängen </t>
  </si>
  <si>
    <t>Muut - Övriga</t>
  </si>
  <si>
    <t>Kantakaupunki - Innerstaden</t>
  </si>
  <si>
    <t>Esikaupungit - Ytterstaden</t>
  </si>
  <si>
    <t>Ikä - Ålder</t>
  </si>
  <si>
    <t xml:space="preserve"> 16–64</t>
  </si>
  <si>
    <t>65–74</t>
  </si>
  <si>
    <t>75–</t>
  </si>
  <si>
    <t>287 Veräjälaakso - Grinddal</t>
  </si>
  <si>
    <t>361 Viikinranta - Vikstranden</t>
  </si>
  <si>
    <t>363 Viikin tiedepuisto - Viks forskarpark</t>
  </si>
  <si>
    <t>386 Pihlajisto - Rönninge</t>
  </si>
  <si>
    <t>Lähde: Tilastokeskus.</t>
  </si>
  <si>
    <t>Källa: Statistikcentralen.</t>
  </si>
  <si>
    <t>Koko väestö</t>
  </si>
  <si>
    <t>Ruotsinkieliset</t>
  </si>
  <si>
    <t>Hela befolkningen</t>
  </si>
  <si>
    <t>Svenskspråkiga</t>
  </si>
  <si>
    <t>Övrigt språk</t>
  </si>
  <si>
    <t xml:space="preserve">Huom. Vuosina 1950, 1960 ja 1970 koko väestöön sisältyy äidinkieleltään tuntemattomat. </t>
  </si>
  <si>
    <t>Anm. Åren 1950, 1960 och 1970 omfattar hela befolkningen också dem vars modersmål är okänt.</t>
  </si>
  <si>
    <t>Äidinkieli</t>
  </si>
  <si>
    <t>Modersmål</t>
  </si>
  <si>
    <t>Yhteensä - Totalt</t>
  </si>
  <si>
    <t>suomi - finska</t>
  </si>
  <si>
    <t>ruotsi - svenska</t>
  </si>
  <si>
    <t>venäjä - ryska</t>
  </si>
  <si>
    <t>eesti, viro - estniska</t>
  </si>
  <si>
    <t>somali</t>
  </si>
  <si>
    <t>englanti - engelska</t>
  </si>
  <si>
    <t>arabia - arabiska</t>
  </si>
  <si>
    <t>kiina - kinesiska</t>
  </si>
  <si>
    <t>kurdi</t>
  </si>
  <si>
    <t>espanja - spaniska</t>
  </si>
  <si>
    <t>saksa - tyska</t>
  </si>
  <si>
    <t>ranska - franska</t>
  </si>
  <si>
    <t>turkki - turkiska</t>
  </si>
  <si>
    <t>vietnam</t>
  </si>
  <si>
    <t>thai</t>
  </si>
  <si>
    <t>italia - italienska</t>
  </si>
  <si>
    <t>portugali - portugisiska</t>
  </si>
  <si>
    <t>nepali</t>
  </si>
  <si>
    <t>puola - polska</t>
  </si>
  <si>
    <t>Huom. – = Tapauksia on vähemmän kuin 5. – Anm.  Antalet fall är mindre än 5.</t>
  </si>
  <si>
    <t>Koko väestö - Hela  befolkningen</t>
  </si>
  <si>
    <t>Kansalaisuus - Medborgarskap</t>
  </si>
  <si>
    <t>Suomi - Finland</t>
  </si>
  <si>
    <t>Muu - Övrigt</t>
  </si>
  <si>
    <t>%:a koko väestöstä - % av hela befolkningen</t>
  </si>
  <si>
    <t>Eurooppa - Europa</t>
  </si>
  <si>
    <t>EU-maat - EU-länder</t>
  </si>
  <si>
    <t>Viro - Estland</t>
  </si>
  <si>
    <t>Ruotsi - Sverige</t>
  </si>
  <si>
    <t>2000-luvulla liittyneet maat (pl. Viro)</t>
  </si>
  <si>
    <t>Länder som anslutit sig på 2000-talet (exl. Estland)</t>
  </si>
  <si>
    <t>Muu Pohj.- ja Länsi-Eurooppa</t>
  </si>
  <si>
    <t>Övriga Nord- och Västra-Europa</t>
  </si>
  <si>
    <t>Muu Eurooppa - Övriga Europa</t>
  </si>
  <si>
    <t>Venäjä - Ryssland</t>
  </si>
  <si>
    <t>Afrikka - Afrika</t>
  </si>
  <si>
    <t>Pohjois-Amerikka - Nordamerika</t>
  </si>
  <si>
    <t>Latinalainen Amerikka ja Karibia - Latinamerika och Karibien</t>
  </si>
  <si>
    <t>Kaakkois- ja Itä-Aasia - Sydöst- och Östasien</t>
  </si>
  <si>
    <t>Etelä-, Länsi- ja Keski-Aasia - Södra-, Väst- och Central-Asien</t>
  </si>
  <si>
    <t>Australia ja Oseania - Australien och Oceanien</t>
  </si>
  <si>
    <t>Valtioton ja tuntematon - Utan medborgarskap och okänt</t>
  </si>
  <si>
    <t>Äidinkieli - Modersmål</t>
  </si>
  <si>
    <t>persia, farsi - persiska</t>
  </si>
  <si>
    <t>Ev. lut. kirkko - Evangelisk-lutherska kyrkan</t>
  </si>
  <si>
    <t>Muut luterilaiset - Övriga lutheraner</t>
  </si>
  <si>
    <t>Ortodoksinen kirkkokunta - Den ortodoxa kyrkan</t>
  </si>
  <si>
    <t>Muut ortodoksit - Övriga ortodoxa</t>
  </si>
  <si>
    <t>Jehovan todistajat - Jehovas vittnen</t>
  </si>
  <si>
    <t>Suomen vapaakirkot - Frikyrkorna i Finland</t>
  </si>
  <si>
    <t>Katolinen kirkko Suomessa - Katolska kyrkan i Finland</t>
  </si>
  <si>
    <t>Adventtikirkot - Adventistkyrkorna</t>
  </si>
  <si>
    <t>Myöh. aik. pyh. Jees. krist. Kirkko - Jesu Kristi kyrka av sista dagars heliga</t>
  </si>
  <si>
    <t>Baptistiyhdyskunnat - Baptistförsamlingarna</t>
  </si>
  <si>
    <t>Metodistikirkot - Metodistkyrkorna</t>
  </si>
  <si>
    <t>Juutalaisseurakunnat - De judiska församlingarna</t>
  </si>
  <si>
    <t>Islamilaisseurakunnat - De islamiska församlingarna</t>
  </si>
  <si>
    <t>Muut uskontokunnat - Övriga religiösa samfund</t>
  </si>
  <si>
    <t>Uskontokuntiin kuulumattomat - Personer som inte hör till religiöst samfund</t>
  </si>
  <si>
    <t>Syntymäpaikka/maakunta</t>
  </si>
  <si>
    <t>Födelseort/ landskap</t>
  </si>
  <si>
    <t>Luku - Antal</t>
  </si>
  <si>
    <t xml:space="preserve"> 0–6</t>
  </si>
  <si>
    <t xml:space="preserve"> 7–17</t>
  </si>
  <si>
    <t>18–29</t>
  </si>
  <si>
    <t>30–44</t>
  </si>
  <si>
    <t>45–64</t>
  </si>
  <si>
    <t>Helsinki - Helsingfors</t>
  </si>
  <si>
    <t>Espoo - Esbo</t>
  </si>
  <si>
    <t>Vantaa - Vanda</t>
  </si>
  <si>
    <t>Muu Uusimaa - Övriga Nyland</t>
  </si>
  <si>
    <t>Varsinais-Suomi - Egentliga Finland</t>
  </si>
  <si>
    <t>Satakunta Satakunda</t>
  </si>
  <si>
    <t>Kanta-Häme - Tavastland</t>
  </si>
  <si>
    <t>Pirkanmaa - Birkaland</t>
  </si>
  <si>
    <t>Päijät-Häme - Päijänne-Tavastland</t>
  </si>
  <si>
    <t>Kymenlaakso - Kymmenedalen</t>
  </si>
  <si>
    <t>Etelä-Karjala - Södra Karelen</t>
  </si>
  <si>
    <t>Etelä-Savo - Södra Savolax</t>
  </si>
  <si>
    <t>Pohjois-Savo - Norra Savolax</t>
  </si>
  <si>
    <t>Pohjois-Karjala - Norra Karelen</t>
  </si>
  <si>
    <t>Keski-Suomi - Mellersta Finland</t>
  </si>
  <si>
    <t>Etelä-Pohjanmaa - Södra Österbotten</t>
  </si>
  <si>
    <t>Pohjanmaa - Österbotten</t>
  </si>
  <si>
    <t>Keski-Pohjanmaa - Mellersta Österbotten</t>
  </si>
  <si>
    <t>Pohjois-Pohjanmaa - Norra Österbotten</t>
  </si>
  <si>
    <t>Kainuu - Kajanaland</t>
  </si>
  <si>
    <t>Lappi - Lappland</t>
  </si>
  <si>
    <t>Ahvenanmaa - Åland</t>
  </si>
  <si>
    <t>Luovutettu alue - Avrätt område</t>
  </si>
  <si>
    <t>Ulkomaat - Okänd</t>
  </si>
  <si>
    <t>Satakunta - Satakunda</t>
  </si>
  <si>
    <t>Päijät-Häme - Päijännt-Tavastland</t>
  </si>
  <si>
    <t>Borgnäs, Nurmijärvi, Sibbo, Tusby, Vichtis.</t>
  </si>
  <si>
    <t>Pääkaupunkiseutu</t>
  </si>
  <si>
    <t>Huvudstadsregionen</t>
  </si>
  <si>
    <t>Kauniainen - Grankulla</t>
  </si>
  <si>
    <t>Muu Helsingin seutu</t>
  </si>
  <si>
    <t>Övriga Helsingforsregionen</t>
  </si>
  <si>
    <t>Hyvinkää - Hyvinge</t>
  </si>
  <si>
    <t>Järvenpää - Träskända</t>
  </si>
  <si>
    <t>Kerava - Kervo</t>
  </si>
  <si>
    <t>Kirkkonummi - Kyrkslätt</t>
  </si>
  <si>
    <t>Mäntsälä</t>
  </si>
  <si>
    <t>Nurmijärvi</t>
  </si>
  <si>
    <t>Pornainen - Borgnäs</t>
  </si>
  <si>
    <t>Sipoo - Sibbo</t>
  </si>
  <si>
    <t>Tuusula - Tusby</t>
  </si>
  <si>
    <t>Vihti - Vichtis</t>
  </si>
  <si>
    <t>Helsingin seutu (14)</t>
  </si>
  <si>
    <t>Helsingforsregionen</t>
  </si>
  <si>
    <t>Tampere - Tammerfors</t>
  </si>
  <si>
    <t>Turku - Åbo</t>
  </si>
  <si>
    <t>Oulu - Uleåborg</t>
  </si>
  <si>
    <t>Koko maa - Hela landet</t>
  </si>
  <si>
    <t>Lähde: Henkikirjat vuosina 1970 ja 1980, Tilastokeskus 1990–.</t>
  </si>
  <si>
    <t>Källa: Mantalslängderna åren 1970 ja 1980, Statistikcentralen 1990–.</t>
  </si>
  <si>
    <t>Asuntokuntia</t>
  </si>
  <si>
    <t>Asuntokunnan henkilöluku</t>
  </si>
  <si>
    <t>Asuntokun-</t>
  </si>
  <si>
    <t>yhteensä</t>
  </si>
  <si>
    <t>Antal boende i bostadshushåll</t>
  </si>
  <si>
    <t>tien keskikoko</t>
  </si>
  <si>
    <t>Bostadshus-</t>
  </si>
  <si>
    <t>7–</t>
  </si>
  <si>
    <t>Medelstorlek</t>
  </si>
  <si>
    <t>håll totalt</t>
  </si>
  <si>
    <t>på bostads-</t>
  </si>
  <si>
    <t>hushållen</t>
  </si>
  <si>
    <t>Helsingin seutu - Helsingforsregionen</t>
  </si>
  <si>
    <t>Lähde: Henkikirjat ja Tilastokeskus.</t>
  </si>
  <si>
    <t>Källa: Mantalslängderna och Statistikcentralen.</t>
  </si>
  <si>
    <t>Kaikki perheet</t>
  </si>
  <si>
    <t xml:space="preserve">Avopari </t>
  </si>
  <si>
    <t>Avopari ja</t>
  </si>
  <si>
    <t xml:space="preserve">Äiti ja lapsia </t>
  </si>
  <si>
    <t>Isä ja lapsia</t>
  </si>
  <si>
    <t>Alla familjer</t>
  </si>
  <si>
    <t>ilman lapsia</t>
  </si>
  <si>
    <t xml:space="preserve">lapsia </t>
  </si>
  <si>
    <t>lapsia</t>
  </si>
  <si>
    <t xml:space="preserve">Mor och </t>
  </si>
  <si>
    <t xml:space="preserve">Far och </t>
  </si>
  <si>
    <t xml:space="preserve">Ogifta par </t>
  </si>
  <si>
    <t>barn</t>
  </si>
  <si>
    <t>Niissä</t>
  </si>
  <si>
    <t>utan barn</t>
  </si>
  <si>
    <t xml:space="preserve">med barn </t>
  </si>
  <si>
    <t xml:space="preserve">samboende </t>
  </si>
  <si>
    <t>med barn</t>
  </si>
  <si>
    <t>Perheet, joissa vähintään yksi 0–17-vuotias lapsi - Familjer med minst ett barn i åldern 0–17 år</t>
  </si>
  <si>
    <t>Perheet, joissa vähintään yksi 0–6-vuotias lapsi - Familjer med minst ett barn i åldern 0–6 år</t>
  </si>
  <si>
    <t>Lähde: Väestölaskenta 1990, Helsingin väestötietojärjestelmä ja Tilastokeskus.</t>
  </si>
  <si>
    <t>Källa: Folkräkningen 1990, Helsingfors befolkningsdatasystem samt Statistikcentralen.</t>
  </si>
  <si>
    <t>Helsinki</t>
  </si>
  <si>
    <t>Espoo</t>
  </si>
  <si>
    <t>Vantaa</t>
  </si>
  <si>
    <t>Kauniainen</t>
  </si>
  <si>
    <t>Turku</t>
  </si>
  <si>
    <t>Tampere</t>
  </si>
  <si>
    <t>Oulu</t>
  </si>
  <si>
    <t>Helsingfors</t>
  </si>
  <si>
    <t>Esbo</t>
  </si>
  <si>
    <t>Vanda</t>
  </si>
  <si>
    <t>Grankulla</t>
  </si>
  <si>
    <t>Åbo</t>
  </si>
  <si>
    <t>Tammerfors</t>
  </si>
  <si>
    <t>Uleåborg</t>
  </si>
  <si>
    <t>16–64</t>
  </si>
  <si>
    <t>65–</t>
  </si>
  <si>
    <t xml:space="preserve"> </t>
  </si>
  <si>
    <t>Syntyvyys</t>
  </si>
  <si>
    <t>Kuolevuus</t>
  </si>
  <si>
    <t xml:space="preserve">Syntyneiden </t>
  </si>
  <si>
    <t>Muuttoliike - Flyttningsrörelsen</t>
  </si>
  <si>
    <t>Väestönmuutos</t>
  </si>
  <si>
    <t>Väestö</t>
  </si>
  <si>
    <t>Nativitet</t>
  </si>
  <si>
    <t>Dödlighet</t>
  </si>
  <si>
    <t>enemmyys</t>
  </si>
  <si>
    <t>Befolkningsförändring</t>
  </si>
  <si>
    <t>Födelse-</t>
  </si>
  <si>
    <t>Maassamuutto</t>
  </si>
  <si>
    <t>Maahan- ja maastamuutto</t>
  </si>
  <si>
    <t>Tulo-</t>
  </si>
  <si>
    <t>Lähtö-</t>
  </si>
  <si>
    <t>Netto-</t>
  </si>
  <si>
    <t>Befolkningen</t>
  </si>
  <si>
    <t>Elävänä</t>
  </si>
  <si>
    <t>Yl. syntynei-</t>
  </si>
  <si>
    <t>Kuolleita</t>
  </si>
  <si>
    <t>Yl. kuollei-</t>
  </si>
  <si>
    <t>överskott</t>
  </si>
  <si>
    <t>Inrikes omflyttning</t>
  </si>
  <si>
    <t>Invandring och utvandring</t>
  </si>
  <si>
    <t>muutto</t>
  </si>
  <si>
    <t>totalt</t>
  </si>
  <si>
    <t>syntyneet</t>
  </si>
  <si>
    <t>syysluku</t>
  </si>
  <si>
    <t>Döda</t>
  </si>
  <si>
    <t>suusluku</t>
  </si>
  <si>
    <t>yht.</t>
  </si>
  <si>
    <t>1.1.</t>
  </si>
  <si>
    <t>Levande</t>
  </si>
  <si>
    <t>Allm. födelse-</t>
  </si>
  <si>
    <t>Allm. död-</t>
  </si>
  <si>
    <r>
      <t>o/oo</t>
    </r>
    <r>
      <rPr>
        <vertAlign val="superscript"/>
        <sz val="8"/>
        <rFont val="Arial"/>
        <family val="2"/>
      </rPr>
      <t>1</t>
    </r>
  </si>
  <si>
    <t>Tulo</t>
  </si>
  <si>
    <t>Lähtö</t>
  </si>
  <si>
    <t>Netto</t>
  </si>
  <si>
    <t>Inflyt-</t>
  </si>
  <si>
    <t>Utflyt-</t>
  </si>
  <si>
    <t>Flyttnings-</t>
  </si>
  <si>
    <t>födda</t>
  </si>
  <si>
    <t>tal</t>
  </si>
  <si>
    <t>lighetstal</t>
  </si>
  <si>
    <t>Mängd</t>
  </si>
  <si>
    <t>Inflyttade</t>
  </si>
  <si>
    <t>Utflyttade</t>
  </si>
  <si>
    <t>tade</t>
  </si>
  <si>
    <t>netto</t>
  </si>
  <si>
    <t>Vuosikeskiarvo - Årsmedeltal</t>
  </si>
  <si>
    <t>1960–64</t>
  </si>
  <si>
    <t>1965–69</t>
  </si>
  <si>
    <t>–712</t>
  </si>
  <si>
    <t>1970–74</t>
  </si>
  <si>
    <t>–4 574</t>
  </si>
  <si>
    <t>–275</t>
  </si>
  <si>
    <t>–4 849</t>
  </si>
  <si>
    <t>–3 466</t>
  </si>
  <si>
    <t>–6,6</t>
  </si>
  <si>
    <t>1975–79</t>
  </si>
  <si>
    <t>–3 024</t>
  </si>
  <si>
    <t>–1 047</t>
  </si>
  <si>
    <t>–4 071</t>
  </si>
  <si>
    <t>–3 138</t>
  </si>
  <si>
    <t>–6,3</t>
  </si>
  <si>
    <t>1980–84</t>
  </si>
  <si>
    <t>–524</t>
  </si>
  <si>
    <t>–283</t>
  </si>
  <si>
    <t>1985–89</t>
  </si>
  <si>
    <t>Vuosittain - Årsvis</t>
  </si>
  <si>
    <t>–461</t>
  </si>
  <si>
    <t>–1 599</t>
  </si>
  <si>
    <t>–876</t>
  </si>
  <si>
    <t>–2 962</t>
  </si>
  <si>
    <t>–1 541</t>
  </si>
  <si>
    <t>–0,7</t>
  </si>
  <si>
    <t>–1 392</t>
  </si>
  <si>
    <t>–0,5</t>
  </si>
  <si>
    <t>–1 406</t>
  </si>
  <si>
    <t>–142</t>
  </si>
  <si>
    <t>–659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</si>
  <si>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1 000 keskiväkiluvun asukasta kohti. - Per 1 000 personer av medelfolkmängden.</t>
    </r>
  </si>
  <si>
    <t xml:space="preserve">Lähde: Henkikirjat ja Tilastokeskus sekä vuosina 1986–93 Helsingin väestötietojärjestelmä. </t>
  </si>
  <si>
    <t>Källa: Mantalslängderna och Statistikcentralen samt åren 1986–93 Helsingfors befolkningsdatasystem.</t>
  </si>
  <si>
    <t>Väkiluvun</t>
  </si>
  <si>
    <t>Befolkning</t>
  </si>
  <si>
    <t>muutos</t>
  </si>
  <si>
    <t>förändring</t>
  </si>
  <si>
    <t>myys</t>
  </si>
  <si>
    <t>8. Östersundomin suurpiiri - Östersundoms stordistrikt</t>
  </si>
  <si>
    <t>801 Östersundom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</si>
  <si>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Ml. väkiluvun korjaukset. - Inkl. justeringar av folkmängden.</t>
    </r>
  </si>
  <si>
    <t xml:space="preserve">Lähde: Tilastokeskus. </t>
  </si>
  <si>
    <t xml:space="preserve">Källa: Statistikcentralen. </t>
  </si>
  <si>
    <t>Solmitut avioliitot</t>
  </si>
  <si>
    <t>Avioerot</t>
  </si>
  <si>
    <t>Ingångna äktenskap</t>
  </si>
  <si>
    <t>Skilsmässor</t>
  </si>
  <si>
    <r>
      <t>o/oo</t>
    </r>
    <r>
      <rPr>
        <vertAlign val="superscript"/>
        <sz val="10"/>
        <rFont val="Arial"/>
        <family val="2"/>
      </rPr>
      <t>1</t>
    </r>
  </si>
  <si>
    <t xml:space="preserve">Luku </t>
  </si>
  <si>
    <t>1971–75</t>
  </si>
  <si>
    <t>1976–80</t>
  </si>
  <si>
    <t>1981–85</t>
  </si>
  <si>
    <t>1986–90</t>
  </si>
  <si>
    <t>1991–95</t>
  </si>
  <si>
    <t>1996–2000</t>
  </si>
  <si>
    <t>2001–2005</t>
  </si>
  <si>
    <t>2006–2010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</si>
  <si>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1 000 keskiväkiluvun asukasta kohti. - Per 1 000 personer av medelfolkmängden.</t>
    </r>
  </si>
  <si>
    <t>Yleinen hedel-</t>
  </si>
  <si>
    <t>Naisen ikä - Kvinnans ålder</t>
  </si>
  <si>
    <t>mällisyysluku</t>
  </si>
  <si>
    <t>–19</t>
  </si>
  <si>
    <t>20–24</t>
  </si>
  <si>
    <t>25–29</t>
  </si>
  <si>
    <t>30–34</t>
  </si>
  <si>
    <t>35–39</t>
  </si>
  <si>
    <t>40–44</t>
  </si>
  <si>
    <t>45–</t>
  </si>
  <si>
    <t>Allmänt frukt-</t>
  </si>
  <si>
    <t>samhetstal</t>
  </si>
  <si>
    <t>Lähde: Tilastokeskus ja vuosina 1986–93 Helsingin väestötietojärjestelmä.</t>
  </si>
  <si>
    <t>Källa: Statistikcentralen och åren 1986–93 Helsingfors befolkningsdatasystem.</t>
  </si>
  <si>
    <t>Elävänä syntyneet - Levande födda</t>
  </si>
  <si>
    <t>Poikia</t>
  </si>
  <si>
    <t>Avioliiton ulkopuolella</t>
  </si>
  <si>
    <t>Pojkar</t>
  </si>
  <si>
    <t>Utom äktenskap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</si>
  <si>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%</t>
    </r>
  </si>
  <si>
    <r>
      <t xml:space="preserve">o/oo </t>
    </r>
    <r>
      <rPr>
        <vertAlign val="superscript"/>
        <sz val="10"/>
        <rFont val="Arial"/>
        <family val="2"/>
      </rPr>
      <t>1</t>
    </r>
  </si>
  <si>
    <t>1901–05</t>
  </si>
  <si>
    <t>1906–10</t>
  </si>
  <si>
    <t>1911–15</t>
  </si>
  <si>
    <t>1916–20</t>
  </si>
  <si>
    <t>1921–25</t>
  </si>
  <si>
    <t>1926–30</t>
  </si>
  <si>
    <t>1931–35</t>
  </si>
  <si>
    <t>1936–40</t>
  </si>
  <si>
    <t>1941–45</t>
  </si>
  <si>
    <t>1946–50</t>
  </si>
  <si>
    <t>1951–55</t>
  </si>
  <si>
    <t>1956–60</t>
  </si>
  <si>
    <t>1961–65</t>
  </si>
  <si>
    <t>1966–70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</si>
  <si>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1 000 keskiväkiluvun asukasta kohti. - Per 1 000 personer av medelfolkmängden.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</si>
  <si>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Kaikista elävänä syntyneistä. - Av samtliga levande födda.</t>
    </r>
  </si>
  <si>
    <r>
      <t>Döda</t>
    </r>
    <r>
      <rPr>
        <b/>
        <vertAlign val="superscript"/>
        <sz val="8"/>
        <rFont val="Arial"/>
        <family val="2"/>
      </rPr>
      <t xml:space="preserve">1   </t>
    </r>
  </si>
  <si>
    <t>Siitä alle 1-vuotiaita</t>
  </si>
  <si>
    <t>Därav barn under 1 år</t>
  </si>
  <si>
    <t>Yleinen kuol-</t>
  </si>
  <si>
    <t>leisuusluku</t>
  </si>
  <si>
    <t>Allmänt</t>
  </si>
  <si>
    <t xml:space="preserve">dödlighetstal </t>
  </si>
  <si>
    <r>
      <t>o/oo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</si>
  <si>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Ml. vuoteen 1950 saakka kaikki kuolleeksi julistetut. - T.o.m. år 1950 inkl. samtliga dödförklarade personer.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</si>
  <si>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1 000 keskiväkiluvun asukasta kohti. - Per 1 000 personer av medelfolkmängden.</t>
    </r>
  </si>
  <si>
    <t>Elävänä syntyneet</t>
  </si>
  <si>
    <t>Kuolleet</t>
  </si>
  <si>
    <t>Syntyneiden enemmyys</t>
  </si>
  <si>
    <t>Levande födda</t>
  </si>
  <si>
    <t>Födelseöverskott</t>
  </si>
  <si>
    <t>Pääkaupunkiseutu - Huvudstadsregionen</t>
  </si>
  <si>
    <t>Muu Helsingin seutu - Övriga Helsingforsregionen</t>
  </si>
  <si>
    <t xml:space="preserve"> 0 – 9</t>
  </si>
  <si>
    <t xml:space="preserve"> 10 – 19</t>
  </si>
  <si>
    <t xml:space="preserve"> 20 – 29</t>
  </si>
  <si>
    <t xml:space="preserve"> 30 – 39</t>
  </si>
  <si>
    <t xml:space="preserve"> 40 – 49</t>
  </si>
  <si>
    <t xml:space="preserve"> 50 – 59</t>
  </si>
  <si>
    <t xml:space="preserve"> 60 – 64</t>
  </si>
  <si>
    <t xml:space="preserve"> 65 – 69</t>
  </si>
  <si>
    <t xml:space="preserve"> 70 – 74</t>
  </si>
  <si>
    <t xml:space="preserve"> 75 – 79</t>
  </si>
  <si>
    <t xml:space="preserve"> 80 – 89</t>
  </si>
  <si>
    <t xml:space="preserve"> 90 –</t>
  </si>
  <si>
    <t>Miehet - Män</t>
  </si>
  <si>
    <t>Naiset - Kvinnor</t>
  </si>
  <si>
    <t>Kaupunkiin muuttaneet</t>
  </si>
  <si>
    <t>Kaupungista muuttaneet</t>
  </si>
  <si>
    <t>Nettomuutto</t>
  </si>
  <si>
    <t>Muuttaneita 1 000 asukasta kohti</t>
  </si>
  <si>
    <t>Flyttningsnetto</t>
  </si>
  <si>
    <t>Flyttade per 1 000 invånare</t>
  </si>
  <si>
    <t>Kaupun-</t>
  </si>
  <si>
    <t>kiin</t>
  </si>
  <si>
    <t>gista</t>
  </si>
  <si>
    <t>–195</t>
  </si>
  <si>
    <t>–4 746</t>
  </si>
  <si>
    <t>–2 406</t>
  </si>
  <si>
    <t>–9,1</t>
  </si>
  <si>
    <t>–2 961</t>
  </si>
  <si>
    <t>–1 507</t>
  </si>
  <si>
    <t>–6,1</t>
  </si>
  <si>
    <t>–23</t>
  </si>
  <si>
    <t>–20</t>
  </si>
  <si>
    <t>av förordn. 28.11.1930 ang. flyttningsbetyg.</t>
  </si>
  <si>
    <t xml:space="preserve">Inkl. befolkningen (51 054 personer) i de områden, som år 1946 inkorporerades med Helsingfors samt de personer </t>
  </si>
  <si>
    <t xml:space="preserve">som utflyttat från de förflyttade församlingarna. </t>
  </si>
  <si>
    <t xml:space="preserve">ja 2 790 naista, kaupungista 3 123 miestä ja 3 426 naista), joita ei ole otettu huomioon vuositilastoissa. </t>
  </si>
  <si>
    <t>Pl. 1.1.1966 kaupunkiin liitetyn Vuosaaren väestö (2 706 henkilöä). - I siffrorna ingår försenade flyttningsrapporter (till staden 2 288 män</t>
  </si>
  <si>
    <t xml:space="preserve">och 2 790 kvinnor, från staden 3 123 män och 3 426 kvinnor), som ej beaktats i årsstatistiken. Exkl. befolkningen i Nordsjö </t>
  </si>
  <si>
    <t>(2 706 personer), som 1.1.1966 inkorporerades med staden.</t>
  </si>
  <si>
    <t>Kaupunkiin muuttaneet - Inflyttade</t>
  </si>
  <si>
    <t>0–4</t>
  </si>
  <si>
    <t>5–9</t>
  </si>
  <si>
    <t>10–19</t>
  </si>
  <si>
    <t>20–29</t>
  </si>
  <si>
    <t>30–39</t>
  </si>
  <si>
    <t>40–49</t>
  </si>
  <si>
    <t>50–59</t>
  </si>
  <si>
    <t>60–64</t>
  </si>
  <si>
    <t>Kaupungista muuttaneet - Utflyttade</t>
  </si>
  <si>
    <t>Nettomuutto - Flyttningsnetto</t>
  </si>
  <si>
    <t>–826</t>
  </si>
  <si>
    <t>–566</t>
  </si>
  <si>
    <t>–939</t>
  </si>
  <si>
    <t>–343</t>
  </si>
  <si>
    <t>–33</t>
  </si>
  <si>
    <t>–217</t>
  </si>
  <si>
    <t>–404</t>
  </si>
  <si>
    <t>–1 205</t>
  </si>
  <si>
    <t>–266</t>
  </si>
  <si>
    <t>–1 114</t>
  </si>
  <si>
    <t>–2 465</t>
  </si>
  <si>
    <t>–274</t>
  </si>
  <si>
    <t>–409</t>
  </si>
  <si>
    <t>–291</t>
  </si>
  <si>
    <t>–117</t>
  </si>
  <si>
    <t>–35</t>
  </si>
  <si>
    <t>–223</t>
  </si>
  <si>
    <t>–227</t>
  </si>
  <si>
    <t>–160</t>
  </si>
  <si>
    <t>–146</t>
  </si>
  <si>
    <t>–233</t>
  </si>
  <si>
    <t>–237</t>
  </si>
  <si>
    <t>–45</t>
  </si>
  <si>
    <t>–54</t>
  </si>
  <si>
    <t>–176</t>
  </si>
  <si>
    <r>
      <t>Tulomuutto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Inflyttade</t>
    </r>
    <r>
      <rPr>
        <b/>
        <vertAlign val="superscript"/>
        <sz val="8"/>
        <rFont val="Arial"/>
        <family val="2"/>
      </rPr>
      <t>1</t>
    </r>
  </si>
  <si>
    <t>Pääkaupunkiseudulta</t>
  </si>
  <si>
    <t>Från huvudstadsregionen</t>
  </si>
  <si>
    <t>Muualta Uudeltamaalta</t>
  </si>
  <si>
    <t>Från det övriga Nyland</t>
  </si>
  <si>
    <t>Muualta Suomesta</t>
  </si>
  <si>
    <t>Från det övriga Finland</t>
  </si>
  <si>
    <t>Ulkomailta - Från utlandet</t>
  </si>
  <si>
    <r>
      <t>Lähtömuutto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Utflyttade</t>
    </r>
    <r>
      <rPr>
        <b/>
        <vertAlign val="superscript"/>
        <sz val="8"/>
        <rFont val="Arial"/>
        <family val="2"/>
      </rPr>
      <t>1</t>
    </r>
  </si>
  <si>
    <t>Pääkaupunkiseudulle</t>
  </si>
  <si>
    <t>Till huvudstadsregionen</t>
  </si>
  <si>
    <t>Muualle Uudellemaalle</t>
  </si>
  <si>
    <t>Till det övriga Nyland</t>
  </si>
  <si>
    <t>Muualle Suomeen</t>
  </si>
  <si>
    <t>Till det övriga Finland</t>
  </si>
  <si>
    <t>Ulkomaille - Till utlandet</t>
  </si>
  <si>
    <r>
      <t>Nettomuutto</t>
    </r>
    <r>
      <rPr>
        <b/>
        <vertAlign val="superscript"/>
        <sz val="8"/>
        <rFont val="Arial"/>
        <family val="2"/>
      </rPr>
      <t>1</t>
    </r>
  </si>
  <si>
    <r>
      <t>Flyttningsnetto</t>
    </r>
    <r>
      <rPr>
        <b/>
        <vertAlign val="superscript"/>
        <sz val="8"/>
        <rFont val="Arial"/>
        <family val="2"/>
      </rPr>
      <t>1</t>
    </r>
  </si>
  <si>
    <t>–2 788</t>
  </si>
  <si>
    <t>–2 538</t>
  </si>
  <si>
    <t>–835</t>
  </si>
  <si>
    <t>–1 321</t>
  </si>
  <si>
    <t>–2 915</t>
  </si>
  <si>
    <t>Muu Uusimaa</t>
  </si>
  <si>
    <t>Det övriga Nyland</t>
  </si>
  <si>
    <t>–1 078</t>
  </si>
  <si>
    <t>–1 453</t>
  </si>
  <si>
    <t>–12</t>
  </si>
  <si>
    <t>–525</t>
  </si>
  <si>
    <t xml:space="preserve">Muu Suomi </t>
  </si>
  <si>
    <t>Det övriga Finland</t>
  </si>
  <si>
    <t>Ulkomaat - Utlandet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</si>
  <si>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Sisältää alue tuntemattoman. - Inkl. okänt område.</t>
    </r>
  </si>
  <si>
    <t>Helsinkiin</t>
  </si>
  <si>
    <t>Helsingistä</t>
  </si>
  <si>
    <t>Till Helsingfors</t>
  </si>
  <si>
    <t>Från Helsingfors</t>
  </si>
  <si>
    <t>Päijät-Häme - Päijänne - Tavastland</t>
  </si>
  <si>
    <t>Alue, josta tai jonne muutettu</t>
  </si>
  <si>
    <t>Område varifrån/dit</t>
  </si>
  <si>
    <t>personen flyttat</t>
  </si>
  <si>
    <t>–14</t>
  </si>
  <si>
    <t>15–24</t>
  </si>
  <si>
    <t>25–39</t>
  </si>
  <si>
    <t>40–64</t>
  </si>
  <si>
    <t>–1</t>
  </si>
  <si>
    <t>Övriga Helsingfors-</t>
  </si>
  <si>
    <t>regionen</t>
  </si>
  <si>
    <t>–3</t>
  </si>
  <si>
    <t>Helsingin seutu yhteensä</t>
  </si>
  <si>
    <t>–3 091</t>
  </si>
  <si>
    <t>–1 098</t>
  </si>
  <si>
    <t>–2 857</t>
  </si>
  <si>
    <t>–480</t>
  </si>
  <si>
    <t>–52</t>
  </si>
  <si>
    <t>–4 122</t>
  </si>
  <si>
    <t>–1 366</t>
  </si>
  <si>
    <t>–3 546</t>
  </si>
  <si>
    <t>–507</t>
  </si>
  <si>
    <t>–58</t>
  </si>
  <si>
    <t>–1 640</t>
  </si>
  <si>
    <t>–1 074</t>
  </si>
  <si>
    <t>–2 181</t>
  </si>
  <si>
    <t>–13</t>
  </si>
  <si>
    <t>1991–1995</t>
  </si>
  <si>
    <t>–1 033</t>
  </si>
  <si>
    <t>–797</t>
  </si>
  <si>
    <t>–1 265</t>
  </si>
  <si>
    <t>–200</t>
  </si>
  <si>
    <t>–61</t>
  </si>
  <si>
    <t>Lähde: Tilastokeskus ja vuosina 1991–93 Helsingin väestötietojärjestelmä.</t>
  </si>
  <si>
    <t>Källa: Statistikcentralen och åren 1991–93 Helsingfors befolkningsdatasystem.</t>
  </si>
  <si>
    <t xml:space="preserve">Pääkaupunkiseutu           </t>
  </si>
  <si>
    <t xml:space="preserve">Huvudstadsregionen    </t>
  </si>
  <si>
    <t>Tulomuutot - Inflyttade</t>
  </si>
  <si>
    <t>Lähtömuutot - Utflyttade</t>
  </si>
  <si>
    <t xml:space="preserve">Muu Helsingin seutu  </t>
  </si>
  <si>
    <t xml:space="preserve">Helsingin seutu </t>
  </si>
  <si>
    <t xml:space="preserve">Från </t>
  </si>
  <si>
    <t>Till</t>
  </si>
  <si>
    <t>Område varifrån/dit personen flyttat</t>
  </si>
  <si>
    <t xml:space="preserve">%:a kaikista Helsinkiin muuttaneista - I % av alla som flyttat till Helsingfors </t>
  </si>
  <si>
    <t>Pääkaupunkiseudulta -  Från huvudstadsregionen</t>
  </si>
  <si>
    <t xml:space="preserve">Muualta Helsingin seudulta -  Från övriga Helsingforsregionen </t>
  </si>
  <si>
    <t>Helsingin seudulta yhteensä -  Från Helsingforsregionen totalt</t>
  </si>
  <si>
    <t xml:space="preserve">%:a kaikista Helsingistä muuttaneista - I % av alla som flyttat från Helsingfors </t>
  </si>
  <si>
    <t>Pääkaupunkiseudulle - Till huvudstadsregionen</t>
  </si>
  <si>
    <t>Muualle Helsingin seudulle - Till övriga Helsingforsregionen</t>
  </si>
  <si>
    <t>Helsingin seudulle yhteensä - Till Helsingforsregionen totalt</t>
  </si>
  <si>
    <t>Korkeintaan perusaste</t>
  </si>
  <si>
    <t>Keskiaste</t>
  </si>
  <si>
    <t>Korkeakoulu-</t>
  </si>
  <si>
    <t>Högst grundnivå</t>
  </si>
  <si>
    <t>aste</t>
  </si>
  <si>
    <t>Högskolenivå</t>
  </si>
  <si>
    <r>
      <t>1991–95</t>
    </r>
    <r>
      <rPr>
        <vertAlign val="superscript"/>
        <sz val="8"/>
        <rFont val="Arial"/>
        <family val="2"/>
      </rPr>
      <t>1)</t>
    </r>
  </si>
  <si>
    <r>
      <t>1996–00</t>
    </r>
    <r>
      <rPr>
        <vertAlign val="superscript"/>
        <sz val="8"/>
        <rFont val="Arial"/>
        <family val="2"/>
      </rPr>
      <t>1)</t>
    </r>
  </si>
  <si>
    <r>
      <t>2001–05</t>
    </r>
    <r>
      <rPr>
        <vertAlign val="superscript"/>
        <sz val="8"/>
        <rFont val="Arial"/>
        <family val="2"/>
      </rPr>
      <t>1)</t>
    </r>
  </si>
  <si>
    <t>–139</t>
  </si>
  <si>
    <t>–224</t>
  </si>
  <si>
    <t>–1 385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</si>
  <si>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Vuosikeskiarvo - Årsmedeltal</t>
    </r>
  </si>
  <si>
    <r>
      <t>Muu pääkaupunkiseutu</t>
    </r>
    <r>
      <rPr>
        <vertAlign val="superscript"/>
        <sz val="10"/>
        <rFont val="Arial"/>
        <family val="2"/>
      </rPr>
      <t>1</t>
    </r>
  </si>
  <si>
    <r>
      <t>Övriga Huvudstadregionen</t>
    </r>
    <r>
      <rPr>
        <vertAlign val="superscript"/>
        <sz val="10"/>
        <rFont val="Arial"/>
        <family val="2"/>
      </rPr>
      <t xml:space="preserve">1 </t>
    </r>
  </si>
  <si>
    <r>
      <t>Muu Helsingin seutu</t>
    </r>
    <r>
      <rPr>
        <vertAlign val="superscript"/>
        <sz val="10"/>
        <rFont val="Arial"/>
        <family val="2"/>
      </rPr>
      <t>2</t>
    </r>
  </si>
  <si>
    <r>
      <t>Övriga Helsingforsregionen</t>
    </r>
    <r>
      <rPr>
        <vertAlign val="superscript"/>
        <sz val="10"/>
        <rFont val="Arial"/>
        <family val="2"/>
      </rPr>
      <t xml:space="preserve">2 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</si>
  <si>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Espoo, Vantaa, Kauniainen. - Esbo, Vanda, Grankulla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</si>
  <si>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Hyvinkää, Järvenpää, Kerava, Kirkkonummi, Mäntsälä, Nurmijärvi, Pornainen, Sipoo, Tuusula, Vihti. - Hyvinge, Träskända, Kervo, Kyrkslätt, Mäntsälä,</t>
    </r>
  </si>
  <si>
    <t>–781</t>
  </si>
  <si>
    <t>–174</t>
  </si>
  <si>
    <t>–239</t>
  </si>
  <si>
    <t>–259</t>
  </si>
  <si>
    <t>–137</t>
  </si>
  <si>
    <t>2001–05</t>
  </si>
  <si>
    <t>2006–10</t>
  </si>
  <si>
    <t>–2 158</t>
  </si>
  <si>
    <t>–1 086</t>
  </si>
  <si>
    <t>–6</t>
  </si>
  <si>
    <t>&lt;009&gt;Helsinkiin - Till Helsingfors</t>
  </si>
  <si>
    <r>
      <t>2006–10</t>
    </r>
    <r>
      <rPr>
        <vertAlign val="superscript"/>
        <sz val="8"/>
        <rFont val="Arial"/>
        <family val="2"/>
      </rPr>
      <t>1)</t>
    </r>
  </si>
  <si>
    <t>&lt;009&gt;Helsingistä - Från Helsingfors</t>
  </si>
  <si>
    <t>&lt;009&gt;Nettomuutto - Flyttningsnetto</t>
  </si>
  <si>
    <t>–249</t>
  </si>
  <si>
    <t>–898</t>
  </si>
  <si>
    <t>–107</t>
  </si>
  <si>
    <t>–540</t>
  </si>
  <si>
    <t>Population in the Helsinki Region</t>
  </si>
  <si>
    <t>204 Hernesaari - Ärtholmen (ent. Munkkisaari - f.d. Munkholmen)</t>
  </si>
  <si>
    <t>310 Lauttasaari - Drumsö (2012 asti - t.o.m. år 2012)</t>
  </si>
  <si>
    <t>311 Kotkavuori - Örnberget</t>
  </si>
  <si>
    <t>312 Vattuniemi - Hallonnäs</t>
  </si>
  <si>
    <t>313 Myllykallio - Kvarnberget</t>
  </si>
  <si>
    <t>314 Koivusaari - Björkholmen</t>
  </si>
  <si>
    <t>160 Ruskeasuo - Brunakärr (2012 asti - t.o.m. år 2012)</t>
  </si>
  <si>
    <t>161 Vanha Ruskeasuo - Gamla Brunakärr</t>
  </si>
  <si>
    <t>162 Pikku Huopalahti - Lillhoplax</t>
  </si>
  <si>
    <t>465 Pitäjänmäen yritysalue -</t>
  </si>
  <si>
    <t>Sockenbacka företagsområde</t>
  </si>
  <si>
    <t>336 Honkasuo - Hongasmossa</t>
  </si>
  <si>
    <t>100 Sörnäinen - Sörnäs (2012 asti - t.o.m. år 2012)</t>
  </si>
  <si>
    <t>101 Vilhonvuori - Vilhelmsberg</t>
  </si>
  <si>
    <t>102 Kalasatama - Fiskehamnen</t>
  </si>
  <si>
    <t>103 Sompasaari - Sumparn</t>
  </si>
  <si>
    <t>104 Hanasaari - Hanaholmen</t>
  </si>
  <si>
    <t>210 Hermanni - Hermanstad (2012 asti - t.o.m. år 2012)</t>
  </si>
  <si>
    <t>211 Hermanninmäki - Hermanstadsbacken</t>
  </si>
  <si>
    <t>212 Hermanninranta - Hermanstadsstranden</t>
  </si>
  <si>
    <t>213 Kyläsaari - Byholmen</t>
  </si>
  <si>
    <t>305 Vanhakaupungin peruspiiri - Gammelstadens distrikt</t>
  </si>
  <si>
    <t>415 Alppikylä - Alpbyn</t>
  </si>
  <si>
    <t xml:space="preserve">190 Mustikkamaa-Korkeasaari - </t>
  </si>
  <si>
    <t>Blåbärslandet-Högholmen</t>
  </si>
  <si>
    <t xml:space="preserve">433 Herttoniemen yritysalue - </t>
  </si>
  <si>
    <t xml:space="preserve">    Hertonäs företagsområde</t>
  </si>
  <si>
    <t xml:space="preserve">494 Kruunuvuorenranta - </t>
  </si>
  <si>
    <t>Kronbergsstranden (ent. Tahvonlahti - f.d. Stansvik)</t>
  </si>
  <si>
    <t xml:space="preserve">456 Roihupelto - Kasåkern </t>
  </si>
  <si>
    <t xml:space="preserve">    (ent. Roihupellon teollisuusalue)</t>
  </si>
  <si>
    <t>543 Uutela - Nybondas</t>
  </si>
  <si>
    <t>Helsingin aluejako muuttui 2013 alkaen. - Helsingfors områdesindelning förändrad fr.o.m. 2013.</t>
  </si>
  <si>
    <t>Befolkning efter ålder, distrikt och delområde vid årsskiftet</t>
  </si>
  <si>
    <r>
      <t>Suomenkieliset</t>
    </r>
    <r>
      <rPr>
        <vertAlign val="superscript"/>
        <sz val="8"/>
        <rFont val="Arial"/>
        <family val="2"/>
      </rPr>
      <t>1</t>
    </r>
  </si>
  <si>
    <t>Vieraskieliset</t>
  </si>
  <si>
    <r>
      <t>Finskspråkiga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</si>
  <si>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Ml. saamenkieliset 1.1.1981 lähtien. - Inkl. samiskspråkiga fr.o.m. 1.1.1981.</t>
    </r>
  </si>
  <si>
    <t xml:space="preserve">   bengali</t>
  </si>
  <si>
    <r>
      <t>Familjer enligt familjetyp och barnens ålder</t>
    </r>
    <r>
      <rPr>
        <b/>
        <vertAlign val="superscript"/>
        <sz val="8"/>
        <rFont val="Arial"/>
        <family val="2"/>
      </rPr>
      <t>1</t>
    </r>
  </si>
  <si>
    <r>
      <t>Aviopari</t>
    </r>
    <r>
      <rPr>
        <vertAlign val="superscript"/>
        <sz val="8"/>
        <rFont val="Arial"/>
        <family val="2"/>
      </rPr>
      <t>2</t>
    </r>
  </si>
  <si>
    <r>
      <t>Aviopari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ja </t>
    </r>
  </si>
  <si>
    <r>
      <t>Gifta pa</t>
    </r>
    <r>
      <rPr>
        <vertAlign val="superscript"/>
        <sz val="8"/>
        <rFont val="Arial"/>
        <family val="2"/>
      </rPr>
      <t xml:space="preserve">r2 </t>
    </r>
  </si>
  <si>
    <r>
      <t>Gigta par</t>
    </r>
    <r>
      <rPr>
        <vertAlign val="superscript"/>
        <sz val="8"/>
        <rFont val="Arial"/>
        <family val="2"/>
      </rPr>
      <t>2</t>
    </r>
  </si>
  <si>
    <r>
      <t>Perheet yhteensä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- Familjer totalt</t>
    </r>
    <r>
      <rPr>
        <b/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</si>
  <si>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Ml. rekisteröity parisuhde - Inkl. registrerat parförhållande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</si>
  <si>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Lapset iästä riippumatta. - Barnen oavsett ålder.</t>
    </r>
  </si>
  <si>
    <t>Kokonais-</t>
  </si>
  <si>
    <t>hedelmällisyys-</t>
  </si>
  <si>
    <t>luku</t>
  </si>
  <si>
    <t>Totalt frukt-</t>
  </si>
  <si>
    <t>M</t>
  </si>
  <si>
    <t>N</t>
  </si>
  <si>
    <t>Kv.</t>
  </si>
  <si>
    <t xml:space="preserve">Ikä </t>
  </si>
  <si>
    <t>Ålder</t>
  </si>
  <si>
    <t>Lähde: Tilastokeskus ja vuosina 1986–93 Helsingin väestötietojärjestelmä</t>
  </si>
  <si>
    <t>Källa: Statistikcentralen och år 1986–93 Helsingfors befolkningsdatasystem</t>
  </si>
  <si>
    <r>
      <t>1931–35</t>
    </r>
    <r>
      <rPr>
        <vertAlign val="superscript"/>
        <sz val="8"/>
        <rFont val="Arial"/>
        <family val="2"/>
      </rPr>
      <t>1</t>
    </r>
  </si>
  <si>
    <r>
      <t>1946–50</t>
    </r>
    <r>
      <rPr>
        <vertAlign val="superscript"/>
        <sz val="8"/>
        <rFont val="Arial"/>
        <family val="2"/>
      </rPr>
      <t>2</t>
    </r>
  </si>
  <si>
    <r>
      <t>1966–70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</si>
  <si>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Muuttovoiton kasvun aiheutti 28.11.1930 annettu asetus muuttokirjasta. - Ökningen i flyttningsöverskott var en följd 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</si>
  <si>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Ml. Helsinkiin vuonna 1946 liitettyjen alueiden asukkaat (51 054 henkilöä) sekä siirtoseurakunnista muuttaneet.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</si>
  <si>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Lukuihin sisältyy myöhästyneitä muuttoilmoituksia (kaupunkiin 2 288 miestä </t>
    </r>
  </si>
  <si>
    <t>–1 245</t>
  </si>
  <si>
    <t>–1 490</t>
  </si>
  <si>
    <t>–15</t>
  </si>
  <si>
    <t>–190</t>
  </si>
  <si>
    <t>–352</t>
  </si>
  <si>
    <t>–34</t>
  </si>
  <si>
    <t xml:space="preserve">Alueet, joiden väestömäärä on pienempi kuin 100 on poistettu tietosuojan vuoksi. </t>
  </si>
  <si>
    <t>Områden med en befolkning under än 100 har tagits bort på grund av dataskyddet.</t>
  </si>
  <si>
    <t>muu ja tuntematon - övrigt och okänt</t>
  </si>
  <si>
    <t>–5</t>
  </si>
  <si>
    <t>–122</t>
  </si>
  <si>
    <t>85–89</t>
  </si>
  <si>
    <t>90–94</t>
  </si>
  <si>
    <t>95–</t>
  </si>
  <si>
    <t>Lähde: Tilastokeskus</t>
  </si>
  <si>
    <t>Källa: Statistikcentralen</t>
  </si>
  <si>
    <t>Suomen Helluntaikirkot - Pingstkyrkan i Finland</t>
  </si>
  <si>
    <t>Befolknings–</t>
  </si>
  <si>
    <t>–279</t>
  </si>
  <si>
    <t xml:space="preserve">Maakunta – Landskap </t>
  </si>
  <si>
    <t>433 Herttoniemen yritysalue - Hertonäs företagsområde</t>
  </si>
  <si>
    <t xml:space="preserve">Lähde: –1980 Helsingin kaupunki, 1981– Tilastokeskus. </t>
  </si>
  <si>
    <t>Källa: –1980 Helsingfors stad, 1981– Statistikcentralen.</t>
  </si>
  <si>
    <t>–1 947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</si>
  <si>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Ml. väkiluvun korjaukset. - Inkl. justeringar av folkmängden.</t>
    </r>
  </si>
  <si>
    <t>2011–2015</t>
  </si>
  <si>
    <t>2011–15</t>
  </si>
  <si>
    <t>–297</t>
  </si>
  <si>
    <t>–590</t>
  </si>
  <si>
    <t>–18</t>
  </si>
  <si>
    <t>–72</t>
  </si>
  <si>
    <t>–256</t>
  </si>
  <si>
    <t>–1107</t>
  </si>
  <si>
    <t>–236</t>
  </si>
  <si>
    <t>–16</t>
  </si>
  <si>
    <t>–41</t>
  </si>
  <si>
    <t>–1 587</t>
  </si>
  <si>
    <t>–769</t>
  </si>
  <si>
    <t>–1 976</t>
  </si>
  <si>
    <t>–342</t>
  </si>
  <si>
    <t>–1 236</t>
  </si>
  <si>
    <t>–717</t>
  </si>
  <si>
    <t>–1 924</t>
  </si>
  <si>
    <r>
      <t>Helsingfors befolkning</t>
    </r>
    <r>
      <rPr>
        <b/>
        <vertAlign val="superscript"/>
        <sz val="9"/>
        <rFont val="Arial"/>
        <family val="2"/>
      </rPr>
      <t xml:space="preserve"> </t>
    </r>
  </si>
  <si>
    <r>
      <t>Döda</t>
    </r>
    <r>
      <rPr>
        <b/>
        <vertAlign val="superscript"/>
        <sz val="9"/>
        <rFont val="Arial"/>
        <family val="2"/>
      </rPr>
      <t xml:space="preserve">1   </t>
    </r>
  </si>
  <si>
    <t xml:space="preserve">kurdi </t>
  </si>
  <si>
    <t xml:space="preserve">vietnam </t>
  </si>
  <si>
    <t xml:space="preserve">nepali </t>
  </si>
  <si>
    <t xml:space="preserve">albania </t>
  </si>
  <si>
    <t xml:space="preserve">bengali </t>
  </si>
  <si>
    <t xml:space="preserve">tagalog, pilipino </t>
  </si>
  <si>
    <t xml:space="preserve">urdu </t>
  </si>
  <si>
    <t>muut kielet - övriga språk</t>
  </si>
  <si>
    <t>–26</t>
  </si>
  <si>
    <t>–49</t>
  </si>
  <si>
    <t>–9</t>
  </si>
  <si>
    <t>–56</t>
  </si>
  <si>
    <t>–53</t>
  </si>
  <si>
    <t>–17</t>
  </si>
  <si>
    <t>–75</t>
  </si>
  <si>
    <t>Tulomuutot – Inflyttade</t>
  </si>
  <si>
    <t>Lähtömuutot – Utflyttade</t>
  </si>
  <si>
    <t>Nettomuutto – Flyttningsnetto</t>
  </si>
  <si>
    <t>Pääkaupunkiseutu – Huvudstadsregionen</t>
  </si>
  <si>
    <t>Helsinki – Helsingfors</t>
  </si>
  <si>
    <t>Espoo – Esbo</t>
  </si>
  <si>
    <r>
      <t>2011–15</t>
    </r>
    <r>
      <rPr>
        <vertAlign val="superscript"/>
        <sz val="8"/>
        <rFont val="Arial"/>
        <family val="2"/>
      </rPr>
      <t>1)</t>
    </r>
  </si>
  <si>
    <t>&lt;009&gt;Koko väestö - Hela befolkningen</t>
  </si>
  <si>
    <t>7–15</t>
  </si>
  <si>
    <t>16–17</t>
  </si>
  <si>
    <t>75–84</t>
  </si>
  <si>
    <t>Lähde: Helsingin väestötietojärjestelmä 1990, Tilastokeskus 2000–2017, Helsingin kaupunki 2027.</t>
  </si>
  <si>
    <t xml:space="preserve">Källa: Helsingfors befolkningsdatasystem 1990, Statistikcentralen 2000–2016, Helsingfors stad 2027. </t>
  </si>
  <si>
    <t xml:space="preserve">   336 Honkasuo - Hongasmossa</t>
  </si>
  <si>
    <t xml:space="preserve">   Venäjä - Ryssland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</si>
  <si>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Vuoden lopussa vuonna 1990 ja vuodenvaihteissa 1994/95–2017/18. - Vid årets slut år 1990 </t>
    </r>
  </si>
  <si>
    <t>och vid årsskiften 1994/95–2017/18.</t>
  </si>
  <si>
    <t>Syntynei-</t>
  </si>
  <si>
    <t>den enem-</t>
  </si>
  <si>
    <t>Helsingin</t>
  </si>
  <si>
    <t>rajan yli</t>
  </si>
  <si>
    <t>sisällä</t>
  </si>
  <si>
    <t>Över stads-</t>
  </si>
  <si>
    <t>Inom</t>
  </si>
  <si>
    <t>gränsen</t>
  </si>
  <si>
    <r>
      <t>Muut</t>
    </r>
    <r>
      <rPr>
        <b/>
        <sz val="8"/>
        <rFont val="Arial"/>
        <family val="2"/>
      </rPr>
      <t xml:space="preserve">  - Övriga</t>
    </r>
  </si>
  <si>
    <r>
      <t>Helsingin väestö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1.1.1875–2019</t>
    </r>
  </si>
  <si>
    <t>Helsingin väestö iän ja sukupuolen mukaan 1.1.1980–2019</t>
  </si>
  <si>
    <t>Väestö 1.1.1990–2019 sekä väestöennuste 1.1.2029 piireittäin ja osa-alueittain</t>
  </si>
  <si>
    <t>2029*</t>
  </si>
  <si>
    <t>,</t>
  </si>
  <si>
    <t>Väestö iän mukaan piireittäin ja osa-alueittain 1.1.2019</t>
  </si>
  <si>
    <t>16 vuotta täyttäneet maassamuuttajat koulutusasteen mukaan 1991–2017</t>
  </si>
  <si>
    <t>tai tuntematon</t>
  </si>
  <si>
    <t>ja toinen aste</t>
  </si>
  <si>
    <t>Mellannivå och</t>
  </si>
  <si>
    <t>eller okänt</t>
  </si>
  <si>
    <t>andra stadiet</t>
  </si>
  <si>
    <t>Helsingin seudun kuntien, Tampereen, Turun ja Oulun muuttoliike 2018</t>
  </si>
  <si>
    <t>Helsingin ja Helsingin seudun muiden kuntien välinen muuttoliike 1991–2018</t>
  </si>
  <si>
    <t>Väestö uskonnollisen yhdyskunnan mukaan 1.1.2000–2019</t>
  </si>
  <si>
    <t>Väestö syntymäpaikan ja iän mukaan 1.1.2019</t>
  </si>
  <si>
    <t>Väestö iän mukaan 1.1.2005, 2010 ja 2019</t>
  </si>
  <si>
    <t>Väestö Helsingin seudun kunnissa 1.1.1970–2019</t>
  </si>
  <si>
    <t>Asuntokunnat henkilöluvun mukaan 1.1.1980–2019</t>
  </si>
  <si>
    <r>
      <t>Perheet perhetyypin ja lasten iän mukaan 1990–2019</t>
    </r>
    <r>
      <rPr>
        <b/>
        <vertAlign val="superscript"/>
        <sz val="8"/>
        <rFont val="Arial"/>
        <family val="2"/>
      </rPr>
      <t>1</t>
    </r>
  </si>
  <si>
    <t>b</t>
  </si>
  <si>
    <t>Helsingin väkiluku ja väestönmuutokset 1960–2018</t>
  </si>
  <si>
    <t>Väestönmuutokset piireittäin 2018</t>
  </si>
  <si>
    <r>
      <t>Nettomuutto</t>
    </r>
    <r>
      <rPr>
        <sz val="8"/>
        <rFont val="Arial"/>
        <family val="2"/>
      </rPr>
      <t xml:space="preserve"> - Nettoflyttning</t>
    </r>
  </si>
  <si>
    <t>1.1.2019</t>
  </si>
  <si>
    <r>
      <t>2018</t>
    </r>
    <r>
      <rPr>
        <vertAlign val="superscript"/>
        <sz val="8"/>
        <rFont val="Arial"/>
        <family val="2"/>
      </rPr>
      <t>1</t>
    </r>
  </si>
  <si>
    <t>–1 478</t>
  </si>
  <si>
    <t>–204</t>
  </si>
  <si>
    <t>–31</t>
  </si>
  <si>
    <t>–172</t>
  </si>
  <si>
    <t>–630</t>
  </si>
  <si>
    <t>–516</t>
  </si>
  <si>
    <t>–29</t>
  </si>
  <si>
    <t>–108</t>
  </si>
  <si>
    <t>–101</t>
  </si>
  <si>
    <t>–97</t>
  </si>
  <si>
    <t>–51</t>
  </si>
  <si>
    <t>–130</t>
  </si>
  <si>
    <t>–199</t>
  </si>
  <si>
    <t>–1 381</t>
  </si>
  <si>
    <t>–527</t>
  </si>
  <si>
    <t>–134</t>
  </si>
  <si>
    <t>–150</t>
  </si>
  <si>
    <t>–513</t>
  </si>
  <si>
    <t>–132</t>
  </si>
  <si>
    <t>–77</t>
  </si>
  <si>
    <t>–234</t>
  </si>
  <si>
    <t>–316</t>
  </si>
  <si>
    <t>–362</t>
  </si>
  <si>
    <t>–46</t>
  </si>
  <si>
    <t>–36</t>
  </si>
  <si>
    <t>–71</t>
  </si>
  <si>
    <t>–37</t>
  </si>
  <si>
    <t>–100</t>
  </si>
  <si>
    <t>–189</t>
  </si>
  <si>
    <t>–43</t>
  </si>
  <si>
    <t>–129</t>
  </si>
  <si>
    <t>–211</t>
  </si>
  <si>
    <t>–114</t>
  </si>
  <si>
    <t>–7</t>
  </si>
  <si>
    <t>–4</t>
  </si>
  <si>
    <t>–270</t>
  </si>
  <si>
    <t>–83</t>
  </si>
  <si>
    <t>–272</t>
  </si>
  <si>
    <t>–408</t>
  </si>
  <si>
    <t>–63</t>
  </si>
  <si>
    <t>–64</t>
  </si>
  <si>
    <t>–1 231</t>
  </si>
  <si>
    <t>–496</t>
  </si>
  <si>
    <t>–3 235</t>
  </si>
  <si>
    <t>–2 849</t>
  </si>
  <si>
    <t>Solmitut avioliitot sekä avioerot 1971–2018</t>
  </si>
  <si>
    <t>Huom! Naisten solmimat avioliitot ja naisten avioerot!</t>
  </si>
  <si>
    <t>Muut alueet: Statfin</t>
  </si>
  <si>
    <t>Helsinki: Kevään taulukot 7a ja 10 (sis. Myös samaa sp olevien liitot ja erot)</t>
  </si>
  <si>
    <r>
      <t>2018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</si>
  <si>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Vuodesta 2018 alkaen Helsingin luvut sisältävän myös samaa sukupuolta olevien solmimat avioliitot sekä avioerot</t>
    </r>
  </si>
  <si>
    <t>Ikäryhmittäiset hedelmällisyysluvut 1971–2018</t>
  </si>
  <si>
    <t>Syntyneet 1901–2018</t>
  </si>
  <si>
    <r>
      <t>Kuolleet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1901–2018</t>
    </r>
  </si>
  <si>
    <t>Elävänä syntyneet ja kuolleet 2018</t>
  </si>
  <si>
    <t>Kuolleet iän ja sukupuolen mukaan 1990–2018</t>
  </si>
  <si>
    <t>Elinajanodote (Jäljellä oleva keskimääräinen elinaika) 1991–2018</t>
  </si>
  <si>
    <t>Muuttoliike 1921–2018</t>
  </si>
  <si>
    <t>Muuttaneet iän ja sukupuolen mukaan 1986–2018</t>
  </si>
  <si>
    <t>–358</t>
  </si>
  <si>
    <t>–1323</t>
  </si>
  <si>
    <t>–485</t>
  </si>
  <si>
    <t>–838</t>
  </si>
  <si>
    <t>–219</t>
  </si>
  <si>
    <t>–143</t>
  </si>
  <si>
    <t>–99</t>
  </si>
  <si>
    <t>–193</t>
  </si>
  <si>
    <t>–55</t>
  </si>
  <si>
    <t>–138</t>
  </si>
  <si>
    <t>Muuttoliike muuttoalueen mukaan 1981–2018</t>
  </si>
  <si>
    <t>Maassamuutto maakunnittain 2017 ja 2018</t>
  </si>
  <si>
    <t>–995</t>
  </si>
  <si>
    <t>–2 995</t>
  </si>
  <si>
    <t>Helsingin ja Helsingin seudun muiden kuntien välinen nettomuutto 1991–2018</t>
  </si>
  <si>
    <t>Pääkaupunkiseudun, muun Helsingin seudun ja Helsingin seudun muuttoliike 2000–2018</t>
  </si>
  <si>
    <t>Suomen kansalaisuuden saaneet aikaisemman kansalaisuuden mukaan 2000–2018</t>
  </si>
  <si>
    <t>Suomen kansalaisuuden saaneet äidinkielen mukaan 2000–2018</t>
  </si>
  <si>
    <t>Väestö kansalaisuuden mukaan 1.1.2005–2019</t>
  </si>
  <si>
    <t>Väestö äidinkielen ja iän mukaan 1.1.2019</t>
  </si>
  <si>
    <t>-</t>
  </si>
  <si>
    <t>Väestö äidinkielen mukaan 1.1.1950–2019</t>
  </si>
  <si>
    <t>Helsingin väestö 1.1.1875–2019</t>
  </si>
  <si>
    <t>Väestö kansalaisuuden mukaan 1.1.2008–2019</t>
  </si>
  <si>
    <t>Suomen kansalaisuuden saaneet aikaisemman kansalaisuuden mukaan 1998–2018</t>
  </si>
  <si>
    <t>Väestö uskonnollisen yhdyskunnan mukaan 1.1.2000-2019</t>
  </si>
  <si>
    <t>Väestö iän mukaan 1.1. 2005, 2010 ja 2019</t>
  </si>
  <si>
    <t>Perheet perhetyypin ja lasten iän mukaan 1990–2019</t>
  </si>
  <si>
    <r>
      <t>Kuolleet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1901–2018</t>
    </r>
  </si>
  <si>
    <t>Kuolleet iän ja sukupuolen mukaan 1995–2018</t>
  </si>
  <si>
    <t>Elinajanodote (Jäljellä oleva keskimääräinen elinaika) 1981–2018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</si>
</sst>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000"/>
    <numFmt numFmtId="168" formatCode="#,##0.0"/>
    <numFmt numFmtId="169" formatCode="#,##0.000"/>
    <numFmt numFmtId="170" formatCode="0_ ;\-0\ 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0"/>
      <name val="Helvetica"/>
      <family val="2"/>
    </font>
    <font>
      <b/>
      <vertAlign val="superscript"/>
      <sz val="8"/>
      <name val="Arial"/>
      <family val="2"/>
    </font>
    <font>
      <sz val="8"/>
      <name val="Helvetica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8"/>
      <color indexed="63"/>
      <name val="Inherit"/>
      <family val="0"/>
    </font>
    <font>
      <i/>
      <sz val="8"/>
      <color indexed="63"/>
      <name val="Inherit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76933C"/>
      <name val="Arial"/>
      <family val="2"/>
    </font>
    <font>
      <sz val="9"/>
      <color theme="1"/>
      <name val="Calibri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sz val="8"/>
      <color rgb="FF222222"/>
      <name val="Inherit"/>
      <family val="0"/>
    </font>
    <font>
      <i/>
      <sz val="8"/>
      <color rgb="FF222222"/>
      <name val="Inherit"/>
      <family val="0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0" fillId="26" borderId="1" applyNumberFormat="0" applyFont="0" applyAlignment="0" applyProtection="0"/>
    <xf numFmtId="0" fontId="61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2" applyNumberFormat="0" applyAlignment="0" applyProtection="0"/>
    <xf numFmtId="0" fontId="64" fillId="0" borderId="3" applyNumberFormat="0" applyFill="0" applyAlignment="0" applyProtection="0"/>
    <xf numFmtId="0" fontId="65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31" borderId="2" applyNumberFormat="0" applyAlignment="0" applyProtection="0"/>
    <xf numFmtId="0" fontId="73" fillId="32" borderId="8" applyNumberFormat="0" applyAlignment="0" applyProtection="0"/>
    <xf numFmtId="0" fontId="7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</cellStyleXfs>
  <cellXfs count="324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Alignment="1">
      <alignment/>
    </xf>
    <xf numFmtId="0" fontId="78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0" fontId="9" fillId="0" borderId="0" xfId="0" applyFont="1" applyFill="1" applyAlignment="1">
      <alignment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 horizontal="left" indent="1"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68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3" fontId="7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 quotePrefix="1">
      <alignment horizontal="left" vertical="top"/>
      <protection locked="0"/>
    </xf>
    <xf numFmtId="0" fontId="7" fillId="0" borderId="0" xfId="0" applyNumberFormat="1" applyFont="1" applyFill="1" applyBorder="1" applyAlignment="1" applyProtection="1">
      <alignment horizontal="left" vertical="top"/>
      <protection locked="0"/>
    </xf>
    <xf numFmtId="1" fontId="7" fillId="0" borderId="0" xfId="0" applyNumberFormat="1" applyFont="1" applyFill="1" applyBorder="1" applyAlignment="1" applyProtection="1">
      <alignment horizontal="right" vertical="top"/>
      <protection locked="0"/>
    </xf>
    <xf numFmtId="3" fontId="7" fillId="0" borderId="0" xfId="0" applyNumberFormat="1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17" fontId="9" fillId="0" borderId="0" xfId="0" applyNumberFormat="1" applyFont="1" applyAlignment="1">
      <alignment/>
    </xf>
    <xf numFmtId="17" fontId="9" fillId="0" borderId="0" xfId="0" applyNumberFormat="1" applyFont="1" applyAlignment="1" quotePrefix="1">
      <alignment/>
    </xf>
    <xf numFmtId="3" fontId="9" fillId="0" borderId="0" xfId="0" applyNumberFormat="1" applyFont="1" applyAlignment="1">
      <alignment/>
    </xf>
    <xf numFmtId="3" fontId="9" fillId="0" borderId="0" xfId="45" applyNumberFormat="1" applyFont="1" applyAlignment="1">
      <alignment horizontal="right"/>
      <protection/>
    </xf>
    <xf numFmtId="3" fontId="10" fillId="0" borderId="0" xfId="45" applyNumberFormat="1" applyFont="1" applyAlignment="1">
      <alignment horizontal="right"/>
      <protection/>
    </xf>
    <xf numFmtId="3" fontId="10" fillId="0" borderId="0" xfId="0" applyNumberFormat="1" applyFont="1" applyFill="1" applyBorder="1" applyAlignment="1">
      <alignment/>
    </xf>
    <xf numFmtId="3" fontId="10" fillId="0" borderId="0" xfId="46" applyNumberFormat="1" applyFont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9" fillId="0" borderId="0" xfId="0" applyFont="1" applyAlignment="1" quotePrefix="1">
      <alignment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79" fillId="0" borderId="0" xfId="0" applyFont="1" applyAlignment="1">
      <alignment/>
    </xf>
    <xf numFmtId="0" fontId="80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Fill="1" applyAlignment="1">
      <alignment horizontal="left"/>
    </xf>
    <xf numFmtId="168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168" fontId="10" fillId="0" borderId="0" xfId="0" applyNumberFormat="1" applyFont="1" applyAlignment="1">
      <alignment horizontal="right"/>
    </xf>
    <xf numFmtId="3" fontId="10" fillId="0" borderId="0" xfId="0" applyNumberFormat="1" applyFont="1" applyFill="1" applyAlignment="1" quotePrefix="1">
      <alignment horizontal="right"/>
    </xf>
    <xf numFmtId="2" fontId="10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 indent="1"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Alignment="1" quotePrefix="1">
      <alignment/>
    </xf>
    <xf numFmtId="3" fontId="9" fillId="0" borderId="0" xfId="0" applyNumberFormat="1" applyFont="1" applyBorder="1" applyAlignment="1">
      <alignment/>
    </xf>
    <xf numFmtId="3" fontId="8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3" fontId="82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3" fontId="8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 horizontal="left" indent="1"/>
      <protection locked="0"/>
    </xf>
    <xf numFmtId="49" fontId="3" fillId="0" borderId="0" xfId="0" applyNumberFormat="1" applyFont="1" applyFill="1" applyBorder="1" applyAlignment="1" applyProtection="1">
      <alignment horizontal="left" indent="1"/>
      <protection locked="0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/>
    </xf>
    <xf numFmtId="17" fontId="9" fillId="0" borderId="0" xfId="0" applyNumberFormat="1" applyFont="1" applyFill="1" applyAlignment="1" quotePrefix="1">
      <alignment/>
    </xf>
    <xf numFmtId="3" fontId="9" fillId="0" borderId="0" xfId="0" applyNumberFormat="1" applyFont="1" applyFill="1" applyAlignment="1" quotePrefix="1">
      <alignment horizontal="right"/>
    </xf>
    <xf numFmtId="3" fontId="12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3" fontId="83" fillId="0" borderId="0" xfId="45" applyNumberFormat="1" applyFont="1" applyFill="1" applyProtection="1">
      <alignment/>
      <protection/>
    </xf>
    <xf numFmtId="2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left"/>
    </xf>
    <xf numFmtId="0" fontId="82" fillId="0" borderId="0" xfId="0" applyFont="1" applyFill="1" applyBorder="1" applyAlignment="1">
      <alignment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82" fillId="0" borderId="0" xfId="0" applyFont="1" applyAlignment="1">
      <alignment/>
    </xf>
    <xf numFmtId="3" fontId="7" fillId="0" borderId="0" xfId="45" applyNumberFormat="1" applyFont="1" applyFill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center"/>
    </xf>
    <xf numFmtId="3" fontId="79" fillId="0" borderId="0" xfId="0" applyNumberFormat="1" applyFont="1" applyFill="1" applyAlignment="1">
      <alignment horizontal="right"/>
    </xf>
    <xf numFmtId="3" fontId="80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" fontId="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17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1"/>
    </xf>
    <xf numFmtId="16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 quotePrefix="1">
      <alignment/>
      <protection locked="0"/>
    </xf>
    <xf numFmtId="169" fontId="10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 applyProtection="1">
      <alignment horizontal="left" indent="1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 applyProtection="1">
      <alignment/>
      <protection locked="0"/>
    </xf>
    <xf numFmtId="168" fontId="10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 applyProtection="1">
      <alignment horizontal="left" indent="1"/>
      <protection locked="0"/>
    </xf>
    <xf numFmtId="0" fontId="10" fillId="0" borderId="0" xfId="0" applyFont="1" applyFill="1" applyBorder="1" applyAlignment="1" applyProtection="1">
      <alignment horizontal="left" indent="1"/>
      <protection locked="0"/>
    </xf>
    <xf numFmtId="3" fontId="84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right"/>
    </xf>
    <xf numFmtId="16" fontId="2" fillId="0" borderId="0" xfId="0" applyNumberFormat="1" applyFont="1" applyFill="1" applyBorder="1" applyAlignment="1" quotePrefix="1">
      <alignment/>
    </xf>
    <xf numFmtId="0" fontId="3" fillId="0" borderId="0" xfId="0" applyFont="1" applyFill="1" applyBorder="1" applyAlignment="1">
      <alignment horizontal="right"/>
    </xf>
    <xf numFmtId="0" fontId="78" fillId="0" borderId="0" xfId="0" applyFont="1" applyFill="1" applyBorder="1" applyAlignment="1">
      <alignment/>
    </xf>
    <xf numFmtId="17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quotePrefix="1">
      <alignment horizontal="right"/>
    </xf>
    <xf numFmtId="0" fontId="85" fillId="0" borderId="0" xfId="0" applyFont="1" applyAlignment="1">
      <alignment/>
    </xf>
    <xf numFmtId="0" fontId="85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17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6" fontId="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16" fontId="9" fillId="0" borderId="0" xfId="0" applyNumberFormat="1" applyFont="1" applyFill="1" applyBorder="1" applyAlignment="1" quotePrefix="1">
      <alignment/>
    </xf>
    <xf numFmtId="1" fontId="9" fillId="0" borderId="0" xfId="0" applyNumberFormat="1" applyFont="1" applyFill="1" applyBorder="1" applyAlignment="1">
      <alignment horizontal="left"/>
    </xf>
    <xf numFmtId="17" fontId="10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3" fontId="10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 indent="1"/>
    </xf>
    <xf numFmtId="3" fontId="83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/>
    </xf>
    <xf numFmtId="166" fontId="10" fillId="0" borderId="0" xfId="0" applyNumberFormat="1" applyFont="1" applyFill="1" applyBorder="1" applyAlignment="1" quotePrefix="1">
      <alignment horizontal="right"/>
    </xf>
    <xf numFmtId="3" fontId="11" fillId="0" borderId="0" xfId="0" applyNumberFormat="1" applyFont="1" applyFill="1" applyBorder="1" applyAlignment="1">
      <alignment/>
    </xf>
    <xf numFmtId="166" fontId="10" fillId="0" borderId="0" xfId="54" applyNumberFormat="1" applyFont="1" applyFill="1" applyBorder="1" applyAlignment="1">
      <alignment/>
    </xf>
    <xf numFmtId="3" fontId="10" fillId="0" borderId="0" xfId="0" applyNumberFormat="1" applyFont="1" applyFill="1" applyBorder="1" applyAlignment="1" quotePrefix="1">
      <alignment horizontal="right"/>
    </xf>
    <xf numFmtId="1" fontId="10" fillId="0" borderId="0" xfId="0" applyNumberFormat="1" applyFont="1" applyFill="1" applyBorder="1" applyAlignment="1" quotePrefix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82" fillId="0" borderId="0" xfId="0" applyFont="1" applyFill="1" applyAlignment="1">
      <alignment horizontal="right"/>
    </xf>
    <xf numFmtId="3" fontId="87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left"/>
    </xf>
    <xf numFmtId="1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88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6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166" fontId="89" fillId="0" borderId="0" xfId="0" applyNumberFormat="1" applyFont="1" applyFill="1" applyBorder="1" applyAlignment="1" applyProtection="1">
      <alignment horizontal="right"/>
      <protection locked="0"/>
    </xf>
    <xf numFmtId="0" fontId="86" fillId="0" borderId="0" xfId="0" applyFont="1" applyFill="1" applyBorder="1" applyAlignment="1">
      <alignment/>
    </xf>
    <xf numFmtId="3" fontId="89" fillId="0" borderId="0" xfId="0" applyNumberFormat="1" applyFont="1" applyFill="1" applyBorder="1" applyAlignment="1" applyProtection="1">
      <alignment horizontal="right"/>
      <protection locked="0"/>
    </xf>
    <xf numFmtId="168" fontId="5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vertical="center"/>
    </xf>
    <xf numFmtId="0" fontId="90" fillId="0" borderId="0" xfId="0" applyFont="1" applyFill="1" applyBorder="1" applyAlignment="1">
      <alignment horizontal="left" vertical="top"/>
    </xf>
    <xf numFmtId="0" fontId="91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17" fontId="9" fillId="0" borderId="0" xfId="0" applyNumberFormat="1" applyFont="1" applyFill="1" applyBorder="1" applyAlignment="1" quotePrefix="1">
      <alignment/>
    </xf>
    <xf numFmtId="0" fontId="10" fillId="0" borderId="0" xfId="0" applyFont="1" applyFill="1" applyBorder="1" applyAlignment="1" quotePrefix="1">
      <alignment horizontal="right"/>
    </xf>
    <xf numFmtId="166" fontId="83" fillId="0" borderId="0" xfId="0" applyNumberFormat="1" applyFont="1" applyFill="1" applyBorder="1" applyAlignment="1">
      <alignment/>
    </xf>
    <xf numFmtId="166" fontId="8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 quotePrefix="1">
      <alignment horizontal="right"/>
    </xf>
    <xf numFmtId="0" fontId="7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 wrapText="1"/>
    </xf>
    <xf numFmtId="166" fontId="8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89" fillId="0" borderId="0" xfId="0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 horizontal="right"/>
    </xf>
    <xf numFmtId="3" fontId="83" fillId="0" borderId="0" xfId="0" applyNumberFormat="1" applyFont="1" applyFill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/>
    </xf>
    <xf numFmtId="0" fontId="79" fillId="0" borderId="0" xfId="0" applyFont="1" applyFill="1" applyBorder="1" applyAlignment="1">
      <alignment horizontal="right"/>
    </xf>
    <xf numFmtId="0" fontId="10" fillId="0" borderId="0" xfId="0" applyFont="1" applyFill="1" applyBorder="1" applyAlignment="1" quotePrefix="1">
      <alignment/>
    </xf>
    <xf numFmtId="3" fontId="10" fillId="0" borderId="0" xfId="0" applyNumberFormat="1" applyFont="1" applyFill="1" applyBorder="1" applyAlignment="1" quotePrefix="1">
      <alignment/>
    </xf>
    <xf numFmtId="17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17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/>
    </xf>
    <xf numFmtId="3" fontId="83" fillId="33" borderId="0" xfId="0" applyNumberFormat="1" applyFont="1" applyFill="1" applyBorder="1" applyAlignment="1">
      <alignment/>
    </xf>
    <xf numFmtId="0" fontId="8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7" fontId="9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7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89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166" fontId="1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9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2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93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0" fontId="94" fillId="0" borderId="0" xfId="0" applyFont="1" applyFill="1" applyBorder="1" applyAlignment="1">
      <alignment horizontal="right"/>
    </xf>
    <xf numFmtId="3" fontId="94" fillId="0" borderId="0" xfId="0" applyNumberFormat="1" applyFont="1" applyFill="1" applyBorder="1" applyAlignment="1">
      <alignment/>
    </xf>
    <xf numFmtId="3" fontId="94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indent="1"/>
    </xf>
    <xf numFmtId="3" fontId="20" fillId="0" borderId="0" xfId="0" applyNumberFormat="1" applyFont="1" applyFill="1" applyBorder="1" applyAlignment="1">
      <alignment horizontal="right"/>
    </xf>
    <xf numFmtId="0" fontId="93" fillId="0" borderId="0" xfId="0" applyFont="1" applyFill="1" applyBorder="1" applyAlignment="1">
      <alignment horizontal="right"/>
    </xf>
    <xf numFmtId="3" fontId="93" fillId="0" borderId="0" xfId="0" applyNumberFormat="1" applyFont="1" applyFill="1" applyBorder="1" applyAlignment="1">
      <alignment/>
    </xf>
    <xf numFmtId="3" fontId="93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94" fillId="0" borderId="0" xfId="45" applyNumberFormat="1" applyFont="1" applyFill="1" applyBorder="1" applyAlignment="1">
      <alignment horizontal="right"/>
      <protection/>
    </xf>
    <xf numFmtId="0" fontId="95" fillId="0" borderId="0" xfId="0" applyFont="1" applyFill="1" applyBorder="1" applyAlignment="1">
      <alignment horizontal="left"/>
    </xf>
    <xf numFmtId="3" fontId="93" fillId="0" borderId="0" xfId="45" applyNumberFormat="1" applyFont="1" applyFill="1" applyBorder="1" applyAlignment="1">
      <alignment horizontal="right"/>
      <protection/>
    </xf>
    <xf numFmtId="0" fontId="95" fillId="0" borderId="0" xfId="0" applyFont="1" applyFill="1" applyBorder="1" applyAlignment="1">
      <alignment/>
    </xf>
    <xf numFmtId="0" fontId="96" fillId="0" borderId="0" xfId="45" applyFont="1" applyFill="1" applyBorder="1">
      <alignment/>
      <protection/>
    </xf>
    <xf numFmtId="0" fontId="1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" fontId="5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97" fillId="0" borderId="0" xfId="0" applyFont="1" applyFill="1" applyBorder="1" applyAlignment="1">
      <alignment/>
    </xf>
    <xf numFmtId="3" fontId="98" fillId="0" borderId="0" xfId="0" applyNumberFormat="1" applyFont="1" applyFill="1" applyBorder="1" applyAlignment="1">
      <alignment/>
    </xf>
    <xf numFmtId="3" fontId="99" fillId="0" borderId="0" xfId="0" applyNumberFormat="1" applyFont="1" applyFill="1" applyBorder="1" applyAlignment="1">
      <alignment/>
    </xf>
    <xf numFmtId="0" fontId="99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83" fillId="0" borderId="0" xfId="0" applyFont="1" applyFill="1" applyBorder="1" applyAlignment="1">
      <alignment/>
    </xf>
    <xf numFmtId="3" fontId="2" fillId="0" borderId="0" xfId="0" applyNumberFormat="1" applyFont="1" applyFill="1" applyBorder="1" applyAlignment="1" applyProtection="1" quotePrefix="1">
      <alignment/>
      <protection locked="0"/>
    </xf>
    <xf numFmtId="0" fontId="2" fillId="0" borderId="0" xfId="0" applyFont="1" applyFill="1" applyBorder="1" applyAlignment="1" quotePrefix="1">
      <alignment horizontal="left"/>
    </xf>
    <xf numFmtId="16" fontId="2" fillId="0" borderId="0" xfId="0" applyNumberFormat="1" applyFont="1" applyFill="1" applyBorder="1" applyAlignment="1">
      <alignment horizontal="left"/>
    </xf>
    <xf numFmtId="16" fontId="3" fillId="0" borderId="0" xfId="0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 quotePrefix="1">
      <alignment/>
    </xf>
    <xf numFmtId="17" fontId="2" fillId="0" borderId="0" xfId="0" applyNumberFormat="1" applyFont="1" applyFill="1" applyBorder="1" applyAlignment="1">
      <alignment horizontal="left"/>
    </xf>
    <xf numFmtId="17" fontId="3" fillId="0" borderId="0" xfId="0" applyNumberFormat="1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00390625" style="2" customWidth="1"/>
    <col min="2" max="2" width="83.00390625" style="2" bestFit="1" customWidth="1"/>
    <col min="3" max="16384" width="9.140625" style="2" customWidth="1"/>
  </cols>
  <sheetData>
    <row r="1" ht="15.75">
      <c r="A1" s="1" t="s">
        <v>0</v>
      </c>
    </row>
    <row r="2" ht="15.75">
      <c r="A2" s="1" t="s">
        <v>1</v>
      </c>
    </row>
    <row r="4" spans="1:4" ht="12">
      <c r="A4" s="4"/>
      <c r="B4" s="4"/>
      <c r="C4" s="4"/>
      <c r="D4" s="4"/>
    </row>
    <row r="5" spans="1:7" s="4" customFormat="1" ht="12">
      <c r="A5" s="306" t="s">
        <v>5</v>
      </c>
      <c r="B5" s="93" t="s">
        <v>1122</v>
      </c>
      <c r="C5" s="81">
        <v>27</v>
      </c>
      <c r="D5" s="3"/>
      <c r="E5" s="3"/>
      <c r="F5" s="3"/>
      <c r="G5" s="3"/>
    </row>
    <row r="6" spans="1:7" s="4" customFormat="1" ht="13.5">
      <c r="A6" s="81"/>
      <c r="B6" s="93" t="s">
        <v>972</v>
      </c>
      <c r="C6" s="81"/>
      <c r="D6" s="3"/>
      <c r="E6" s="5"/>
      <c r="F6" s="5"/>
      <c r="G6" s="3"/>
    </row>
    <row r="7" spans="1:3" s="4" customFormat="1" ht="12">
      <c r="A7" s="81"/>
      <c r="B7" s="81" t="s">
        <v>6</v>
      </c>
      <c r="C7" s="81"/>
    </row>
    <row r="8" spans="1:4" ht="12">
      <c r="A8" s="81"/>
      <c r="B8" s="81"/>
      <c r="C8" s="81"/>
      <c r="D8" s="4"/>
    </row>
    <row r="9" spans="1:3" s="3" customFormat="1" ht="12">
      <c r="A9" s="306" t="s">
        <v>7</v>
      </c>
      <c r="B9" s="93" t="s">
        <v>1016</v>
      </c>
      <c r="C9" s="81">
        <v>29</v>
      </c>
    </row>
    <row r="10" spans="1:8" s="3" customFormat="1" ht="12">
      <c r="A10" s="93"/>
      <c r="B10" s="93" t="s">
        <v>8</v>
      </c>
      <c r="C10" s="81"/>
      <c r="G10" s="5"/>
      <c r="H10" s="5"/>
    </row>
    <row r="11" spans="1:3" s="4" customFormat="1" ht="12">
      <c r="A11" s="81"/>
      <c r="B11" s="81" t="s">
        <v>9</v>
      </c>
      <c r="C11" s="81"/>
    </row>
    <row r="12" spans="1:4" ht="12">
      <c r="A12" s="81"/>
      <c r="B12" s="81"/>
      <c r="C12" s="81"/>
      <c r="D12" s="4"/>
    </row>
    <row r="13" spans="1:10" s="7" customFormat="1" ht="12">
      <c r="A13" s="316" t="s">
        <v>10</v>
      </c>
      <c r="B13" s="87" t="s">
        <v>1017</v>
      </c>
      <c r="C13" s="88">
        <v>30</v>
      </c>
      <c r="D13" s="6"/>
      <c r="E13" s="6"/>
      <c r="F13" s="110"/>
      <c r="G13" s="4"/>
      <c r="H13" s="8"/>
      <c r="I13" s="9"/>
      <c r="J13" s="10"/>
    </row>
    <row r="14" spans="1:10" s="7" customFormat="1" ht="12">
      <c r="A14" s="88"/>
      <c r="B14" s="87" t="s">
        <v>11</v>
      </c>
      <c r="C14" s="88"/>
      <c r="D14" s="6"/>
      <c r="E14" s="5"/>
      <c r="F14" s="111"/>
      <c r="G14" s="4"/>
      <c r="H14" s="8"/>
      <c r="I14" s="9"/>
      <c r="J14" s="10"/>
    </row>
    <row r="15" spans="1:12" s="7" customFormat="1" ht="12">
      <c r="A15" s="88"/>
      <c r="B15" s="88" t="s">
        <v>12</v>
      </c>
      <c r="C15" s="88"/>
      <c r="F15" s="112"/>
      <c r="G15" s="4"/>
      <c r="H15" s="11"/>
      <c r="I15" s="113"/>
      <c r="J15" s="5"/>
      <c r="K15" s="113"/>
      <c r="L15" s="114"/>
    </row>
    <row r="16" spans="1:4" ht="12">
      <c r="A16" s="81"/>
      <c r="B16" s="81"/>
      <c r="C16" s="81"/>
      <c r="D16" s="4"/>
    </row>
    <row r="17" spans="1:3" s="3" customFormat="1" ht="12">
      <c r="A17" s="161" t="s">
        <v>13</v>
      </c>
      <c r="B17" s="93" t="s">
        <v>1020</v>
      </c>
      <c r="C17" s="81">
        <v>34</v>
      </c>
    </row>
    <row r="18" spans="1:3" s="3" customFormat="1" ht="12">
      <c r="A18" s="93"/>
      <c r="B18" s="93" t="s">
        <v>14</v>
      </c>
      <c r="C18" s="81"/>
    </row>
    <row r="19" spans="1:3" s="4" customFormat="1" ht="12">
      <c r="A19" s="81"/>
      <c r="B19" s="81" t="s">
        <v>15</v>
      </c>
      <c r="C19" s="165"/>
    </row>
    <row r="20" spans="1:4" ht="12">
      <c r="A20" s="81"/>
      <c r="B20" s="81"/>
      <c r="C20" s="81"/>
      <c r="D20" s="4"/>
    </row>
    <row r="21" spans="1:3" s="3" customFormat="1" ht="12">
      <c r="A21" s="93" t="s">
        <v>16</v>
      </c>
      <c r="B21" s="93" t="s">
        <v>1121</v>
      </c>
      <c r="C21" s="81">
        <v>37</v>
      </c>
    </row>
    <row r="22" spans="1:8" s="3" customFormat="1" ht="12">
      <c r="A22" s="93"/>
      <c r="B22" s="93" t="s">
        <v>17</v>
      </c>
      <c r="C22" s="81"/>
      <c r="G22" s="5"/>
      <c r="H22" s="5"/>
    </row>
    <row r="23" spans="1:3" s="4" customFormat="1" ht="12">
      <c r="A23" s="81"/>
      <c r="B23" s="81" t="s">
        <v>4</v>
      </c>
      <c r="C23" s="81"/>
    </row>
    <row r="24" spans="1:4" ht="12">
      <c r="A24" s="81"/>
      <c r="B24" s="81"/>
      <c r="C24" s="81"/>
      <c r="D24" s="4"/>
    </row>
    <row r="25" spans="1:10" s="3" customFormat="1" ht="12">
      <c r="A25" s="306" t="s">
        <v>18</v>
      </c>
      <c r="B25" s="93" t="s">
        <v>1119</v>
      </c>
      <c r="C25" s="81">
        <v>38</v>
      </c>
      <c r="G25" s="5"/>
      <c r="H25" s="5"/>
      <c r="I25" s="5"/>
      <c r="J25" s="5"/>
    </row>
    <row r="26" spans="1:3" s="3" customFormat="1" ht="12">
      <c r="A26" s="93"/>
      <c r="B26" s="93" t="s">
        <v>2</v>
      </c>
      <c r="C26" s="81"/>
    </row>
    <row r="27" spans="1:3" s="4" customFormat="1" ht="12">
      <c r="A27" s="81"/>
      <c r="B27" s="81" t="s">
        <v>3</v>
      </c>
      <c r="C27" s="81"/>
    </row>
    <row r="28" spans="1:4" ht="12">
      <c r="A28" s="81"/>
      <c r="B28" s="81"/>
      <c r="C28" s="81"/>
      <c r="D28" s="4"/>
    </row>
    <row r="29" spans="1:7" s="3" customFormat="1" ht="12">
      <c r="A29" s="306" t="s">
        <v>19</v>
      </c>
      <c r="B29" s="93" t="s">
        <v>1123</v>
      </c>
      <c r="C29" s="165">
        <v>39</v>
      </c>
      <c r="D29" s="9"/>
      <c r="E29" s="9"/>
      <c r="F29" s="9"/>
      <c r="G29" s="9"/>
    </row>
    <row r="30" spans="1:7" s="3" customFormat="1" ht="12">
      <c r="A30" s="93"/>
      <c r="B30" s="93" t="s">
        <v>20</v>
      </c>
      <c r="C30" s="165"/>
      <c r="D30" s="9"/>
      <c r="E30" s="9"/>
      <c r="F30" s="9"/>
      <c r="G30" s="9"/>
    </row>
    <row r="31" spans="1:7" s="4" customFormat="1" ht="12">
      <c r="A31" s="81"/>
      <c r="B31" s="81" t="s">
        <v>21</v>
      </c>
      <c r="C31" s="165"/>
      <c r="D31" s="12"/>
      <c r="E31" s="12"/>
      <c r="F31" s="12"/>
      <c r="G31" s="12"/>
    </row>
    <row r="32" spans="1:4" ht="12">
      <c r="A32" s="81"/>
      <c r="B32" s="81"/>
      <c r="C32" s="81"/>
      <c r="D32" s="4"/>
    </row>
    <row r="33" spans="1:31" s="4" customFormat="1" ht="12">
      <c r="A33" s="259" t="s">
        <v>22</v>
      </c>
      <c r="B33" s="259" t="s">
        <v>1117</v>
      </c>
      <c r="C33" s="81">
        <v>39</v>
      </c>
      <c r="D33" s="3"/>
      <c r="E33" s="3"/>
      <c r="F33" s="3"/>
      <c r="G33" s="3"/>
      <c r="H33" s="1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4" customFormat="1" ht="12">
      <c r="A34" s="81"/>
      <c r="B34" s="259" t="s">
        <v>23</v>
      </c>
      <c r="C34" s="93"/>
      <c r="D34" s="3"/>
      <c r="E34" s="3"/>
      <c r="F34" s="3"/>
      <c r="G34" s="3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8" s="4" customFormat="1" ht="12">
      <c r="A35" s="81"/>
      <c r="B35" s="274" t="s">
        <v>24</v>
      </c>
      <c r="C35" s="81"/>
      <c r="H35" s="13"/>
    </row>
    <row r="36" spans="1:4" ht="12">
      <c r="A36" s="81"/>
      <c r="B36" s="81"/>
      <c r="C36" s="81"/>
      <c r="D36" s="4"/>
    </row>
    <row r="37" spans="1:4" ht="12">
      <c r="A37" s="306" t="s">
        <v>25</v>
      </c>
      <c r="B37" s="93" t="s">
        <v>1124</v>
      </c>
      <c r="C37" s="81">
        <v>40</v>
      </c>
      <c r="D37" s="4"/>
    </row>
    <row r="38" spans="1:4" ht="12">
      <c r="A38" s="81"/>
      <c r="B38" s="93" t="s">
        <v>26</v>
      </c>
      <c r="C38" s="81"/>
      <c r="D38" s="4"/>
    </row>
    <row r="39" spans="1:4" ht="12">
      <c r="A39" s="81"/>
      <c r="B39" s="81" t="s">
        <v>27</v>
      </c>
      <c r="C39" s="81"/>
      <c r="D39" s="4"/>
    </row>
    <row r="40" spans="1:4" ht="12">
      <c r="A40" s="81"/>
      <c r="B40" s="81"/>
      <c r="C40" s="81"/>
      <c r="D40" s="4"/>
    </row>
    <row r="41" spans="1:4" ht="12">
      <c r="A41" s="14" t="s">
        <v>28</v>
      </c>
      <c r="B41" s="15" t="s">
        <v>1125</v>
      </c>
      <c r="C41" s="81">
        <v>40</v>
      </c>
      <c r="D41" s="4"/>
    </row>
    <row r="42" spans="1:4" ht="12">
      <c r="A42" s="81"/>
      <c r="B42" s="15" t="s">
        <v>29</v>
      </c>
      <c r="C42" s="81"/>
      <c r="D42" s="4"/>
    </row>
    <row r="43" spans="1:4" ht="12">
      <c r="A43" s="81"/>
      <c r="B43" s="16" t="s">
        <v>30</v>
      </c>
      <c r="C43" s="81"/>
      <c r="D43" s="4"/>
    </row>
    <row r="44" spans="1:4" ht="12">
      <c r="A44" s="81"/>
      <c r="B44" s="317"/>
      <c r="C44" s="81"/>
      <c r="D44" s="4"/>
    </row>
    <row r="45" spans="1:4" ht="12">
      <c r="A45" s="318" t="s">
        <v>31</v>
      </c>
      <c r="B45" s="259" t="s">
        <v>1030</v>
      </c>
      <c r="C45" s="81">
        <v>41</v>
      </c>
      <c r="D45" s="4"/>
    </row>
    <row r="46" spans="1:4" ht="12">
      <c r="A46" s="81"/>
      <c r="B46" s="259" t="s">
        <v>32</v>
      </c>
      <c r="C46" s="81"/>
      <c r="D46" s="4"/>
    </row>
    <row r="47" spans="1:4" ht="12">
      <c r="A47" s="81"/>
      <c r="B47" s="319" t="s">
        <v>33</v>
      </c>
      <c r="C47" s="81"/>
      <c r="D47" s="4"/>
    </row>
    <row r="48" spans="1:4" ht="12">
      <c r="A48" s="81"/>
      <c r="B48" s="317"/>
      <c r="C48" s="81"/>
      <c r="D48" s="4"/>
    </row>
    <row r="49" spans="1:4" ht="12">
      <c r="A49" s="161" t="s">
        <v>34</v>
      </c>
      <c r="B49" s="93" t="s">
        <v>1126</v>
      </c>
      <c r="C49" s="81">
        <v>42</v>
      </c>
      <c r="D49" s="4"/>
    </row>
    <row r="50" spans="1:4" ht="12">
      <c r="A50" s="81"/>
      <c r="B50" s="93" t="s">
        <v>35</v>
      </c>
      <c r="C50" s="81"/>
      <c r="D50" s="4"/>
    </row>
    <row r="51" spans="1:4" ht="12">
      <c r="A51" s="81"/>
      <c r="B51" s="81" t="s">
        <v>36</v>
      </c>
      <c r="C51" s="81"/>
      <c r="D51" s="4"/>
    </row>
    <row r="52" spans="1:4" ht="12">
      <c r="A52" s="81"/>
      <c r="B52" s="317"/>
      <c r="C52" s="81"/>
      <c r="D52" s="4"/>
    </row>
    <row r="53" spans="1:4" ht="12">
      <c r="A53" s="258" t="s">
        <v>37</v>
      </c>
      <c r="B53" s="320" t="s">
        <v>1032</v>
      </c>
      <c r="C53" s="81">
        <v>43</v>
      </c>
      <c r="D53" s="4"/>
    </row>
    <row r="54" spans="1:4" ht="12">
      <c r="A54" s="81"/>
      <c r="B54" s="93" t="s">
        <v>38</v>
      </c>
      <c r="C54" s="81"/>
      <c r="D54" s="4"/>
    </row>
    <row r="55" spans="1:4" ht="12">
      <c r="A55" s="81"/>
      <c r="B55" s="81" t="s">
        <v>864</v>
      </c>
      <c r="C55" s="81"/>
      <c r="D55" s="4"/>
    </row>
    <row r="56" spans="1:4" ht="12">
      <c r="A56" s="81"/>
      <c r="B56" s="81"/>
      <c r="C56" s="81"/>
      <c r="D56" s="4"/>
    </row>
    <row r="57" spans="1:4" ht="12">
      <c r="A57" s="273" t="s">
        <v>39</v>
      </c>
      <c r="B57" s="93" t="s">
        <v>1033</v>
      </c>
      <c r="C57" s="81">
        <v>44</v>
      </c>
      <c r="D57" s="4"/>
    </row>
    <row r="58" spans="1:4" ht="12">
      <c r="A58" s="81"/>
      <c r="B58" s="93" t="s">
        <v>40</v>
      </c>
      <c r="C58" s="81"/>
      <c r="D58" s="4"/>
    </row>
    <row r="59" spans="1:4" ht="12">
      <c r="A59" s="81"/>
      <c r="B59" s="81" t="s">
        <v>41</v>
      </c>
      <c r="C59" s="81"/>
      <c r="D59" s="4"/>
    </row>
    <row r="60" spans="1:4" ht="12">
      <c r="A60" s="81"/>
      <c r="B60" s="81"/>
      <c r="C60" s="81"/>
      <c r="D60" s="4"/>
    </row>
    <row r="61" spans="1:4" ht="12">
      <c r="A61" s="317" t="s">
        <v>42</v>
      </c>
      <c r="B61" s="259" t="s">
        <v>1127</v>
      </c>
      <c r="C61" s="81">
        <v>45</v>
      </c>
      <c r="D61" s="4"/>
    </row>
    <row r="62" spans="1:4" ht="12">
      <c r="A62" s="81"/>
      <c r="B62" s="259" t="s">
        <v>43</v>
      </c>
      <c r="C62" s="81"/>
      <c r="D62" s="4"/>
    </row>
    <row r="63" spans="1:4" ht="12">
      <c r="A63" s="81"/>
      <c r="B63" s="274" t="s">
        <v>44</v>
      </c>
      <c r="C63" s="81"/>
      <c r="D63" s="4"/>
    </row>
    <row r="64" spans="1:4" ht="12">
      <c r="A64" s="81"/>
      <c r="B64" s="81"/>
      <c r="C64" s="81"/>
      <c r="D64" s="4"/>
    </row>
    <row r="65" spans="1:4" ht="12">
      <c r="A65" s="113" t="s">
        <v>45</v>
      </c>
      <c r="B65" s="113" t="s">
        <v>1036</v>
      </c>
      <c r="C65" s="81">
        <v>46</v>
      </c>
      <c r="D65" s="4"/>
    </row>
    <row r="66" spans="1:4" ht="12">
      <c r="A66" s="81"/>
      <c r="B66" s="113" t="s">
        <v>46</v>
      </c>
      <c r="C66" s="81"/>
      <c r="D66" s="4"/>
    </row>
    <row r="67" spans="1:4" ht="12">
      <c r="A67" s="81"/>
      <c r="B67" s="165" t="s">
        <v>47</v>
      </c>
      <c r="C67" s="81"/>
      <c r="D67" s="4"/>
    </row>
    <row r="68" spans="1:4" ht="12">
      <c r="A68" s="81"/>
      <c r="B68" s="81"/>
      <c r="C68" s="81"/>
      <c r="D68" s="4"/>
    </row>
    <row r="69" spans="1:4" ht="12">
      <c r="A69" s="258" t="s">
        <v>48</v>
      </c>
      <c r="B69" s="93" t="s">
        <v>1037</v>
      </c>
      <c r="C69" s="81">
        <v>48</v>
      </c>
      <c r="D69" s="4"/>
    </row>
    <row r="70" spans="1:4" ht="12">
      <c r="A70" s="81"/>
      <c r="B70" s="93" t="s">
        <v>49</v>
      </c>
      <c r="C70" s="81"/>
      <c r="D70" s="4"/>
    </row>
    <row r="71" spans="1:4" ht="12">
      <c r="A71" s="81"/>
      <c r="B71" s="81" t="s">
        <v>50</v>
      </c>
      <c r="C71" s="81"/>
      <c r="D71" s="4"/>
    </row>
    <row r="72" spans="1:4" ht="12">
      <c r="A72" s="81"/>
      <c r="B72" s="81"/>
      <c r="C72" s="81"/>
      <c r="D72" s="4"/>
    </row>
    <row r="73" spans="1:4" ht="12">
      <c r="A73" s="273" t="s">
        <v>51</v>
      </c>
      <c r="B73" s="320" t="s">
        <v>1086</v>
      </c>
      <c r="C73" s="81">
        <v>49</v>
      </c>
      <c r="D73" s="4"/>
    </row>
    <row r="74" spans="1:4" ht="12">
      <c r="A74" s="81"/>
      <c r="B74" s="93" t="s">
        <v>52</v>
      </c>
      <c r="C74" s="81"/>
      <c r="D74" s="4"/>
    </row>
    <row r="75" spans="1:4" ht="12">
      <c r="A75" s="81"/>
      <c r="B75" s="81" t="s">
        <v>53</v>
      </c>
      <c r="C75" s="81"/>
      <c r="D75" s="4"/>
    </row>
    <row r="76" spans="1:4" ht="12">
      <c r="A76" s="81"/>
      <c r="B76" s="81"/>
      <c r="C76" s="81"/>
      <c r="D76" s="4"/>
    </row>
    <row r="77" spans="1:4" ht="12">
      <c r="A77" s="258" t="s">
        <v>54</v>
      </c>
      <c r="B77" s="93" t="s">
        <v>1092</v>
      </c>
      <c r="C77" s="81">
        <v>49</v>
      </c>
      <c r="D77" s="4"/>
    </row>
    <row r="78" spans="1:4" ht="12">
      <c r="A78" s="81"/>
      <c r="B78" s="93" t="s">
        <v>55</v>
      </c>
      <c r="C78" s="81"/>
      <c r="D78" s="4"/>
    </row>
    <row r="79" spans="1:4" ht="12">
      <c r="A79" s="81"/>
      <c r="B79" s="81" t="s">
        <v>56</v>
      </c>
      <c r="C79" s="81"/>
      <c r="D79" s="4"/>
    </row>
    <row r="80" spans="1:4" ht="12">
      <c r="A80" s="81"/>
      <c r="B80" s="81"/>
      <c r="C80" s="81"/>
      <c r="D80" s="4"/>
    </row>
    <row r="81" spans="1:4" ht="12">
      <c r="A81" s="320" t="s">
        <v>57</v>
      </c>
      <c r="B81" s="93" t="s">
        <v>1093</v>
      </c>
      <c r="C81" s="81">
        <v>50</v>
      </c>
      <c r="D81" s="4"/>
    </row>
    <row r="82" spans="1:4" ht="12">
      <c r="A82" s="81"/>
      <c r="B82" s="93" t="s">
        <v>58</v>
      </c>
      <c r="C82" s="81"/>
      <c r="D82" s="4"/>
    </row>
    <row r="83" spans="1:4" ht="12">
      <c r="A83" s="81"/>
      <c r="B83" s="81" t="s">
        <v>59</v>
      </c>
      <c r="C83" s="81"/>
      <c r="D83" s="4"/>
    </row>
    <row r="84" spans="1:4" ht="12">
      <c r="A84" s="81"/>
      <c r="B84" s="81"/>
      <c r="C84" s="81"/>
      <c r="D84" s="4"/>
    </row>
    <row r="85" spans="1:4" ht="13.5">
      <c r="A85" s="273" t="s">
        <v>60</v>
      </c>
      <c r="B85" s="93" t="s">
        <v>1128</v>
      </c>
      <c r="C85" s="81">
        <v>51</v>
      </c>
      <c r="D85" s="4"/>
    </row>
    <row r="86" spans="1:4" ht="13.5">
      <c r="A86" s="81"/>
      <c r="B86" s="93" t="s">
        <v>973</v>
      </c>
      <c r="C86" s="81"/>
      <c r="D86" s="4"/>
    </row>
    <row r="87" spans="1:4" ht="12">
      <c r="A87" s="81"/>
      <c r="B87" s="81" t="s">
        <v>61</v>
      </c>
      <c r="C87" s="81"/>
      <c r="D87" s="4"/>
    </row>
    <row r="88" spans="1:4" ht="12">
      <c r="A88" s="81"/>
      <c r="B88" s="81"/>
      <c r="C88" s="81"/>
      <c r="D88" s="4"/>
    </row>
    <row r="89" spans="1:4" ht="12">
      <c r="A89" s="273" t="s">
        <v>62</v>
      </c>
      <c r="B89" s="93" t="s">
        <v>1095</v>
      </c>
      <c r="C89" s="81">
        <v>52</v>
      </c>
      <c r="D89" s="4"/>
    </row>
    <row r="90" spans="1:4" ht="12">
      <c r="A90" s="81"/>
      <c r="B90" s="93" t="s">
        <v>63</v>
      </c>
      <c r="C90" s="81"/>
      <c r="D90" s="4"/>
    </row>
    <row r="91" spans="1:4" ht="12">
      <c r="A91" s="81"/>
      <c r="B91" s="81" t="s">
        <v>64</v>
      </c>
      <c r="C91" s="81"/>
      <c r="D91" s="4"/>
    </row>
    <row r="92" spans="1:4" ht="12">
      <c r="A92" s="81"/>
      <c r="B92" s="81"/>
      <c r="C92" s="81"/>
      <c r="D92" s="4"/>
    </row>
    <row r="93" spans="1:4" ht="12">
      <c r="A93" s="273" t="s">
        <v>65</v>
      </c>
      <c r="B93" s="93" t="s">
        <v>1129</v>
      </c>
      <c r="C93" s="81">
        <v>53</v>
      </c>
      <c r="D93" s="4"/>
    </row>
    <row r="94" spans="1:4" ht="12">
      <c r="A94" s="81"/>
      <c r="B94" s="93" t="s">
        <v>66</v>
      </c>
      <c r="C94" s="81"/>
      <c r="D94" s="4"/>
    </row>
    <row r="95" spans="1:4" ht="12">
      <c r="A95" s="81"/>
      <c r="B95" s="81" t="s">
        <v>67</v>
      </c>
      <c r="C95" s="81"/>
      <c r="D95" s="4"/>
    </row>
    <row r="96" spans="1:4" ht="12">
      <c r="A96" s="81"/>
      <c r="B96" s="81"/>
      <c r="C96" s="81"/>
      <c r="D96" s="4"/>
    </row>
    <row r="97" spans="1:4" ht="12">
      <c r="A97" s="93" t="s">
        <v>68</v>
      </c>
      <c r="B97" s="93" t="s">
        <v>1130</v>
      </c>
      <c r="C97" s="81">
        <v>54</v>
      </c>
      <c r="D97" s="4"/>
    </row>
    <row r="98" spans="1:4" ht="12">
      <c r="A98" s="81"/>
      <c r="B98" s="93" t="s">
        <v>69</v>
      </c>
      <c r="C98" s="81"/>
      <c r="D98" s="4"/>
    </row>
    <row r="99" spans="1:4" ht="12">
      <c r="A99" s="81"/>
      <c r="B99" s="81" t="s">
        <v>70</v>
      </c>
      <c r="C99" s="81"/>
      <c r="D99" s="4"/>
    </row>
    <row r="100" spans="1:4" ht="12">
      <c r="A100" s="81"/>
      <c r="B100" s="81"/>
      <c r="C100" s="81"/>
      <c r="D100" s="4"/>
    </row>
    <row r="101" spans="1:4" ht="12">
      <c r="A101" s="321" t="s">
        <v>71</v>
      </c>
      <c r="B101" s="113" t="s">
        <v>1098</v>
      </c>
      <c r="C101" s="81">
        <v>56</v>
      </c>
      <c r="D101" s="4"/>
    </row>
    <row r="102" spans="1:4" ht="12">
      <c r="A102" s="81"/>
      <c r="B102" s="113" t="s">
        <v>72</v>
      </c>
      <c r="C102" s="81"/>
      <c r="D102" s="4"/>
    </row>
    <row r="103" spans="1:4" ht="12">
      <c r="A103" s="81"/>
      <c r="B103" s="165" t="s">
        <v>73</v>
      </c>
      <c r="C103" s="81"/>
      <c r="D103" s="4"/>
    </row>
    <row r="104" spans="1:4" ht="12">
      <c r="A104" s="81"/>
      <c r="B104" s="81"/>
      <c r="C104" s="81"/>
      <c r="D104" s="4"/>
    </row>
    <row r="105" spans="1:4" ht="12">
      <c r="A105" s="258" t="s">
        <v>74</v>
      </c>
      <c r="B105" s="93" t="s">
        <v>1099</v>
      </c>
      <c r="C105" s="81">
        <v>57</v>
      </c>
      <c r="D105" s="4"/>
    </row>
    <row r="106" spans="1:4" ht="12">
      <c r="A106" s="81"/>
      <c r="B106" s="93" t="s">
        <v>75</v>
      </c>
      <c r="C106" s="81"/>
      <c r="D106" s="4"/>
    </row>
    <row r="107" spans="1:4" ht="12">
      <c r="A107" s="81"/>
      <c r="B107" s="81" t="s">
        <v>76</v>
      </c>
      <c r="C107" s="81"/>
      <c r="D107" s="4"/>
    </row>
    <row r="108" spans="1:4" ht="12">
      <c r="A108" s="81"/>
      <c r="B108" s="81"/>
      <c r="C108" s="81"/>
      <c r="D108" s="4"/>
    </row>
    <row r="109" spans="1:4" ht="12">
      <c r="A109" s="322" t="s">
        <v>77</v>
      </c>
      <c r="B109" s="93" t="s">
        <v>1110</v>
      </c>
      <c r="C109" s="81">
        <v>58</v>
      </c>
      <c r="D109" s="4"/>
    </row>
    <row r="110" spans="1:4" ht="12">
      <c r="A110" s="81"/>
      <c r="B110" s="93" t="s">
        <v>78</v>
      </c>
      <c r="C110" s="81"/>
      <c r="D110" s="4"/>
    </row>
    <row r="111" spans="1:4" ht="12">
      <c r="A111" s="81"/>
      <c r="B111" s="81" t="s">
        <v>79</v>
      </c>
      <c r="C111" s="81"/>
      <c r="D111" s="4"/>
    </row>
    <row r="112" spans="1:4" ht="12">
      <c r="A112" s="81"/>
      <c r="B112" s="81"/>
      <c r="C112" s="81"/>
      <c r="D112" s="4"/>
    </row>
    <row r="113" spans="1:4" ht="12">
      <c r="A113" s="320" t="s">
        <v>80</v>
      </c>
      <c r="B113" s="93" t="s">
        <v>1111</v>
      </c>
      <c r="C113" s="81">
        <v>59</v>
      </c>
      <c r="D113" s="4"/>
    </row>
    <row r="114" spans="1:4" ht="12">
      <c r="A114" s="81"/>
      <c r="B114" s="93" t="s">
        <v>81</v>
      </c>
      <c r="C114" s="81"/>
      <c r="D114" s="4"/>
    </row>
    <row r="115" spans="1:4" ht="12">
      <c r="A115" s="81"/>
      <c r="B115" s="323" t="s">
        <v>82</v>
      </c>
      <c r="C115" s="81"/>
      <c r="D115" s="4"/>
    </row>
    <row r="116" spans="1:4" ht="12">
      <c r="A116" s="81"/>
      <c r="B116" s="81"/>
      <c r="C116" s="81"/>
      <c r="D116" s="4"/>
    </row>
    <row r="117" spans="1:4" ht="12">
      <c r="A117" s="273" t="s">
        <v>83</v>
      </c>
      <c r="B117" s="93" t="s">
        <v>1114</v>
      </c>
      <c r="C117" s="81">
        <v>60</v>
      </c>
      <c r="D117" s="4"/>
    </row>
    <row r="118" spans="1:4" ht="12">
      <c r="A118" s="81"/>
      <c r="B118" s="93" t="s">
        <v>84</v>
      </c>
      <c r="C118" s="81"/>
      <c r="D118" s="4"/>
    </row>
    <row r="119" spans="1:4" ht="12">
      <c r="A119" s="81"/>
      <c r="B119" s="81" t="s">
        <v>85</v>
      </c>
      <c r="C119" s="81"/>
      <c r="D119" s="4"/>
    </row>
    <row r="120" spans="1:4" ht="12">
      <c r="A120" s="81"/>
      <c r="B120" s="81"/>
      <c r="C120" s="81"/>
      <c r="D120" s="4"/>
    </row>
    <row r="121" spans="1:4" ht="12">
      <c r="A121" s="273" t="s">
        <v>86</v>
      </c>
      <c r="B121" s="93" t="s">
        <v>1115</v>
      </c>
      <c r="C121" s="81">
        <v>60</v>
      </c>
      <c r="D121" s="4"/>
    </row>
    <row r="122" spans="1:4" ht="12">
      <c r="A122" s="81"/>
      <c r="B122" s="93" t="s">
        <v>87</v>
      </c>
      <c r="C122" s="81"/>
      <c r="D122" s="4"/>
    </row>
    <row r="123" spans="1:4" ht="12">
      <c r="A123" s="81"/>
      <c r="B123" s="81" t="s">
        <v>73</v>
      </c>
      <c r="C123" s="81"/>
      <c r="D123" s="4"/>
    </row>
    <row r="124" spans="1:4" ht="12">
      <c r="A124" s="81"/>
      <c r="B124" s="81"/>
      <c r="C124" s="81"/>
      <c r="D124" s="4"/>
    </row>
    <row r="125" spans="1:4" ht="12">
      <c r="A125" s="320" t="s">
        <v>88</v>
      </c>
      <c r="B125" s="93" t="s">
        <v>1027</v>
      </c>
      <c r="C125" s="81">
        <v>61</v>
      </c>
      <c r="D125" s="4"/>
    </row>
    <row r="126" spans="1:4" ht="12">
      <c r="A126" s="81"/>
      <c r="B126" s="93" t="s">
        <v>89</v>
      </c>
      <c r="C126" s="81"/>
      <c r="D126" s="4"/>
    </row>
    <row r="127" spans="1:4" ht="12">
      <c r="A127" s="81"/>
      <c r="B127" s="81" t="s">
        <v>73</v>
      </c>
      <c r="C127" s="81"/>
      <c r="D127" s="4"/>
    </row>
    <row r="128" spans="1:4" ht="12">
      <c r="A128" s="81"/>
      <c r="B128" s="81"/>
      <c r="C128" s="81"/>
      <c r="D128" s="4"/>
    </row>
    <row r="129" spans="1:4" ht="12">
      <c r="A129" s="273" t="s">
        <v>90</v>
      </c>
      <c r="B129" s="93" t="s">
        <v>1028</v>
      </c>
      <c r="C129" s="81">
        <v>62</v>
      </c>
      <c r="D129" s="4"/>
    </row>
    <row r="130" spans="1:4" ht="12">
      <c r="A130" s="81"/>
      <c r="B130" s="93" t="s">
        <v>84</v>
      </c>
      <c r="C130" s="81"/>
      <c r="D130" s="4"/>
    </row>
    <row r="131" spans="1:4" ht="12">
      <c r="A131" s="81"/>
      <c r="B131" s="81" t="s">
        <v>85</v>
      </c>
      <c r="C131" s="81"/>
      <c r="D131" s="4"/>
    </row>
    <row r="132" spans="1:4" ht="12">
      <c r="A132" s="81"/>
      <c r="B132" s="81"/>
      <c r="C132" s="81"/>
      <c r="D132" s="4"/>
    </row>
    <row r="133" spans="1:4" ht="12">
      <c r="A133" s="320" t="s">
        <v>91</v>
      </c>
      <c r="B133" s="93" t="s">
        <v>1021</v>
      </c>
      <c r="C133" s="81">
        <v>63</v>
      </c>
      <c r="D133" s="4"/>
    </row>
    <row r="134" spans="1:4" ht="12">
      <c r="A134" s="81"/>
      <c r="B134" s="93" t="s">
        <v>92</v>
      </c>
      <c r="C134" s="81"/>
      <c r="D134" s="4"/>
    </row>
    <row r="135" spans="1:4" ht="12">
      <c r="A135" s="81"/>
      <c r="B135" s="81" t="s">
        <v>93</v>
      </c>
      <c r="C135" s="81"/>
      <c r="D13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HR4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6.57421875" style="41" customWidth="1"/>
    <col min="2" max="7" width="6.421875" style="41" customWidth="1"/>
    <col min="8" max="8" width="6.421875" style="122" customWidth="1"/>
    <col min="9" max="9" width="6.421875" style="41" customWidth="1"/>
    <col min="10" max="16384" width="8.8515625" style="41" customWidth="1"/>
  </cols>
  <sheetData>
    <row r="1" ht="12.75">
      <c r="A1" s="120" t="s">
        <v>1116</v>
      </c>
    </row>
    <row r="2" spans="1:4" ht="12.75">
      <c r="A2" s="120" t="s">
        <v>26</v>
      </c>
      <c r="C2" s="229"/>
      <c r="D2" s="229"/>
    </row>
    <row r="3" ht="12.75">
      <c r="A3" s="121" t="s">
        <v>25</v>
      </c>
    </row>
    <row r="4" ht="12.75">
      <c r="A4" s="41" t="s">
        <v>27</v>
      </c>
    </row>
    <row r="6" spans="2:8" ht="12.75">
      <c r="B6" s="41">
        <v>2000</v>
      </c>
      <c r="C6" s="41">
        <v>2005</v>
      </c>
      <c r="D6" s="41">
        <v>2010</v>
      </c>
      <c r="E6" s="41">
        <v>2015</v>
      </c>
      <c r="F6" s="41">
        <v>2016</v>
      </c>
      <c r="G6" s="41">
        <v>2017</v>
      </c>
      <c r="H6" s="122">
        <v>2018</v>
      </c>
    </row>
    <row r="8" ht="12.75">
      <c r="A8" s="120" t="s">
        <v>349</v>
      </c>
    </row>
    <row r="9" spans="1:9" s="120" customFormat="1" ht="12.75">
      <c r="A9" s="120" t="s">
        <v>327</v>
      </c>
      <c r="B9" s="139">
        <v>839</v>
      </c>
      <c r="C9" s="139">
        <v>1464</v>
      </c>
      <c r="D9" s="120">
        <v>884</v>
      </c>
      <c r="E9" s="139">
        <v>1931</v>
      </c>
      <c r="F9" s="277">
        <v>2322</v>
      </c>
      <c r="G9" s="139">
        <v>3057</v>
      </c>
      <c r="H9" s="194">
        <v>2226</v>
      </c>
      <c r="I9" s="139"/>
    </row>
    <row r="10" spans="1:6" ht="12.75">
      <c r="A10" s="229"/>
      <c r="F10" s="249"/>
    </row>
    <row r="11" spans="1:8" ht="12.75">
      <c r="A11" s="41" t="s">
        <v>353</v>
      </c>
      <c r="B11" s="41">
        <v>274</v>
      </c>
      <c r="C11" s="41">
        <v>753</v>
      </c>
      <c r="D11" s="41">
        <v>470</v>
      </c>
      <c r="E11" s="41">
        <v>638</v>
      </c>
      <c r="F11" s="249">
        <v>727</v>
      </c>
      <c r="G11" s="123">
        <v>1049</v>
      </c>
      <c r="H11" s="122">
        <v>753</v>
      </c>
    </row>
    <row r="12" spans="1:8" ht="12.75">
      <c r="A12" s="136" t="s">
        <v>354</v>
      </c>
      <c r="B12" s="41">
        <v>134</v>
      </c>
      <c r="C12" s="41">
        <v>164</v>
      </c>
      <c r="D12" s="122">
        <v>85</v>
      </c>
      <c r="E12" s="41">
        <v>191</v>
      </c>
      <c r="F12" s="249">
        <v>254</v>
      </c>
      <c r="G12" s="41">
        <v>403</v>
      </c>
      <c r="H12" s="122">
        <v>313</v>
      </c>
    </row>
    <row r="13" spans="1:8" ht="12.75">
      <c r="A13" s="278" t="s">
        <v>355</v>
      </c>
      <c r="B13" s="41">
        <v>100</v>
      </c>
      <c r="C13" s="41">
        <v>89</v>
      </c>
      <c r="D13" s="122">
        <v>53</v>
      </c>
      <c r="E13" s="41">
        <v>92</v>
      </c>
      <c r="F13" s="249">
        <v>128</v>
      </c>
      <c r="G13" s="41">
        <v>170</v>
      </c>
      <c r="H13" s="122">
        <v>142</v>
      </c>
    </row>
    <row r="14" spans="1:8" ht="12.75">
      <c r="A14" s="278" t="s">
        <v>356</v>
      </c>
      <c r="B14" s="41">
        <v>8</v>
      </c>
      <c r="C14" s="41">
        <v>17</v>
      </c>
      <c r="D14" s="122">
        <v>4</v>
      </c>
      <c r="E14" s="41">
        <v>12</v>
      </c>
      <c r="F14" s="249">
        <v>32</v>
      </c>
      <c r="G14" s="41">
        <v>39</v>
      </c>
      <c r="H14" s="122">
        <v>33</v>
      </c>
    </row>
    <row r="15" spans="1:226" ht="12.75">
      <c r="A15" s="278" t="s">
        <v>357</v>
      </c>
      <c r="D15" s="122"/>
      <c r="E15" s="133"/>
      <c r="G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</row>
    <row r="16" spans="1:226" ht="12.75">
      <c r="A16" s="278" t="s">
        <v>358</v>
      </c>
      <c r="B16" s="123">
        <v>31</v>
      </c>
      <c r="C16" s="123">
        <v>48</v>
      </c>
      <c r="D16" s="122">
        <v>19</v>
      </c>
      <c r="E16" s="122">
        <v>46</v>
      </c>
      <c r="F16" s="249">
        <v>51</v>
      </c>
      <c r="G16" s="122">
        <v>79</v>
      </c>
      <c r="H16" s="122">
        <v>54</v>
      </c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</row>
    <row r="17" spans="1:226" ht="12.75">
      <c r="A17" s="136" t="s">
        <v>359</v>
      </c>
      <c r="D17" s="122"/>
      <c r="E17" s="133"/>
      <c r="G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</row>
    <row r="18" spans="1:226" ht="12.75">
      <c r="A18" s="136" t="s">
        <v>360</v>
      </c>
      <c r="B18" s="41">
        <v>1</v>
      </c>
      <c r="C18" s="41">
        <v>6</v>
      </c>
      <c r="D18" s="122">
        <v>3</v>
      </c>
      <c r="E18" s="122">
        <v>0</v>
      </c>
      <c r="F18" s="249">
        <v>4</v>
      </c>
      <c r="G18" s="122">
        <v>3</v>
      </c>
      <c r="H18" s="122">
        <v>4</v>
      </c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</row>
    <row r="19" spans="1:8" ht="12.75">
      <c r="A19" s="136" t="s">
        <v>361</v>
      </c>
      <c r="B19" s="41">
        <v>139</v>
      </c>
      <c r="C19" s="41">
        <v>583</v>
      </c>
      <c r="D19" s="122">
        <v>382</v>
      </c>
      <c r="E19" s="41">
        <v>447</v>
      </c>
      <c r="F19" s="249">
        <v>469</v>
      </c>
      <c r="G19" s="41">
        <v>643</v>
      </c>
      <c r="H19" s="122">
        <v>436</v>
      </c>
    </row>
    <row r="20" spans="1:8" ht="12.75">
      <c r="A20" s="136" t="s">
        <v>1003</v>
      </c>
      <c r="B20" s="41">
        <v>119</v>
      </c>
      <c r="C20" s="41">
        <v>429</v>
      </c>
      <c r="D20" s="122">
        <v>304</v>
      </c>
      <c r="E20" s="41">
        <v>371</v>
      </c>
      <c r="F20" s="249">
        <v>397</v>
      </c>
      <c r="G20" s="41">
        <v>581</v>
      </c>
      <c r="H20" s="122">
        <v>368</v>
      </c>
    </row>
    <row r="21" spans="1:8" ht="12.75">
      <c r="A21" s="41" t="s">
        <v>363</v>
      </c>
      <c r="B21" s="41">
        <v>249</v>
      </c>
      <c r="C21" s="41">
        <v>291</v>
      </c>
      <c r="D21" s="122">
        <v>139</v>
      </c>
      <c r="E21" s="41">
        <v>632</v>
      </c>
      <c r="F21" s="249">
        <v>800</v>
      </c>
      <c r="G21" s="41">
        <v>852</v>
      </c>
      <c r="H21" s="122">
        <v>712</v>
      </c>
    </row>
    <row r="22" spans="1:8" ht="12.75">
      <c r="A22" s="41" t="s">
        <v>364</v>
      </c>
      <c r="B22" s="41">
        <v>4</v>
      </c>
      <c r="C22" s="41">
        <v>37</v>
      </c>
      <c r="D22" s="122">
        <v>11</v>
      </c>
      <c r="E22" s="41">
        <v>18</v>
      </c>
      <c r="F22" s="249">
        <v>19</v>
      </c>
      <c r="G22" s="41">
        <v>32</v>
      </c>
      <c r="H22" s="122">
        <v>16</v>
      </c>
    </row>
    <row r="23" spans="1:8" ht="12.75">
      <c r="A23" s="41" t="s">
        <v>365</v>
      </c>
      <c r="B23" s="41">
        <v>23</v>
      </c>
      <c r="C23" s="41">
        <v>23</v>
      </c>
      <c r="D23" s="122">
        <v>18</v>
      </c>
      <c r="E23" s="41">
        <v>43</v>
      </c>
      <c r="F23" s="249">
        <v>50</v>
      </c>
      <c r="G23" s="41">
        <v>64</v>
      </c>
      <c r="H23" s="122">
        <v>48</v>
      </c>
    </row>
    <row r="24" spans="1:8" ht="12.75">
      <c r="A24" s="41" t="s">
        <v>366</v>
      </c>
      <c r="B24" s="123">
        <v>69</v>
      </c>
      <c r="C24" s="123">
        <v>67</v>
      </c>
      <c r="D24" s="122">
        <v>61</v>
      </c>
      <c r="E24" s="41">
        <v>89</v>
      </c>
      <c r="F24" s="249">
        <v>137</v>
      </c>
      <c r="G24" s="41">
        <v>172</v>
      </c>
      <c r="H24" s="122">
        <v>127</v>
      </c>
    </row>
    <row r="25" spans="1:8" ht="12.75">
      <c r="A25" s="41" t="s">
        <v>367</v>
      </c>
      <c r="B25" s="123">
        <v>126</v>
      </c>
      <c r="C25" s="123">
        <v>248</v>
      </c>
      <c r="D25" s="122">
        <v>174</v>
      </c>
      <c r="E25" s="41">
        <v>470</v>
      </c>
      <c r="F25" s="249">
        <v>549</v>
      </c>
      <c r="G25" s="41">
        <v>814</v>
      </c>
      <c r="H25" s="122">
        <v>506</v>
      </c>
    </row>
    <row r="26" spans="1:8" ht="12.75">
      <c r="A26" s="41" t="s">
        <v>368</v>
      </c>
      <c r="B26" s="41">
        <v>0</v>
      </c>
      <c r="C26" s="41">
        <v>7</v>
      </c>
      <c r="D26" s="122">
        <v>5</v>
      </c>
      <c r="E26" s="41">
        <v>3</v>
      </c>
      <c r="F26" s="249">
        <v>4</v>
      </c>
      <c r="G26" s="41">
        <v>6</v>
      </c>
      <c r="H26" s="122">
        <v>1</v>
      </c>
    </row>
    <row r="27" spans="1:8" ht="12.75">
      <c r="A27" s="41" t="s">
        <v>369</v>
      </c>
      <c r="B27" s="41">
        <v>94</v>
      </c>
      <c r="C27" s="41">
        <v>38</v>
      </c>
      <c r="D27" s="122">
        <v>6</v>
      </c>
      <c r="E27" s="41">
        <v>38</v>
      </c>
      <c r="F27" s="249">
        <v>36</v>
      </c>
      <c r="G27" s="41">
        <v>68</v>
      </c>
      <c r="H27" s="122">
        <v>63</v>
      </c>
    </row>
    <row r="28" spans="2:4" ht="12.75">
      <c r="B28" s="123"/>
      <c r="C28" s="123"/>
      <c r="D28" s="123"/>
    </row>
    <row r="29" ht="12.75">
      <c r="A29" s="41" t="s">
        <v>316</v>
      </c>
    </row>
    <row r="30" ht="12.75">
      <c r="A30" s="41" t="s">
        <v>317</v>
      </c>
    </row>
    <row r="32" spans="2:9" ht="12.75">
      <c r="B32" s="68"/>
      <c r="C32" s="68"/>
      <c r="D32" s="68"/>
      <c r="E32" s="68"/>
      <c r="F32" s="68"/>
      <c r="G32" s="68"/>
      <c r="H32" s="143"/>
      <c r="I32" s="68"/>
    </row>
    <row r="33" spans="2:9" ht="12.75">
      <c r="B33" s="68"/>
      <c r="C33" s="68"/>
      <c r="D33" s="68"/>
      <c r="E33" s="68"/>
      <c r="F33" s="68"/>
      <c r="G33" s="68"/>
      <c r="H33" s="143"/>
      <c r="I33" s="68"/>
    </row>
    <row r="34" spans="2:9" ht="12.75">
      <c r="B34" s="68"/>
      <c r="C34" s="68"/>
      <c r="D34" s="68"/>
      <c r="E34" s="68"/>
      <c r="F34" s="68"/>
      <c r="G34" s="68"/>
      <c r="H34" s="143"/>
      <c r="I34" s="68"/>
    </row>
    <row r="35" spans="2:9" ht="12.75">
      <c r="B35" s="68"/>
      <c r="C35" s="68"/>
      <c r="D35" s="68"/>
      <c r="E35" s="68"/>
      <c r="F35" s="68"/>
      <c r="G35" s="68"/>
      <c r="H35" s="143"/>
      <c r="I35" s="68"/>
    </row>
    <row r="36" spans="2:9" ht="12.75">
      <c r="B36" s="68"/>
      <c r="C36" s="68"/>
      <c r="D36" s="68"/>
      <c r="E36" s="68"/>
      <c r="F36" s="68"/>
      <c r="G36" s="68"/>
      <c r="H36" s="143"/>
      <c r="I36" s="68"/>
    </row>
    <row r="37" spans="2:9" ht="12.75">
      <c r="B37" s="68"/>
      <c r="C37" s="68"/>
      <c r="D37" s="68"/>
      <c r="E37" s="68"/>
      <c r="F37" s="68"/>
      <c r="G37" s="68"/>
      <c r="H37" s="143"/>
      <c r="I37" s="68"/>
    </row>
    <row r="38" spans="2:9" ht="12.75">
      <c r="B38" s="68"/>
      <c r="C38" s="68"/>
      <c r="D38" s="68"/>
      <c r="E38" s="68"/>
      <c r="F38" s="68"/>
      <c r="G38" s="68"/>
      <c r="H38" s="143"/>
      <c r="I38" s="68"/>
    </row>
    <row r="39" spans="2:9" ht="12.75">
      <c r="B39" s="68"/>
      <c r="C39" s="68"/>
      <c r="D39" s="68"/>
      <c r="E39" s="68"/>
      <c r="F39" s="68"/>
      <c r="G39" s="68"/>
      <c r="H39" s="143"/>
      <c r="I39" s="68"/>
    </row>
    <row r="40" spans="2:9" ht="12.75">
      <c r="B40" s="68"/>
      <c r="C40" s="68"/>
      <c r="D40" s="68"/>
      <c r="E40" s="68"/>
      <c r="F40" s="68"/>
      <c r="G40" s="68"/>
      <c r="H40" s="143"/>
      <c r="I40" s="68"/>
    </row>
    <row r="41" spans="2:9" ht="12.75">
      <c r="B41" s="68"/>
      <c r="C41" s="68"/>
      <c r="D41" s="68"/>
      <c r="E41" s="68"/>
      <c r="F41" s="68"/>
      <c r="G41" s="68"/>
      <c r="H41" s="143"/>
      <c r="I41" s="68"/>
    </row>
    <row r="42" spans="2:9" ht="12.75">
      <c r="B42" s="68"/>
      <c r="C42" s="68"/>
      <c r="D42" s="68"/>
      <c r="E42" s="68"/>
      <c r="F42" s="68"/>
      <c r="G42" s="68"/>
      <c r="H42" s="143"/>
      <c r="I42" s="68"/>
    </row>
    <row r="43" spans="2:9" ht="12.75">
      <c r="B43" s="68"/>
      <c r="C43" s="68"/>
      <c r="D43" s="68"/>
      <c r="E43" s="68"/>
      <c r="F43" s="68"/>
      <c r="G43" s="68"/>
      <c r="H43" s="143"/>
      <c r="I43" s="68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2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61.7109375" style="18" customWidth="1"/>
    <col min="2" max="5" width="8.7109375" style="18" customWidth="1"/>
    <col min="6" max="16384" width="8.8515625" style="18" customWidth="1"/>
  </cols>
  <sheetData>
    <row r="1" spans="1:4" s="17" customFormat="1" ht="12.75">
      <c r="A1" s="42" t="s">
        <v>1029</v>
      </c>
      <c r="B1" s="43"/>
      <c r="C1" s="43"/>
      <c r="D1" s="18"/>
    </row>
    <row r="2" spans="1:9" s="17" customFormat="1" ht="12.75">
      <c r="A2" s="42" t="s">
        <v>29</v>
      </c>
      <c r="B2" s="43"/>
      <c r="C2" s="43"/>
      <c r="D2" s="18"/>
      <c r="G2" s="18"/>
      <c r="H2" s="18"/>
      <c r="I2" s="18"/>
    </row>
    <row r="3" spans="1:9" s="17" customFormat="1" ht="12.75">
      <c r="A3" s="44" t="s">
        <v>28</v>
      </c>
      <c r="B3" s="43"/>
      <c r="C3" s="43"/>
      <c r="D3" s="18"/>
      <c r="G3" s="18"/>
      <c r="H3" s="18"/>
      <c r="I3" s="18"/>
    </row>
    <row r="4" spans="1:9" s="17" customFormat="1" ht="12.75">
      <c r="A4" s="16" t="s">
        <v>30</v>
      </c>
      <c r="B4" s="43"/>
      <c r="C4" s="43"/>
      <c r="D4" s="19"/>
      <c r="G4" s="18"/>
      <c r="H4" s="18"/>
      <c r="I4" s="18"/>
    </row>
    <row r="5" spans="1:9" ht="12.75">
      <c r="A5" s="45"/>
      <c r="B5" s="46">
        <v>2000</v>
      </c>
      <c r="C5" s="46">
        <v>2005</v>
      </c>
      <c r="D5" s="46">
        <v>2010</v>
      </c>
      <c r="E5" s="46">
        <v>2015</v>
      </c>
      <c r="F5" s="46">
        <v>2019</v>
      </c>
      <c r="G5" s="17"/>
      <c r="H5" s="17"/>
      <c r="I5" s="17"/>
    </row>
    <row r="6" spans="1:4" ht="12.75">
      <c r="A6" s="42"/>
      <c r="B6" s="42"/>
      <c r="C6" s="47"/>
      <c r="D6" s="19"/>
    </row>
    <row r="7" spans="1:6" ht="12.75">
      <c r="A7" s="42" t="s">
        <v>327</v>
      </c>
      <c r="B7" s="23">
        <v>551123</v>
      </c>
      <c r="C7" s="39">
        <v>559046</v>
      </c>
      <c r="D7" s="48">
        <v>583350</v>
      </c>
      <c r="E7" s="23">
        <v>620715</v>
      </c>
      <c r="F7" s="23">
        <v>648042</v>
      </c>
    </row>
    <row r="8" spans="1:6" ht="12.75">
      <c r="A8" s="45" t="s">
        <v>498</v>
      </c>
      <c r="B8" s="20"/>
      <c r="C8" s="21"/>
      <c r="D8" s="20"/>
      <c r="E8" s="20"/>
      <c r="F8" s="20"/>
    </row>
    <row r="9" spans="1:6" ht="12.75">
      <c r="A9" s="45" t="s">
        <v>372</v>
      </c>
      <c r="B9" s="20">
        <v>400229</v>
      </c>
      <c r="C9" s="21">
        <v>391747</v>
      </c>
      <c r="D9" s="49">
        <v>375291</v>
      </c>
      <c r="E9" s="20">
        <v>353335</v>
      </c>
      <c r="F9" s="20">
        <v>339606</v>
      </c>
    </row>
    <row r="10" spans="1:9" s="17" customFormat="1" ht="12.75">
      <c r="A10" s="45" t="s">
        <v>373</v>
      </c>
      <c r="B10" s="20">
        <v>695</v>
      </c>
      <c r="C10" s="21">
        <v>623</v>
      </c>
      <c r="D10" s="49">
        <v>92</v>
      </c>
      <c r="E10" s="20">
        <v>123</v>
      </c>
      <c r="F10" s="20">
        <v>111</v>
      </c>
      <c r="G10" s="18"/>
      <c r="H10" s="18"/>
      <c r="I10" s="18"/>
    </row>
    <row r="11" spans="1:6" ht="12.75">
      <c r="A11" s="45" t="s">
        <v>374</v>
      </c>
      <c r="B11" s="20">
        <v>8343</v>
      </c>
      <c r="C11" s="21">
        <v>9008</v>
      </c>
      <c r="D11" s="49">
        <v>9388</v>
      </c>
      <c r="E11" s="20">
        <v>9458</v>
      </c>
      <c r="F11" s="20">
        <v>9246</v>
      </c>
    </row>
    <row r="12" spans="1:6" ht="12.75">
      <c r="A12" s="45" t="s">
        <v>375</v>
      </c>
      <c r="B12" s="20">
        <v>605</v>
      </c>
      <c r="C12" s="21">
        <v>880</v>
      </c>
      <c r="D12" s="49">
        <v>1173</v>
      </c>
      <c r="E12" s="20">
        <v>1576</v>
      </c>
      <c r="F12" s="20">
        <v>1924</v>
      </c>
    </row>
    <row r="13" spans="1:6" ht="12.75">
      <c r="A13" s="45" t="s">
        <v>376</v>
      </c>
      <c r="B13" s="20">
        <v>1475</v>
      </c>
      <c r="C13" s="21">
        <v>1558</v>
      </c>
      <c r="D13" s="49">
        <v>1667</v>
      </c>
      <c r="E13" s="20">
        <v>1686</v>
      </c>
      <c r="F13" s="20">
        <v>1543</v>
      </c>
    </row>
    <row r="14" spans="1:6" ht="12.75">
      <c r="A14" s="45" t="s">
        <v>377</v>
      </c>
      <c r="B14" s="20">
        <v>896</v>
      </c>
      <c r="C14" s="21">
        <v>862</v>
      </c>
      <c r="D14" s="49">
        <v>901</v>
      </c>
      <c r="E14" s="20">
        <v>990</v>
      </c>
      <c r="F14" s="20">
        <v>989</v>
      </c>
    </row>
    <row r="15" spans="1:6" ht="12.75">
      <c r="A15" s="45" t="s">
        <v>378</v>
      </c>
      <c r="B15" s="20">
        <v>2556</v>
      </c>
      <c r="C15" s="21">
        <v>2813</v>
      </c>
      <c r="D15" s="49">
        <v>3228</v>
      </c>
      <c r="E15" s="20">
        <v>3867</v>
      </c>
      <c r="F15" s="20">
        <v>4134</v>
      </c>
    </row>
    <row r="16" spans="1:6" ht="12.75">
      <c r="A16" s="45" t="s">
        <v>945</v>
      </c>
      <c r="B16" s="21" t="s">
        <v>173</v>
      </c>
      <c r="C16" s="21" t="s">
        <v>173</v>
      </c>
      <c r="D16" s="49">
        <v>645</v>
      </c>
      <c r="E16" s="20">
        <v>842</v>
      </c>
      <c r="F16" s="21" t="s">
        <v>173</v>
      </c>
    </row>
    <row r="17" spans="1:6" ht="12.75">
      <c r="A17" s="45" t="s">
        <v>379</v>
      </c>
      <c r="B17" s="20">
        <v>269</v>
      </c>
      <c r="C17" s="21">
        <v>267</v>
      </c>
      <c r="D17" s="49">
        <v>241</v>
      </c>
      <c r="E17" s="20">
        <v>221</v>
      </c>
      <c r="F17" s="20">
        <v>206</v>
      </c>
    </row>
    <row r="18" spans="1:6" ht="12.75">
      <c r="A18" s="45" t="s">
        <v>380</v>
      </c>
      <c r="B18" s="20">
        <v>396</v>
      </c>
      <c r="C18" s="21">
        <v>409</v>
      </c>
      <c r="D18" s="49">
        <v>420</v>
      </c>
      <c r="E18" s="20">
        <v>478</v>
      </c>
      <c r="F18" s="20">
        <v>468</v>
      </c>
    </row>
    <row r="19" spans="1:6" ht="12.75">
      <c r="A19" s="45" t="s">
        <v>381</v>
      </c>
      <c r="B19" s="20">
        <v>109</v>
      </c>
      <c r="C19" s="21">
        <v>143</v>
      </c>
      <c r="D19" s="49">
        <v>103</v>
      </c>
      <c r="E19" s="20">
        <v>84</v>
      </c>
      <c r="F19" s="20">
        <v>79</v>
      </c>
    </row>
    <row r="20" spans="1:6" ht="12.75">
      <c r="A20" s="45" t="s">
        <v>382</v>
      </c>
      <c r="B20" s="20">
        <v>235</v>
      </c>
      <c r="C20" s="21">
        <v>204</v>
      </c>
      <c r="D20" s="49">
        <v>200</v>
      </c>
      <c r="E20" s="20">
        <v>193</v>
      </c>
      <c r="F20" s="20">
        <v>183</v>
      </c>
    </row>
    <row r="21" spans="1:6" ht="12.75">
      <c r="A21" s="45" t="s">
        <v>383</v>
      </c>
      <c r="B21" s="20">
        <v>680</v>
      </c>
      <c r="C21" s="21">
        <v>674</v>
      </c>
      <c r="D21" s="49">
        <v>665</v>
      </c>
      <c r="E21" s="20">
        <v>609</v>
      </c>
      <c r="F21" s="20">
        <v>584</v>
      </c>
    </row>
    <row r="22" spans="1:6" ht="12.75">
      <c r="A22" s="45" t="s">
        <v>384</v>
      </c>
      <c r="B22" s="20">
        <v>515</v>
      </c>
      <c r="C22" s="21">
        <v>1236</v>
      </c>
      <c r="D22" s="49">
        <v>3495</v>
      </c>
      <c r="E22" s="20">
        <v>4776</v>
      </c>
      <c r="F22" s="20">
        <v>6253</v>
      </c>
    </row>
    <row r="23" spans="1:6" ht="12.75">
      <c r="A23" s="45" t="s">
        <v>385</v>
      </c>
      <c r="B23" s="20">
        <v>156</v>
      </c>
      <c r="C23" s="21">
        <v>351</v>
      </c>
      <c r="D23" s="49">
        <v>311</v>
      </c>
      <c r="E23" s="20">
        <v>573</v>
      </c>
      <c r="F23" s="20">
        <v>2097</v>
      </c>
    </row>
    <row r="24" spans="1:6" ht="12.75">
      <c r="A24" s="45" t="s">
        <v>386</v>
      </c>
      <c r="B24" s="20">
        <v>133964</v>
      </c>
      <c r="C24" s="21">
        <v>148271</v>
      </c>
      <c r="D24" s="49">
        <v>185530</v>
      </c>
      <c r="E24" s="20">
        <v>241904</v>
      </c>
      <c r="F24" s="20">
        <v>280619</v>
      </c>
    </row>
    <row r="25" ht="12.75">
      <c r="D25" s="20"/>
    </row>
    <row r="26" ht="12.75">
      <c r="A26" s="18" t="s">
        <v>316</v>
      </c>
    </row>
    <row r="27" ht="12.75">
      <c r="A27" s="18" t="s">
        <v>317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K95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36.28125" style="192" customWidth="1"/>
    <col min="2" max="2" width="11.421875" style="192" customWidth="1"/>
    <col min="3" max="3" width="7.7109375" style="192" customWidth="1"/>
    <col min="4" max="10" width="9.57421875" style="192" customWidth="1"/>
    <col min="11" max="16384" width="9.140625" style="192" customWidth="1"/>
  </cols>
  <sheetData>
    <row r="1" spans="1:4" s="189" customFormat="1" ht="12.75" customHeight="1">
      <c r="A1" s="131" t="s">
        <v>1030</v>
      </c>
      <c r="B1" s="120"/>
      <c r="C1" s="120"/>
      <c r="D1" s="120"/>
    </row>
    <row r="2" spans="1:4" s="189" customFormat="1" ht="12.75" customHeight="1">
      <c r="A2" s="131" t="s">
        <v>32</v>
      </c>
      <c r="B2" s="120"/>
      <c r="C2" s="120"/>
      <c r="D2" s="120"/>
    </row>
    <row r="3" spans="1:10" s="189" customFormat="1" ht="12.75" customHeight="1">
      <c r="A3" s="132" t="s">
        <v>31</v>
      </c>
      <c r="B3" s="41"/>
      <c r="D3" s="125"/>
      <c r="E3" s="125"/>
      <c r="F3" s="125"/>
      <c r="G3" s="125"/>
      <c r="H3" s="125"/>
      <c r="I3" s="125"/>
      <c r="J3" s="125"/>
    </row>
    <row r="4" spans="1:10" s="191" customFormat="1" ht="12.75" customHeight="1">
      <c r="A4" s="190" t="s">
        <v>33</v>
      </c>
      <c r="B4" s="41"/>
      <c r="D4" s="125"/>
      <c r="E4" s="125"/>
      <c r="F4" s="125"/>
      <c r="G4" s="125"/>
      <c r="H4" s="125"/>
      <c r="I4" s="125"/>
      <c r="J4" s="125"/>
    </row>
    <row r="5" ht="12.75" customHeight="1"/>
    <row r="6" spans="1:5" s="41" customFormat="1" ht="12.75" customHeight="1">
      <c r="A6" s="41" t="s">
        <v>387</v>
      </c>
      <c r="B6" s="41" t="s">
        <v>327</v>
      </c>
      <c r="D6" s="122" t="s">
        <v>308</v>
      </c>
      <c r="E6" s="193"/>
    </row>
    <row r="7" spans="1:10" s="41" customFormat="1" ht="12.75" customHeight="1">
      <c r="A7" s="41" t="s">
        <v>388</v>
      </c>
      <c r="B7" s="133" t="s">
        <v>389</v>
      </c>
      <c r="C7" s="122" t="s">
        <v>107</v>
      </c>
      <c r="D7" s="122" t="s">
        <v>390</v>
      </c>
      <c r="E7" s="122" t="s">
        <v>391</v>
      </c>
      <c r="F7" s="122" t="s">
        <v>392</v>
      </c>
      <c r="G7" s="122" t="s">
        <v>393</v>
      </c>
      <c r="H7" s="122" t="s">
        <v>394</v>
      </c>
      <c r="I7" s="122" t="s">
        <v>310</v>
      </c>
      <c r="J7" s="122" t="s">
        <v>311</v>
      </c>
    </row>
    <row r="8" s="41" customFormat="1" ht="12.75" customHeight="1"/>
    <row r="9" spans="1:10" s="120" customFormat="1" ht="12.75" customHeight="1">
      <c r="A9" s="120" t="s">
        <v>327</v>
      </c>
      <c r="B9" s="139">
        <v>648042</v>
      </c>
      <c r="C9" s="137">
        <f>SUM(C10:C37)-C13-C14</f>
        <v>99.99999999999996</v>
      </c>
      <c r="D9" s="194">
        <v>45799</v>
      </c>
      <c r="E9" s="194">
        <v>62727</v>
      </c>
      <c r="F9" s="194">
        <v>119535</v>
      </c>
      <c r="G9" s="194">
        <v>157750</v>
      </c>
      <c r="H9" s="194">
        <v>151928</v>
      </c>
      <c r="I9" s="194">
        <v>63695</v>
      </c>
      <c r="J9" s="194">
        <v>46608</v>
      </c>
    </row>
    <row r="10" spans="1:10" s="41" customFormat="1" ht="12.75" customHeight="1">
      <c r="A10" s="41" t="s">
        <v>395</v>
      </c>
      <c r="B10" s="123">
        <v>260588</v>
      </c>
      <c r="C10" s="124">
        <f>B10/$B$9*100</f>
        <v>40.211591224025604</v>
      </c>
      <c r="D10" s="125">
        <v>39878</v>
      </c>
      <c r="E10" s="125">
        <v>46673</v>
      </c>
      <c r="F10" s="125">
        <v>44677</v>
      </c>
      <c r="G10" s="125">
        <v>41978</v>
      </c>
      <c r="H10" s="125">
        <v>52876</v>
      </c>
      <c r="I10" s="125">
        <v>22363</v>
      </c>
      <c r="J10" s="125">
        <v>12143</v>
      </c>
    </row>
    <row r="11" spans="1:10" s="41" customFormat="1" ht="12.75" customHeight="1">
      <c r="A11" s="41" t="s">
        <v>840</v>
      </c>
      <c r="B11" s="123"/>
      <c r="C11" s="124"/>
      <c r="D11" s="123"/>
      <c r="E11" s="123"/>
      <c r="F11" s="123"/>
      <c r="G11" s="123"/>
      <c r="H11" s="123"/>
      <c r="I11" s="123"/>
      <c r="J11" s="123"/>
    </row>
    <row r="12" spans="1:10" s="41" customFormat="1" ht="12.75" customHeight="1">
      <c r="A12" s="41" t="s">
        <v>841</v>
      </c>
      <c r="B12" s="123">
        <v>43671</v>
      </c>
      <c r="C12" s="124">
        <f>B12/$B$9*100</f>
        <v>6.738915070319516</v>
      </c>
      <c r="D12" s="123">
        <v>1615</v>
      </c>
      <c r="E12" s="123">
        <v>3840</v>
      </c>
      <c r="F12" s="123">
        <v>13352</v>
      </c>
      <c r="G12" s="123">
        <v>15716</v>
      </c>
      <c r="H12" s="123">
        <v>7767</v>
      </c>
      <c r="I12" s="123">
        <v>667</v>
      </c>
      <c r="J12" s="123">
        <v>714</v>
      </c>
    </row>
    <row r="13" spans="1:10" s="41" customFormat="1" ht="12.75" customHeight="1">
      <c r="A13" s="136" t="s">
        <v>396</v>
      </c>
      <c r="B13" s="123">
        <v>21977</v>
      </c>
      <c r="C13" s="124">
        <f>B13/$B$9*100</f>
        <v>3.39129253968107</v>
      </c>
      <c r="D13" s="125">
        <v>691</v>
      </c>
      <c r="E13" s="125">
        <v>1710</v>
      </c>
      <c r="F13" s="125">
        <v>6994</v>
      </c>
      <c r="G13" s="125">
        <v>7848</v>
      </c>
      <c r="H13" s="125">
        <v>4303</v>
      </c>
      <c r="I13" s="125">
        <v>275</v>
      </c>
      <c r="J13" s="125">
        <v>156</v>
      </c>
    </row>
    <row r="14" spans="1:10" s="41" customFormat="1" ht="12.75" customHeight="1">
      <c r="A14" s="136" t="s">
        <v>397</v>
      </c>
      <c r="B14" s="123">
        <v>20840</v>
      </c>
      <c r="C14" s="124">
        <f>B14/$B$9*100</f>
        <v>3.215840948580493</v>
      </c>
      <c r="D14" s="125">
        <v>908</v>
      </c>
      <c r="E14" s="125">
        <v>2089</v>
      </c>
      <c r="F14" s="125">
        <v>6041</v>
      </c>
      <c r="G14" s="125">
        <v>7578</v>
      </c>
      <c r="H14" s="125">
        <v>3298</v>
      </c>
      <c r="I14" s="125">
        <v>390</v>
      </c>
      <c r="J14" s="125">
        <v>536</v>
      </c>
    </row>
    <row r="15" spans="1:10" s="41" customFormat="1" ht="12.75" customHeight="1">
      <c r="A15" s="41" t="s">
        <v>842</v>
      </c>
      <c r="B15" s="123"/>
      <c r="C15" s="124"/>
      <c r="D15" s="123"/>
      <c r="E15" s="123"/>
      <c r="F15" s="123"/>
      <c r="G15" s="123"/>
      <c r="H15" s="123"/>
      <c r="I15" s="123"/>
      <c r="J15" s="123"/>
    </row>
    <row r="16" spans="1:10" s="41" customFormat="1" ht="12.75" customHeight="1">
      <c r="A16" s="41" t="s">
        <v>843</v>
      </c>
      <c r="B16" s="123">
        <v>19942</v>
      </c>
      <c r="C16" s="124">
        <f aca="true" t="shared" si="0" ref="C16:C37">B16/$B$9*100</f>
        <v>3.0772696831378212</v>
      </c>
      <c r="D16" s="125">
        <v>325</v>
      </c>
      <c r="E16" s="125">
        <v>1292</v>
      </c>
      <c r="F16" s="125">
        <v>6154</v>
      </c>
      <c r="G16" s="125">
        <v>6630</v>
      </c>
      <c r="H16" s="125">
        <v>3683</v>
      </c>
      <c r="I16" s="125">
        <v>932</v>
      </c>
      <c r="J16" s="125">
        <v>926</v>
      </c>
    </row>
    <row r="17" spans="1:10" s="41" customFormat="1" ht="12.75" customHeight="1">
      <c r="A17" s="41" t="s">
        <v>398</v>
      </c>
      <c r="B17" s="123">
        <v>12535</v>
      </c>
      <c r="C17" s="124">
        <f t="shared" si="0"/>
        <v>1.9342882097148024</v>
      </c>
      <c r="D17" s="125">
        <v>138</v>
      </c>
      <c r="E17" s="125">
        <v>493</v>
      </c>
      <c r="F17" s="125">
        <v>2999</v>
      </c>
      <c r="G17" s="125">
        <v>3188</v>
      </c>
      <c r="H17" s="125">
        <v>2675</v>
      </c>
      <c r="I17" s="125">
        <v>1453</v>
      </c>
      <c r="J17" s="125">
        <v>1589</v>
      </c>
    </row>
    <row r="18" spans="1:10" s="41" customFormat="1" ht="12.75" customHeight="1">
      <c r="A18" s="41" t="s">
        <v>399</v>
      </c>
      <c r="B18" s="123">
        <v>17347</v>
      </c>
      <c r="C18" s="124">
        <f t="shared" si="0"/>
        <v>2.676832674425423</v>
      </c>
      <c r="D18" s="125">
        <v>221</v>
      </c>
      <c r="E18" s="125">
        <v>505</v>
      </c>
      <c r="F18" s="125">
        <v>3441</v>
      </c>
      <c r="G18" s="125">
        <v>4957</v>
      </c>
      <c r="H18" s="125">
        <v>4340</v>
      </c>
      <c r="I18" s="125">
        <v>2165</v>
      </c>
      <c r="J18" s="125">
        <v>1718</v>
      </c>
    </row>
    <row r="19" spans="1:10" s="41" customFormat="1" ht="12.75" customHeight="1">
      <c r="A19" s="41" t="s">
        <v>400</v>
      </c>
      <c r="B19" s="123">
        <v>10366</v>
      </c>
      <c r="C19" s="124">
        <f t="shared" si="0"/>
        <v>1.5995876810453644</v>
      </c>
      <c r="D19" s="125">
        <v>34</v>
      </c>
      <c r="E19" s="125">
        <v>119</v>
      </c>
      <c r="F19" s="125">
        <v>1472</v>
      </c>
      <c r="G19" s="125">
        <v>2873</v>
      </c>
      <c r="H19" s="125">
        <v>3176</v>
      </c>
      <c r="I19" s="125">
        <v>1572</v>
      </c>
      <c r="J19" s="125">
        <v>1120</v>
      </c>
    </row>
    <row r="20" spans="1:10" s="41" customFormat="1" ht="12.75" customHeight="1">
      <c r="A20" s="41" t="s">
        <v>401</v>
      </c>
      <c r="B20" s="123">
        <v>10154</v>
      </c>
      <c r="C20" s="124">
        <f t="shared" si="0"/>
        <v>1.5668737520099008</v>
      </c>
      <c r="D20" s="125">
        <v>95</v>
      </c>
      <c r="E20" s="125">
        <v>176</v>
      </c>
      <c r="F20" s="125">
        <v>1785</v>
      </c>
      <c r="G20" s="125">
        <v>2353</v>
      </c>
      <c r="H20" s="125">
        <v>2748</v>
      </c>
      <c r="I20" s="125">
        <v>1673</v>
      </c>
      <c r="J20" s="125">
        <v>1324</v>
      </c>
    </row>
    <row r="21" spans="1:10" s="41" customFormat="1" ht="12.75" customHeight="1">
      <c r="A21" s="41" t="s">
        <v>402</v>
      </c>
      <c r="B21" s="123">
        <v>20271</v>
      </c>
      <c r="C21" s="124">
        <f t="shared" si="0"/>
        <v>3.128037997537197</v>
      </c>
      <c r="D21" s="125">
        <v>230</v>
      </c>
      <c r="E21" s="125">
        <v>507</v>
      </c>
      <c r="F21" s="125">
        <v>3553</v>
      </c>
      <c r="G21" s="125">
        <v>5118</v>
      </c>
      <c r="H21" s="125">
        <v>5624</v>
      </c>
      <c r="I21" s="125">
        <v>3026</v>
      </c>
      <c r="J21" s="125">
        <v>2213</v>
      </c>
    </row>
    <row r="22" spans="1:10" s="41" customFormat="1" ht="12.75" customHeight="1">
      <c r="A22" s="41" t="s">
        <v>403</v>
      </c>
      <c r="B22" s="123">
        <v>13124</v>
      </c>
      <c r="C22" s="124">
        <f t="shared" si="0"/>
        <v>2.025177380478426</v>
      </c>
      <c r="D22" s="125">
        <v>116</v>
      </c>
      <c r="E22" s="125">
        <v>242</v>
      </c>
      <c r="F22" s="125">
        <v>2442</v>
      </c>
      <c r="G22" s="125">
        <v>3631</v>
      </c>
      <c r="H22" s="125">
        <v>3735</v>
      </c>
      <c r="I22" s="125">
        <v>1780</v>
      </c>
      <c r="J22" s="125">
        <v>1178</v>
      </c>
    </row>
    <row r="23" spans="1:10" s="41" customFormat="1" ht="12.75" customHeight="1">
      <c r="A23" s="41" t="s">
        <v>404</v>
      </c>
      <c r="B23" s="123">
        <v>14068</v>
      </c>
      <c r="C23" s="124">
        <f t="shared" si="0"/>
        <v>2.1708469512778494</v>
      </c>
      <c r="D23" s="125">
        <v>148</v>
      </c>
      <c r="E23" s="125">
        <v>249</v>
      </c>
      <c r="F23" s="125">
        <v>2311</v>
      </c>
      <c r="G23" s="125">
        <v>3602</v>
      </c>
      <c r="H23" s="125">
        <v>4337</v>
      </c>
      <c r="I23" s="125">
        <v>2040</v>
      </c>
      <c r="J23" s="125">
        <v>1381</v>
      </c>
    </row>
    <row r="24" spans="1:10" s="41" customFormat="1" ht="12.75" customHeight="1">
      <c r="A24" s="41" t="s">
        <v>405</v>
      </c>
      <c r="B24" s="123">
        <v>10744</v>
      </c>
      <c r="C24" s="124">
        <f t="shared" si="0"/>
        <v>1.6579172337595403</v>
      </c>
      <c r="D24" s="125">
        <v>64</v>
      </c>
      <c r="E24" s="125">
        <v>176</v>
      </c>
      <c r="F24" s="125">
        <v>1618</v>
      </c>
      <c r="G24" s="125">
        <v>2583</v>
      </c>
      <c r="H24" s="125">
        <v>3135</v>
      </c>
      <c r="I24" s="125">
        <v>1635</v>
      </c>
      <c r="J24" s="125">
        <v>1533</v>
      </c>
    </row>
    <row r="25" spans="1:10" s="41" customFormat="1" ht="12.75" customHeight="1">
      <c r="A25" s="41" t="s">
        <v>406</v>
      </c>
      <c r="B25" s="123">
        <v>14087</v>
      </c>
      <c r="C25" s="124">
        <f t="shared" si="0"/>
        <v>2.1737788600121597</v>
      </c>
      <c r="D25" s="125">
        <v>41</v>
      </c>
      <c r="E25" s="125">
        <v>129</v>
      </c>
      <c r="F25" s="125">
        <v>1598</v>
      </c>
      <c r="G25" s="125">
        <v>2913</v>
      </c>
      <c r="H25" s="125">
        <v>4433</v>
      </c>
      <c r="I25" s="125">
        <v>2954</v>
      </c>
      <c r="J25" s="125">
        <v>2019</v>
      </c>
    </row>
    <row r="26" spans="1:10" s="41" customFormat="1" ht="12.75" customHeight="1">
      <c r="A26" s="41" t="s">
        <v>407</v>
      </c>
      <c r="B26" s="123">
        <v>18213</v>
      </c>
      <c r="C26" s="124">
        <f t="shared" si="0"/>
        <v>2.8104659883155723</v>
      </c>
      <c r="D26" s="125">
        <v>55</v>
      </c>
      <c r="E26" s="125">
        <v>203</v>
      </c>
      <c r="F26" s="125">
        <v>2343</v>
      </c>
      <c r="G26" s="125">
        <v>4224</v>
      </c>
      <c r="H26" s="125">
        <v>5302</v>
      </c>
      <c r="I26" s="125">
        <v>3541</v>
      </c>
      <c r="J26" s="125">
        <v>2545</v>
      </c>
    </row>
    <row r="27" spans="1:10" s="41" customFormat="1" ht="12.75" customHeight="1">
      <c r="A27" s="41" t="s">
        <v>408</v>
      </c>
      <c r="B27" s="123">
        <v>15234</v>
      </c>
      <c r="C27" s="124">
        <f t="shared" si="0"/>
        <v>2.3507735609729</v>
      </c>
      <c r="D27" s="125">
        <v>125</v>
      </c>
      <c r="E27" s="125">
        <v>162</v>
      </c>
      <c r="F27" s="125">
        <v>1619</v>
      </c>
      <c r="G27" s="125">
        <v>2972</v>
      </c>
      <c r="H27" s="125">
        <v>4614</v>
      </c>
      <c r="I27" s="125">
        <v>3385</v>
      </c>
      <c r="J27" s="125">
        <v>2357</v>
      </c>
    </row>
    <row r="28" spans="1:10" s="41" customFormat="1" ht="12.75" customHeight="1">
      <c r="A28" s="41" t="s">
        <v>409</v>
      </c>
      <c r="B28" s="123">
        <v>15486</v>
      </c>
      <c r="C28" s="124">
        <f t="shared" si="0"/>
        <v>2.3896599294490173</v>
      </c>
      <c r="D28" s="125">
        <v>88</v>
      </c>
      <c r="E28" s="125">
        <v>244</v>
      </c>
      <c r="F28" s="125">
        <v>2246</v>
      </c>
      <c r="G28" s="125">
        <v>3821</v>
      </c>
      <c r="H28" s="125">
        <v>4590</v>
      </c>
      <c r="I28" s="125">
        <v>2748</v>
      </c>
      <c r="J28" s="125">
        <v>1749</v>
      </c>
    </row>
    <row r="29" spans="1:10" s="41" customFormat="1" ht="12.75" customHeight="1">
      <c r="A29" s="41" t="s">
        <v>410</v>
      </c>
      <c r="B29" s="123">
        <v>10703</v>
      </c>
      <c r="C29" s="124">
        <f t="shared" si="0"/>
        <v>1.6515904833328703</v>
      </c>
      <c r="D29" s="125">
        <v>26</v>
      </c>
      <c r="E29" s="125">
        <v>92</v>
      </c>
      <c r="F29" s="125">
        <v>1375</v>
      </c>
      <c r="G29" s="125">
        <v>2518</v>
      </c>
      <c r="H29" s="125">
        <v>3134</v>
      </c>
      <c r="I29" s="125">
        <v>2045</v>
      </c>
      <c r="J29" s="125">
        <v>1513</v>
      </c>
    </row>
    <row r="30" spans="1:10" s="41" customFormat="1" ht="12.75" customHeight="1">
      <c r="A30" s="41" t="s">
        <v>411</v>
      </c>
      <c r="B30" s="123">
        <v>6517</v>
      </c>
      <c r="C30" s="124">
        <f t="shared" si="0"/>
        <v>1.0056446958684775</v>
      </c>
      <c r="D30" s="125">
        <v>109</v>
      </c>
      <c r="E30" s="125">
        <v>139</v>
      </c>
      <c r="F30" s="125">
        <v>1336</v>
      </c>
      <c r="G30" s="125">
        <v>1848</v>
      </c>
      <c r="H30" s="125">
        <v>1617</v>
      </c>
      <c r="I30" s="125">
        <v>831</v>
      </c>
      <c r="J30" s="125">
        <v>637</v>
      </c>
    </row>
    <row r="31" spans="1:10" s="41" customFormat="1" ht="12.75" customHeight="1">
      <c r="A31" s="41" t="s">
        <v>412</v>
      </c>
      <c r="B31" s="123">
        <v>3357</v>
      </c>
      <c r="C31" s="124">
        <f t="shared" si="0"/>
        <v>0.5180219800568482</v>
      </c>
      <c r="D31" s="125">
        <v>15</v>
      </c>
      <c r="E31" s="125">
        <v>46</v>
      </c>
      <c r="F31" s="125">
        <v>584</v>
      </c>
      <c r="G31" s="125">
        <v>1016</v>
      </c>
      <c r="H31" s="125">
        <v>917</v>
      </c>
      <c r="I31" s="125">
        <v>454</v>
      </c>
      <c r="J31" s="125">
        <v>325</v>
      </c>
    </row>
    <row r="32" spans="1:10" s="41" customFormat="1" ht="12.75" customHeight="1">
      <c r="A32" s="41" t="s">
        <v>413</v>
      </c>
      <c r="B32" s="123">
        <v>17652</v>
      </c>
      <c r="C32" s="124">
        <f t="shared" si="0"/>
        <v>2.7238975251604063</v>
      </c>
      <c r="D32" s="125">
        <v>128</v>
      </c>
      <c r="E32" s="125">
        <v>302</v>
      </c>
      <c r="F32" s="125">
        <v>3114</v>
      </c>
      <c r="G32" s="125">
        <v>4996</v>
      </c>
      <c r="H32" s="125">
        <v>4962</v>
      </c>
      <c r="I32" s="125">
        <v>2343</v>
      </c>
      <c r="J32" s="125">
        <v>1807</v>
      </c>
    </row>
    <row r="33" spans="1:10" s="41" customFormat="1" ht="12.75" customHeight="1">
      <c r="A33" s="41" t="s">
        <v>414</v>
      </c>
      <c r="B33" s="123">
        <v>5886</v>
      </c>
      <c r="C33" s="124">
        <f t="shared" si="0"/>
        <v>0.908274463692168</v>
      </c>
      <c r="D33" s="125">
        <v>43</v>
      </c>
      <c r="E33" s="125">
        <v>78</v>
      </c>
      <c r="F33" s="125">
        <v>705</v>
      </c>
      <c r="G33" s="125">
        <v>1487</v>
      </c>
      <c r="H33" s="125">
        <v>2117</v>
      </c>
      <c r="I33" s="125">
        <v>911</v>
      </c>
      <c r="J33" s="125">
        <v>545</v>
      </c>
    </row>
    <row r="34" spans="1:10" s="41" customFormat="1" ht="12.75" customHeight="1">
      <c r="A34" s="41" t="s">
        <v>415</v>
      </c>
      <c r="B34" s="123">
        <v>10618</v>
      </c>
      <c r="C34" s="124">
        <f t="shared" si="0"/>
        <v>1.6384740495214816</v>
      </c>
      <c r="D34" s="125">
        <v>66</v>
      </c>
      <c r="E34" s="125">
        <v>128</v>
      </c>
      <c r="F34" s="125">
        <v>1530</v>
      </c>
      <c r="G34" s="125">
        <v>2946</v>
      </c>
      <c r="H34" s="125">
        <v>3755</v>
      </c>
      <c r="I34" s="125">
        <v>1377</v>
      </c>
      <c r="J34" s="125">
        <v>816</v>
      </c>
    </row>
    <row r="35" spans="1:10" s="41" customFormat="1" ht="12.75" customHeight="1">
      <c r="A35" s="41" t="s">
        <v>416</v>
      </c>
      <c r="B35" s="123">
        <v>284</v>
      </c>
      <c r="C35" s="124">
        <f t="shared" si="0"/>
        <v>0.04382432002864012</v>
      </c>
      <c r="D35" s="125">
        <v>3</v>
      </c>
      <c r="E35" s="125">
        <v>17</v>
      </c>
      <c r="F35" s="125">
        <v>120</v>
      </c>
      <c r="G35" s="125">
        <v>48</v>
      </c>
      <c r="H35" s="125">
        <v>40</v>
      </c>
      <c r="I35" s="125">
        <v>25</v>
      </c>
      <c r="J35" s="125">
        <v>31</v>
      </c>
    </row>
    <row r="36" spans="1:10" s="41" customFormat="1" ht="12.75" customHeight="1">
      <c r="A36" s="41" t="s">
        <v>417</v>
      </c>
      <c r="B36" s="123">
        <v>4788</v>
      </c>
      <c r="C36" s="124">
        <f t="shared" si="0"/>
        <v>0.7388410010462284</v>
      </c>
      <c r="D36" s="125" t="s">
        <v>152</v>
      </c>
      <c r="E36" s="125" t="s">
        <v>152</v>
      </c>
      <c r="F36" s="125" t="s">
        <v>152</v>
      </c>
      <c r="G36" s="125" t="s">
        <v>152</v>
      </c>
      <c r="H36" s="125" t="s">
        <v>152</v>
      </c>
      <c r="I36" s="125">
        <v>160</v>
      </c>
      <c r="J36" s="125">
        <v>4628</v>
      </c>
    </row>
    <row r="37" spans="1:10" s="41" customFormat="1" ht="12.75" customHeight="1">
      <c r="A37" s="41" t="s">
        <v>418</v>
      </c>
      <c r="B37" s="123">
        <v>92407</v>
      </c>
      <c r="C37" s="124">
        <f t="shared" si="0"/>
        <v>14.259415284811785</v>
      </c>
      <c r="D37" s="125">
        <v>2236</v>
      </c>
      <c r="E37" s="125">
        <v>6915</v>
      </c>
      <c r="F37" s="125">
        <v>19161</v>
      </c>
      <c r="G37" s="125">
        <v>36332</v>
      </c>
      <c r="H37" s="125">
        <v>22351</v>
      </c>
      <c r="I37" s="125">
        <v>3615</v>
      </c>
      <c r="J37" s="125">
        <v>1797</v>
      </c>
    </row>
    <row r="38" spans="2:10" s="41" customFormat="1" ht="12.75" customHeight="1">
      <c r="B38" s="123"/>
      <c r="C38" s="123"/>
      <c r="D38" s="123"/>
      <c r="E38" s="123"/>
      <c r="F38" s="123"/>
      <c r="G38" s="123"/>
      <c r="H38" s="123"/>
      <c r="I38" s="123"/>
      <c r="J38" s="123"/>
    </row>
    <row r="39" spans="1:10" s="41" customFormat="1" ht="12.75" customHeight="1">
      <c r="A39" s="136" t="s">
        <v>107</v>
      </c>
      <c r="B39" s="125"/>
      <c r="C39" s="124"/>
      <c r="D39" s="127"/>
      <c r="E39" s="127"/>
      <c r="F39" s="123"/>
      <c r="G39" s="123"/>
      <c r="H39" s="123"/>
      <c r="I39" s="123"/>
      <c r="J39" s="123"/>
    </row>
    <row r="40" spans="1:11" s="41" customFormat="1" ht="12.75" customHeight="1">
      <c r="A40" s="120" t="s">
        <v>327</v>
      </c>
      <c r="B40" s="195">
        <v>100</v>
      </c>
      <c r="C40" s="137"/>
      <c r="D40" s="137">
        <f>D9/$B9*100</f>
        <v>7.067288848562285</v>
      </c>
      <c r="E40" s="137">
        <f aca="true" t="shared" si="1" ref="E40:J40">E9/$B9*100</f>
        <v>9.679465219846861</v>
      </c>
      <c r="F40" s="137">
        <f t="shared" si="1"/>
        <v>18.445563713463017</v>
      </c>
      <c r="G40" s="137">
        <f t="shared" si="1"/>
        <v>24.34255804407739</v>
      </c>
      <c r="H40" s="137">
        <f t="shared" si="1"/>
        <v>23.444159483490267</v>
      </c>
      <c r="I40" s="137">
        <f t="shared" si="1"/>
        <v>9.828838254310677</v>
      </c>
      <c r="J40" s="137">
        <f t="shared" si="1"/>
        <v>7.192126436249502</v>
      </c>
      <c r="K40" s="124"/>
    </row>
    <row r="41" spans="1:11" s="120" customFormat="1" ht="12.75" customHeight="1">
      <c r="A41" s="41" t="s">
        <v>395</v>
      </c>
      <c r="B41" s="127">
        <v>100</v>
      </c>
      <c r="C41" s="137"/>
      <c r="D41" s="124">
        <f aca="true" t="shared" si="2" ref="D41:J41">D10/$B10*100</f>
        <v>15.30308379510952</v>
      </c>
      <c r="E41" s="124">
        <f t="shared" si="2"/>
        <v>17.91064822631894</v>
      </c>
      <c r="F41" s="124">
        <f t="shared" si="2"/>
        <v>17.144688166761323</v>
      </c>
      <c r="G41" s="124">
        <f t="shared" si="2"/>
        <v>16.108953597249297</v>
      </c>
      <c r="H41" s="124">
        <f t="shared" si="2"/>
        <v>20.291034122829906</v>
      </c>
      <c r="I41" s="124">
        <f t="shared" si="2"/>
        <v>8.58174589773896</v>
      </c>
      <c r="J41" s="124">
        <f t="shared" si="2"/>
        <v>4.659846193992049</v>
      </c>
      <c r="K41" s="124"/>
    </row>
    <row r="42" spans="1:11" s="41" customFormat="1" ht="12.75" customHeight="1">
      <c r="A42" s="41" t="s">
        <v>840</v>
      </c>
      <c r="B42" s="127"/>
      <c r="C42" s="137"/>
      <c r="D42" s="124"/>
      <c r="E42" s="124"/>
      <c r="F42" s="124"/>
      <c r="G42" s="124"/>
      <c r="H42" s="124"/>
      <c r="I42" s="124"/>
      <c r="J42" s="124"/>
      <c r="K42" s="124"/>
    </row>
    <row r="43" spans="1:11" s="41" customFormat="1" ht="12.75" customHeight="1">
      <c r="A43" s="41" t="s">
        <v>841</v>
      </c>
      <c r="B43" s="127">
        <v>100</v>
      </c>
      <c r="C43" s="137"/>
      <c r="D43" s="124">
        <f aca="true" t="shared" si="3" ref="D43:J45">D12/$B12*100</f>
        <v>3.6981062947951733</v>
      </c>
      <c r="E43" s="124">
        <f t="shared" si="3"/>
        <v>8.793020539946419</v>
      </c>
      <c r="F43" s="124">
        <f t="shared" si="3"/>
        <v>30.574065169105356</v>
      </c>
      <c r="G43" s="124">
        <f t="shared" si="3"/>
        <v>35.98726843900987</v>
      </c>
      <c r="H43" s="124">
        <f t="shared" si="3"/>
        <v>17.785257951500995</v>
      </c>
      <c r="I43" s="124">
        <f t="shared" si="3"/>
        <v>1.527329348995901</v>
      </c>
      <c r="J43" s="124">
        <f t="shared" si="3"/>
        <v>1.634952256646287</v>
      </c>
      <c r="K43" s="124"/>
    </row>
    <row r="44" spans="1:11" s="41" customFormat="1" ht="12.75" customHeight="1">
      <c r="A44" s="136" t="s">
        <v>396</v>
      </c>
      <c r="B44" s="127">
        <v>100</v>
      </c>
      <c r="C44" s="137"/>
      <c r="D44" s="124">
        <f t="shared" si="3"/>
        <v>3.144196205123538</v>
      </c>
      <c r="E44" s="124">
        <f t="shared" si="3"/>
        <v>7.780861810074169</v>
      </c>
      <c r="F44" s="124">
        <f t="shared" si="3"/>
        <v>31.82417982436183</v>
      </c>
      <c r="G44" s="124">
        <f t="shared" si="3"/>
        <v>35.71006051781408</v>
      </c>
      <c r="H44" s="124">
        <f t="shared" si="3"/>
        <v>19.579560449560905</v>
      </c>
      <c r="I44" s="124">
        <f t="shared" si="3"/>
        <v>1.2513081858306412</v>
      </c>
      <c r="J44" s="124">
        <f t="shared" si="3"/>
        <v>0.7098330072348364</v>
      </c>
      <c r="K44" s="124"/>
    </row>
    <row r="45" spans="1:11" s="41" customFormat="1" ht="12.75" customHeight="1">
      <c r="A45" s="136" t="s">
        <v>397</v>
      </c>
      <c r="B45" s="127">
        <v>100</v>
      </c>
      <c r="C45" s="137"/>
      <c r="D45" s="124">
        <f t="shared" si="3"/>
        <v>4.357005758157389</v>
      </c>
      <c r="E45" s="124">
        <f t="shared" si="3"/>
        <v>10.023992322456813</v>
      </c>
      <c r="F45" s="124">
        <f t="shared" si="3"/>
        <v>28.987523992322455</v>
      </c>
      <c r="G45" s="124">
        <f t="shared" si="3"/>
        <v>36.36276391554703</v>
      </c>
      <c r="H45" s="124">
        <f t="shared" si="3"/>
        <v>15.825335892514394</v>
      </c>
      <c r="I45" s="124">
        <f t="shared" si="3"/>
        <v>1.871401151631478</v>
      </c>
      <c r="J45" s="124">
        <f t="shared" si="3"/>
        <v>2.5719769673704413</v>
      </c>
      <c r="K45" s="124"/>
    </row>
    <row r="46" spans="1:11" s="41" customFormat="1" ht="12.75" customHeight="1">
      <c r="A46" s="41" t="s">
        <v>842</v>
      </c>
      <c r="B46" s="127"/>
      <c r="C46" s="137"/>
      <c r="D46" s="124"/>
      <c r="E46" s="124"/>
      <c r="F46" s="124"/>
      <c r="G46" s="124"/>
      <c r="H46" s="124"/>
      <c r="I46" s="124"/>
      <c r="J46" s="124"/>
      <c r="K46" s="124"/>
    </row>
    <row r="47" spans="1:11" s="41" customFormat="1" ht="12.75" customHeight="1">
      <c r="A47" s="41" t="s">
        <v>843</v>
      </c>
      <c r="B47" s="127">
        <v>100</v>
      </c>
      <c r="C47" s="137"/>
      <c r="D47" s="124">
        <f aca="true" t="shared" si="4" ref="D47:J62">D16/$B16*100</f>
        <v>1.6297262059973925</v>
      </c>
      <c r="E47" s="124">
        <f t="shared" si="4"/>
        <v>6.4787884866111725</v>
      </c>
      <c r="F47" s="124">
        <f t="shared" si="4"/>
        <v>30.85949252833216</v>
      </c>
      <c r="G47" s="124">
        <f t="shared" si="4"/>
        <v>33.24641460234681</v>
      </c>
      <c r="H47" s="124">
        <f t="shared" si="4"/>
        <v>18.46855882057968</v>
      </c>
      <c r="I47" s="124">
        <f t="shared" si="4"/>
        <v>4.673553304583292</v>
      </c>
      <c r="J47" s="124">
        <f t="shared" si="4"/>
        <v>4.643466051549494</v>
      </c>
      <c r="K47" s="124"/>
    </row>
    <row r="48" spans="1:11" s="41" customFormat="1" ht="12.75" customHeight="1">
      <c r="A48" s="41" t="s">
        <v>398</v>
      </c>
      <c r="B48" s="127">
        <v>100</v>
      </c>
      <c r="C48" s="137"/>
      <c r="D48" s="124">
        <f t="shared" si="4"/>
        <v>1.1009174311926606</v>
      </c>
      <c r="E48" s="124">
        <f t="shared" si="4"/>
        <v>3.9329876346230557</v>
      </c>
      <c r="F48" s="124">
        <f t="shared" si="4"/>
        <v>23.925009972078183</v>
      </c>
      <c r="G48" s="124">
        <f t="shared" si="4"/>
        <v>25.432788193059437</v>
      </c>
      <c r="H48" s="124">
        <f t="shared" si="4"/>
        <v>21.34024730753889</v>
      </c>
      <c r="I48" s="124">
        <f t="shared" si="4"/>
        <v>11.591543677702433</v>
      </c>
      <c r="J48" s="124">
        <f t="shared" si="4"/>
        <v>12.676505783805345</v>
      </c>
      <c r="K48" s="124"/>
    </row>
    <row r="49" spans="1:11" s="41" customFormat="1" ht="12.75" customHeight="1">
      <c r="A49" s="41" t="s">
        <v>399</v>
      </c>
      <c r="B49" s="127">
        <v>100</v>
      </c>
      <c r="C49" s="137"/>
      <c r="D49" s="124">
        <f t="shared" si="4"/>
        <v>1.2739955035452817</v>
      </c>
      <c r="E49" s="124">
        <f t="shared" si="4"/>
        <v>2.9111661958840145</v>
      </c>
      <c r="F49" s="124">
        <f t="shared" si="4"/>
        <v>19.836282930766128</v>
      </c>
      <c r="G49" s="124">
        <f t="shared" si="4"/>
        <v>28.575546203954573</v>
      </c>
      <c r="H49" s="124">
        <f t="shared" si="4"/>
        <v>25.01873522799331</v>
      </c>
      <c r="I49" s="124">
        <f t="shared" si="4"/>
        <v>12.480544186314637</v>
      </c>
      <c r="J49" s="124">
        <f t="shared" si="4"/>
        <v>9.903729751542054</v>
      </c>
      <c r="K49" s="124"/>
    </row>
    <row r="50" spans="1:11" s="41" customFormat="1" ht="12.75" customHeight="1">
      <c r="A50" s="41" t="s">
        <v>419</v>
      </c>
      <c r="B50" s="127">
        <v>100</v>
      </c>
      <c r="C50" s="137"/>
      <c r="D50" s="124">
        <f t="shared" si="4"/>
        <v>0.3279953694771368</v>
      </c>
      <c r="E50" s="124">
        <f t="shared" si="4"/>
        <v>1.1479837931699788</v>
      </c>
      <c r="F50" s="124">
        <f t="shared" si="4"/>
        <v>14.200270113833687</v>
      </c>
      <c r="G50" s="124">
        <f t="shared" si="4"/>
        <v>27.715608720818057</v>
      </c>
      <c r="H50" s="124">
        <f t="shared" si="4"/>
        <v>30.638626278217252</v>
      </c>
      <c r="I50" s="124">
        <f t="shared" si="4"/>
        <v>15.164962377001737</v>
      </c>
      <c r="J50" s="124">
        <f t="shared" si="4"/>
        <v>10.804553347482154</v>
      </c>
      <c r="K50" s="124"/>
    </row>
    <row r="51" spans="1:11" s="41" customFormat="1" ht="12.75" customHeight="1">
      <c r="A51" s="41" t="s">
        <v>401</v>
      </c>
      <c r="B51" s="127">
        <v>100</v>
      </c>
      <c r="C51" s="137"/>
      <c r="D51" s="124">
        <f t="shared" si="4"/>
        <v>0.9355918849714399</v>
      </c>
      <c r="E51" s="124">
        <f t="shared" si="4"/>
        <v>1.7333070711049832</v>
      </c>
      <c r="F51" s="124">
        <f t="shared" si="4"/>
        <v>17.57927910183179</v>
      </c>
      <c r="G51" s="124">
        <f t="shared" si="4"/>
        <v>23.173133740397873</v>
      </c>
      <c r="H51" s="124">
        <f t="shared" si="4"/>
        <v>27.063226314752807</v>
      </c>
      <c r="I51" s="124">
        <f t="shared" si="4"/>
        <v>16.476265511128616</v>
      </c>
      <c r="J51" s="124">
        <f t="shared" si="4"/>
        <v>13.039196375812487</v>
      </c>
      <c r="K51" s="124"/>
    </row>
    <row r="52" spans="1:11" s="41" customFormat="1" ht="12.75" customHeight="1">
      <c r="A52" s="41" t="s">
        <v>402</v>
      </c>
      <c r="B52" s="127">
        <v>100</v>
      </c>
      <c r="C52" s="137"/>
      <c r="D52" s="124">
        <f t="shared" si="4"/>
        <v>1.1346258201371417</v>
      </c>
      <c r="E52" s="124">
        <f t="shared" si="4"/>
        <v>2.501109960041439</v>
      </c>
      <c r="F52" s="124">
        <f t="shared" si="4"/>
        <v>17.527502343248976</v>
      </c>
      <c r="G52" s="124">
        <f t="shared" si="4"/>
        <v>25.24789107592127</v>
      </c>
      <c r="H52" s="124">
        <f t="shared" si="4"/>
        <v>27.74406788022298</v>
      </c>
      <c r="I52" s="124">
        <f t="shared" si="4"/>
        <v>14.927729268413003</v>
      </c>
      <c r="J52" s="124">
        <f t="shared" si="4"/>
        <v>10.917073652015194</v>
      </c>
      <c r="K52" s="124"/>
    </row>
    <row r="53" spans="1:11" s="41" customFormat="1" ht="12.75" customHeight="1">
      <c r="A53" s="41" t="s">
        <v>420</v>
      </c>
      <c r="B53" s="127">
        <v>100</v>
      </c>
      <c r="C53" s="137"/>
      <c r="D53" s="124">
        <f t="shared" si="4"/>
        <v>0.8838768668088998</v>
      </c>
      <c r="E53" s="124">
        <f t="shared" si="4"/>
        <v>1.8439500152392565</v>
      </c>
      <c r="F53" s="124">
        <f t="shared" si="4"/>
        <v>18.607131971959767</v>
      </c>
      <c r="G53" s="124">
        <f t="shared" si="4"/>
        <v>27.666869856750992</v>
      </c>
      <c r="H53" s="124">
        <f t="shared" si="4"/>
        <v>28.459311185614144</v>
      </c>
      <c r="I53" s="124">
        <f t="shared" si="4"/>
        <v>13.562938128619322</v>
      </c>
      <c r="J53" s="124">
        <f t="shared" si="4"/>
        <v>8.97592197500762</v>
      </c>
      <c r="K53" s="124"/>
    </row>
    <row r="54" spans="1:11" s="41" customFormat="1" ht="12.75" customHeight="1">
      <c r="A54" s="41" t="s">
        <v>404</v>
      </c>
      <c r="B54" s="127">
        <v>100</v>
      </c>
      <c r="C54" s="137"/>
      <c r="D54" s="124">
        <f t="shared" si="4"/>
        <v>1.0520329826556725</v>
      </c>
      <c r="E54" s="124">
        <f t="shared" si="4"/>
        <v>1.7699744100085302</v>
      </c>
      <c r="F54" s="124">
        <f t="shared" si="4"/>
        <v>16.427352857549046</v>
      </c>
      <c r="G54" s="124">
        <f t="shared" si="4"/>
        <v>25.604208131930623</v>
      </c>
      <c r="H54" s="124">
        <f t="shared" si="4"/>
        <v>30.82883139038954</v>
      </c>
      <c r="I54" s="124">
        <f t="shared" si="4"/>
        <v>14.500995166334945</v>
      </c>
      <c r="J54" s="124">
        <f t="shared" si="4"/>
        <v>9.816605061131646</v>
      </c>
      <c r="K54" s="124"/>
    </row>
    <row r="55" spans="1:11" s="41" customFormat="1" ht="12.75" customHeight="1">
      <c r="A55" s="41" t="s">
        <v>405</v>
      </c>
      <c r="B55" s="127">
        <v>100</v>
      </c>
      <c r="C55" s="137"/>
      <c r="D55" s="124">
        <f t="shared" si="4"/>
        <v>0.5956813104988831</v>
      </c>
      <c r="E55" s="124">
        <f t="shared" si="4"/>
        <v>1.6381236038719285</v>
      </c>
      <c r="F55" s="124">
        <f t="shared" si="4"/>
        <v>15.059568131049888</v>
      </c>
      <c r="G55" s="124">
        <f t="shared" si="4"/>
        <v>24.041325390915862</v>
      </c>
      <c r="H55" s="124">
        <f t="shared" si="4"/>
        <v>29.179076693968724</v>
      </c>
      <c r="I55" s="124">
        <f t="shared" si="4"/>
        <v>15.217795979151155</v>
      </c>
      <c r="J55" s="124">
        <f t="shared" si="4"/>
        <v>14.268428890543557</v>
      </c>
      <c r="K55" s="124"/>
    </row>
    <row r="56" spans="1:11" s="41" customFormat="1" ht="12.75" customHeight="1">
      <c r="A56" s="41" t="s">
        <v>406</v>
      </c>
      <c r="B56" s="127">
        <v>100</v>
      </c>
      <c r="C56" s="137"/>
      <c r="D56" s="124">
        <f t="shared" si="4"/>
        <v>0.291048484418258</v>
      </c>
      <c r="E56" s="124">
        <f t="shared" si="4"/>
        <v>0.9157379143891531</v>
      </c>
      <c r="F56" s="124">
        <f t="shared" si="4"/>
        <v>11.343792148789664</v>
      </c>
      <c r="G56" s="124">
        <f t="shared" si="4"/>
        <v>20.67863988074111</v>
      </c>
      <c r="H56" s="124">
        <f t="shared" si="4"/>
        <v>31.468730034783842</v>
      </c>
      <c r="I56" s="124">
        <f t="shared" si="4"/>
        <v>20.969688365159367</v>
      </c>
      <c r="J56" s="124">
        <f t="shared" si="4"/>
        <v>14.332363171718606</v>
      </c>
      <c r="K56" s="124"/>
    </row>
    <row r="57" spans="1:11" s="41" customFormat="1" ht="12.75" customHeight="1">
      <c r="A57" s="41" t="s">
        <v>407</v>
      </c>
      <c r="B57" s="127">
        <v>100</v>
      </c>
      <c r="C57" s="137"/>
      <c r="D57" s="124">
        <f t="shared" si="4"/>
        <v>0.30198210069730413</v>
      </c>
      <c r="E57" s="124">
        <f t="shared" si="4"/>
        <v>1.1145884807555044</v>
      </c>
      <c r="F57" s="124">
        <f t="shared" si="4"/>
        <v>12.864437489705155</v>
      </c>
      <c r="G57" s="124">
        <f t="shared" si="4"/>
        <v>23.19222533355296</v>
      </c>
      <c r="H57" s="124">
        <f t="shared" si="4"/>
        <v>29.11107450722012</v>
      </c>
      <c r="I57" s="124">
        <f t="shared" si="4"/>
        <v>19.442156701257343</v>
      </c>
      <c r="J57" s="124">
        <f t="shared" si="4"/>
        <v>13.973535386811617</v>
      </c>
      <c r="K57" s="124"/>
    </row>
    <row r="58" spans="1:11" s="41" customFormat="1" ht="12.75" customHeight="1">
      <c r="A58" s="41" t="s">
        <v>408</v>
      </c>
      <c r="B58" s="127">
        <v>100</v>
      </c>
      <c r="C58" s="137"/>
      <c r="D58" s="124">
        <f t="shared" si="4"/>
        <v>0.8205330182486543</v>
      </c>
      <c r="E58" s="124">
        <f t="shared" si="4"/>
        <v>1.063410791650256</v>
      </c>
      <c r="F58" s="124">
        <f t="shared" si="4"/>
        <v>10.62754365235657</v>
      </c>
      <c r="G58" s="124">
        <f t="shared" si="4"/>
        <v>19.508993041880004</v>
      </c>
      <c r="H58" s="124">
        <f t="shared" si="4"/>
        <v>30.287514769594324</v>
      </c>
      <c r="I58" s="124">
        <f t="shared" si="4"/>
        <v>22.22003413417356</v>
      </c>
      <c r="J58" s="124">
        <f t="shared" si="4"/>
        <v>15.471970592096627</v>
      </c>
      <c r="K58" s="124"/>
    </row>
    <row r="59" spans="1:11" s="41" customFormat="1" ht="12.75" customHeight="1">
      <c r="A59" s="41" t="s">
        <v>409</v>
      </c>
      <c r="B59" s="127">
        <v>100</v>
      </c>
      <c r="C59" s="137"/>
      <c r="D59" s="124">
        <f t="shared" si="4"/>
        <v>0.5682551982435748</v>
      </c>
      <c r="E59" s="124">
        <f t="shared" si="4"/>
        <v>1.5756166860390028</v>
      </c>
      <c r="F59" s="124">
        <f t="shared" si="4"/>
        <v>14.50342244608033</v>
      </c>
      <c r="G59" s="124">
        <f t="shared" si="4"/>
        <v>24.673899005553405</v>
      </c>
      <c r="H59" s="124">
        <f t="shared" si="4"/>
        <v>29.639674544750093</v>
      </c>
      <c r="I59" s="124">
        <f t="shared" si="4"/>
        <v>17.745060054242543</v>
      </c>
      <c r="J59" s="124">
        <f t="shared" si="4"/>
        <v>11.29407206509105</v>
      </c>
      <c r="K59" s="124"/>
    </row>
    <row r="60" spans="1:11" s="41" customFormat="1" ht="12.75" customHeight="1">
      <c r="A60" s="41" t="s">
        <v>410</v>
      </c>
      <c r="B60" s="127">
        <v>100</v>
      </c>
      <c r="C60" s="137"/>
      <c r="D60" s="124">
        <f t="shared" si="4"/>
        <v>0.24292254508081848</v>
      </c>
      <c r="E60" s="124">
        <f t="shared" si="4"/>
        <v>0.8595720825936654</v>
      </c>
      <c r="F60" s="124">
        <f t="shared" si="4"/>
        <v>12.846865364850975</v>
      </c>
      <c r="G60" s="124">
        <f t="shared" si="4"/>
        <v>23.526114173596188</v>
      </c>
      <c r="H60" s="124">
        <f t="shared" si="4"/>
        <v>29.281509857049425</v>
      </c>
      <c r="I60" s="124">
        <f t="shared" si="4"/>
        <v>19.10679248808745</v>
      </c>
      <c r="J60" s="124">
        <f t="shared" si="4"/>
        <v>14.136223488741475</v>
      </c>
      <c r="K60" s="124"/>
    </row>
    <row r="61" spans="1:11" s="41" customFormat="1" ht="12.75" customHeight="1">
      <c r="A61" s="41" t="s">
        <v>411</v>
      </c>
      <c r="B61" s="127">
        <v>100</v>
      </c>
      <c r="C61" s="137"/>
      <c r="D61" s="124">
        <f t="shared" si="4"/>
        <v>1.6725487187356145</v>
      </c>
      <c r="E61" s="124">
        <f t="shared" si="4"/>
        <v>2.1328832284793617</v>
      </c>
      <c r="F61" s="124">
        <f t="shared" si="4"/>
        <v>20.50023016725487</v>
      </c>
      <c r="G61" s="124">
        <f t="shared" si="4"/>
        <v>28.356605800214822</v>
      </c>
      <c r="H61" s="124">
        <f t="shared" si="4"/>
        <v>24.81203007518797</v>
      </c>
      <c r="I61" s="124">
        <f t="shared" si="4"/>
        <v>12.751265919901794</v>
      </c>
      <c r="J61" s="124">
        <f t="shared" si="4"/>
        <v>9.774436090225564</v>
      </c>
      <c r="K61" s="124"/>
    </row>
    <row r="62" spans="1:11" s="41" customFormat="1" ht="12.75" customHeight="1">
      <c r="A62" s="41" t="s">
        <v>412</v>
      </c>
      <c r="B62" s="127">
        <v>100</v>
      </c>
      <c r="C62" s="137"/>
      <c r="D62" s="124">
        <f t="shared" si="4"/>
        <v>0.44682752457551383</v>
      </c>
      <c r="E62" s="124">
        <f t="shared" si="4"/>
        <v>1.370271075364909</v>
      </c>
      <c r="F62" s="124">
        <f t="shared" si="4"/>
        <v>17.396484956806674</v>
      </c>
      <c r="G62" s="124">
        <f t="shared" si="4"/>
        <v>30.26511766458147</v>
      </c>
      <c r="H62" s="124">
        <f t="shared" si="4"/>
        <v>27.316056002383082</v>
      </c>
      <c r="I62" s="124">
        <f t="shared" si="4"/>
        <v>13.523979743818886</v>
      </c>
      <c r="J62" s="124">
        <f t="shared" si="4"/>
        <v>9.681263032469467</v>
      </c>
      <c r="K62" s="124"/>
    </row>
    <row r="63" spans="1:11" s="41" customFormat="1" ht="12.75" customHeight="1">
      <c r="A63" s="41" t="s">
        <v>413</v>
      </c>
      <c r="B63" s="127">
        <v>100</v>
      </c>
      <c r="C63" s="137"/>
      <c r="D63" s="124">
        <f aca="true" t="shared" si="5" ref="D63:J67">D32/$B32*100</f>
        <v>0.7251302968502152</v>
      </c>
      <c r="E63" s="124">
        <f t="shared" si="5"/>
        <v>1.7108542941309768</v>
      </c>
      <c r="F63" s="124">
        <f t="shared" si="5"/>
        <v>17.641060503059144</v>
      </c>
      <c r="G63" s="124">
        <f t="shared" si="5"/>
        <v>28.302741898934965</v>
      </c>
      <c r="H63" s="124">
        <f t="shared" si="5"/>
        <v>28.110129163834124</v>
      </c>
      <c r="I63" s="124">
        <f t="shared" si="5"/>
        <v>13.273283480625425</v>
      </c>
      <c r="J63" s="124">
        <f t="shared" si="5"/>
        <v>10.236800362565148</v>
      </c>
      <c r="K63" s="124"/>
    </row>
    <row r="64" spans="1:11" s="41" customFormat="1" ht="12.75" customHeight="1">
      <c r="A64" s="41" t="s">
        <v>414</v>
      </c>
      <c r="B64" s="127">
        <v>100</v>
      </c>
      <c r="C64" s="137"/>
      <c r="D64" s="124">
        <f t="shared" si="5"/>
        <v>0.7305470608222902</v>
      </c>
      <c r="E64" s="124">
        <f t="shared" si="5"/>
        <v>1.325178389398573</v>
      </c>
      <c r="F64" s="124">
        <f t="shared" si="5"/>
        <v>11.977573904179408</v>
      </c>
      <c r="G64" s="124">
        <f t="shared" si="5"/>
        <v>25.263336731226637</v>
      </c>
      <c r="H64" s="124">
        <f t="shared" si="5"/>
        <v>35.96670064559973</v>
      </c>
      <c r="I64" s="124">
        <f t="shared" si="5"/>
        <v>15.477404009514101</v>
      </c>
      <c r="J64" s="124">
        <f t="shared" si="5"/>
        <v>9.25925925925926</v>
      </c>
      <c r="K64" s="124"/>
    </row>
    <row r="65" spans="1:11" s="41" customFormat="1" ht="12.75" customHeight="1">
      <c r="A65" s="41" t="s">
        <v>415</v>
      </c>
      <c r="B65" s="127">
        <v>100</v>
      </c>
      <c r="C65" s="137"/>
      <c r="D65" s="124">
        <f t="shared" si="5"/>
        <v>0.6215859860614052</v>
      </c>
      <c r="E65" s="124">
        <f t="shared" si="5"/>
        <v>1.205500094179695</v>
      </c>
      <c r="F65" s="124">
        <f t="shared" si="5"/>
        <v>14.409493313241665</v>
      </c>
      <c r="G65" s="124">
        <f t="shared" si="5"/>
        <v>27.74533810510454</v>
      </c>
      <c r="H65" s="124">
        <f t="shared" si="5"/>
        <v>35.36447541909965</v>
      </c>
      <c r="I65" s="124">
        <f t="shared" si="5"/>
        <v>12.968543981917499</v>
      </c>
      <c r="J65" s="124">
        <f t="shared" si="5"/>
        <v>7.6850631003955545</v>
      </c>
      <c r="K65" s="124"/>
    </row>
    <row r="66" spans="1:11" s="41" customFormat="1" ht="12.75" customHeight="1">
      <c r="A66" s="41" t="s">
        <v>416</v>
      </c>
      <c r="B66" s="127">
        <v>100</v>
      </c>
      <c r="C66" s="137"/>
      <c r="D66" s="124">
        <f t="shared" si="5"/>
        <v>1.056338028169014</v>
      </c>
      <c r="E66" s="124">
        <f t="shared" si="5"/>
        <v>5.985915492957746</v>
      </c>
      <c r="F66" s="124">
        <f t="shared" si="5"/>
        <v>42.25352112676056</v>
      </c>
      <c r="G66" s="124">
        <f t="shared" si="5"/>
        <v>16.901408450704224</v>
      </c>
      <c r="H66" s="124">
        <f t="shared" si="5"/>
        <v>14.084507042253522</v>
      </c>
      <c r="I66" s="124">
        <f t="shared" si="5"/>
        <v>8.80281690140845</v>
      </c>
      <c r="J66" s="124">
        <f t="shared" si="5"/>
        <v>10.915492957746478</v>
      </c>
      <c r="K66" s="124"/>
    </row>
    <row r="67" spans="1:11" s="41" customFormat="1" ht="12.75" customHeight="1">
      <c r="A67" s="41" t="s">
        <v>417</v>
      </c>
      <c r="B67" s="127">
        <v>100</v>
      </c>
      <c r="C67" s="137"/>
      <c r="D67" s="125" t="s">
        <v>152</v>
      </c>
      <c r="E67" s="125" t="s">
        <v>152</v>
      </c>
      <c r="F67" s="125" t="s">
        <v>152</v>
      </c>
      <c r="G67" s="125" t="s">
        <v>152</v>
      </c>
      <c r="H67" s="125" t="s">
        <v>152</v>
      </c>
      <c r="I67" s="124">
        <f t="shared" si="5"/>
        <v>3.341687552213868</v>
      </c>
      <c r="J67" s="124">
        <f t="shared" si="5"/>
        <v>96.65831244778613</v>
      </c>
      <c r="K67" s="124"/>
    </row>
    <row r="68" spans="1:11" s="41" customFormat="1" ht="12.75" customHeight="1">
      <c r="A68" s="41" t="s">
        <v>418</v>
      </c>
      <c r="B68" s="127">
        <v>100</v>
      </c>
      <c r="C68" s="137"/>
      <c r="D68" s="124">
        <f aca="true" t="shared" si="6" ref="D68:J68">D37/$B37*100</f>
        <v>2.419730107026524</v>
      </c>
      <c r="E68" s="124">
        <f t="shared" si="6"/>
        <v>7.483199324726482</v>
      </c>
      <c r="F68" s="124">
        <f t="shared" si="6"/>
        <v>20.735442120185702</v>
      </c>
      <c r="G68" s="124">
        <f t="shared" si="6"/>
        <v>39.31736773188179</v>
      </c>
      <c r="H68" s="124">
        <f t="shared" si="6"/>
        <v>24.187561548367547</v>
      </c>
      <c r="I68" s="124">
        <f t="shared" si="6"/>
        <v>3.912041295572846</v>
      </c>
      <c r="J68" s="124">
        <f t="shared" si="6"/>
        <v>1.944657872239116</v>
      </c>
      <c r="K68" s="124"/>
    </row>
    <row r="69" spans="2:10" s="41" customFormat="1" ht="12.75" customHeight="1">
      <c r="B69" s="127"/>
      <c r="C69" s="137"/>
      <c r="D69" s="124"/>
      <c r="E69" s="124"/>
      <c r="F69" s="124"/>
      <c r="G69" s="124"/>
      <c r="H69" s="124"/>
      <c r="I69" s="124"/>
      <c r="J69" s="124"/>
    </row>
    <row r="70" spans="1:10" s="41" customFormat="1" ht="12.75" customHeight="1">
      <c r="A70" s="41" t="s">
        <v>844</v>
      </c>
      <c r="B70" s="127"/>
      <c r="D70" s="124"/>
      <c r="E70" s="124"/>
      <c r="F70" s="124"/>
      <c r="G70" s="124"/>
      <c r="H70" s="124"/>
      <c r="I70" s="124"/>
      <c r="J70" s="124"/>
    </row>
    <row r="71" s="41" customFormat="1" ht="12.75" customHeight="1">
      <c r="A71" s="41" t="s">
        <v>845</v>
      </c>
    </row>
    <row r="72" s="41" customFormat="1" ht="12.75" customHeight="1">
      <c r="A72" s="41" t="s">
        <v>421</v>
      </c>
    </row>
    <row r="73" s="41" customFormat="1" ht="12.75" customHeight="1"/>
    <row r="74" s="41" customFormat="1" ht="12.75" customHeight="1">
      <c r="A74" s="41" t="s">
        <v>316</v>
      </c>
    </row>
    <row r="75" s="41" customFormat="1" ht="12.75" customHeight="1">
      <c r="A75" s="41" t="s">
        <v>317</v>
      </c>
    </row>
    <row r="76" s="41" customFormat="1" ht="12.75" customHeight="1"/>
    <row r="77" s="41" customFormat="1" ht="12.75" customHeight="1"/>
    <row r="78" s="41" customFormat="1" ht="12.75" customHeight="1"/>
    <row r="79" s="41" customFormat="1" ht="12.75" customHeight="1"/>
    <row r="80" s="41" customFormat="1" ht="12.75" customHeight="1"/>
    <row r="81" s="41" customFormat="1" ht="12.75" customHeight="1"/>
    <row r="82" s="41" customFormat="1" ht="12.75" customHeight="1"/>
    <row r="83" s="41" customFormat="1" ht="12.75" customHeight="1"/>
    <row r="84" s="41" customFormat="1" ht="12.75" customHeight="1"/>
    <row r="85" s="41" customFormat="1" ht="12.75" customHeight="1"/>
    <row r="86" s="41" customFormat="1" ht="12.75" customHeight="1"/>
    <row r="87" s="41" customFormat="1" ht="12.75" customHeight="1"/>
    <row r="88" s="41" customFormat="1" ht="12.75" customHeight="1"/>
    <row r="89" s="41" customFormat="1" ht="12.75" customHeight="1"/>
    <row r="90" s="41" customFormat="1" ht="12.75" customHeight="1"/>
    <row r="91" s="41" customFormat="1" ht="12.75" customHeight="1"/>
    <row r="92" s="41" customFormat="1" ht="12.75" customHeight="1"/>
    <row r="93" s="41" customFormat="1" ht="12.75" customHeight="1"/>
    <row r="94" s="41" customFormat="1" ht="12.75" customHeight="1"/>
    <row r="95" spans="2:10" ht="12.75" customHeight="1">
      <c r="B95" s="41"/>
      <c r="C95" s="41"/>
      <c r="D95" s="41"/>
      <c r="E95" s="41"/>
      <c r="F95" s="41"/>
      <c r="G95" s="41"/>
      <c r="H95" s="41"/>
      <c r="I95" s="41"/>
      <c r="J95" s="41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Q52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4.7109375" style="68" customWidth="1"/>
    <col min="2" max="16384" width="9.140625" style="68" customWidth="1"/>
  </cols>
  <sheetData>
    <row r="1" s="83" customFormat="1" ht="12" customHeight="1">
      <c r="A1" s="83" t="s">
        <v>1031</v>
      </c>
    </row>
    <row r="2" s="83" customFormat="1" ht="12" customHeight="1">
      <c r="A2" s="83" t="s">
        <v>35</v>
      </c>
    </row>
    <row r="3" s="83" customFormat="1" ht="12" customHeight="1">
      <c r="A3" s="196" t="s">
        <v>34</v>
      </c>
    </row>
    <row r="4" spans="1:5" ht="12" customHeight="1">
      <c r="A4" s="68" t="s">
        <v>36</v>
      </c>
      <c r="E4" s="143"/>
    </row>
    <row r="6" spans="2:8" ht="12" customHeight="1">
      <c r="B6" s="143" t="s">
        <v>482</v>
      </c>
      <c r="C6" s="143" t="s">
        <v>483</v>
      </c>
      <c r="D6" s="143" t="s">
        <v>484</v>
      </c>
      <c r="E6" s="143" t="s">
        <v>485</v>
      </c>
      <c r="F6" s="143" t="s">
        <v>486</v>
      </c>
      <c r="G6" s="143" t="s">
        <v>487</v>
      </c>
      <c r="H6" s="143" t="s">
        <v>488</v>
      </c>
    </row>
    <row r="7" spans="2:8" ht="12" customHeight="1">
      <c r="B7" s="143" t="s">
        <v>489</v>
      </c>
      <c r="C7" s="143" t="s">
        <v>490</v>
      </c>
      <c r="D7" s="143" t="s">
        <v>491</v>
      </c>
      <c r="E7" s="143" t="s">
        <v>492</v>
      </c>
      <c r="F7" s="143" t="s">
        <v>493</v>
      </c>
      <c r="G7" s="143" t="s">
        <v>494</v>
      </c>
      <c r="H7" s="143" t="s">
        <v>495</v>
      </c>
    </row>
    <row r="8" spans="1:8" ht="12" customHeight="1">
      <c r="A8" s="83"/>
      <c r="B8" s="83"/>
      <c r="C8" s="83"/>
      <c r="D8" s="83"/>
      <c r="E8" s="83"/>
      <c r="F8" s="83"/>
      <c r="G8" s="83"/>
      <c r="H8" s="83"/>
    </row>
    <row r="9" spans="1:9" ht="12" customHeight="1">
      <c r="A9" s="197">
        <v>2005</v>
      </c>
      <c r="B9" s="55"/>
      <c r="C9" s="55"/>
      <c r="D9" s="55"/>
      <c r="E9" s="55"/>
      <c r="F9" s="55"/>
      <c r="G9" s="55"/>
      <c r="H9" s="55"/>
      <c r="I9" s="83"/>
    </row>
    <row r="10" spans="1:9" s="83" customFormat="1" ht="12" customHeight="1">
      <c r="A10" s="181" t="s">
        <v>327</v>
      </c>
      <c r="B10" s="178">
        <v>559046</v>
      </c>
      <c r="C10" s="178">
        <v>227472</v>
      </c>
      <c r="D10" s="178">
        <v>185429</v>
      </c>
      <c r="E10" s="178">
        <v>8465</v>
      </c>
      <c r="F10" s="178">
        <v>174824</v>
      </c>
      <c r="G10" s="178">
        <v>202932</v>
      </c>
      <c r="H10" s="178">
        <v>127226</v>
      </c>
      <c r="I10" s="68"/>
    </row>
    <row r="11" spans="1:8" ht="12" customHeight="1">
      <c r="A11" s="175" t="s">
        <v>128</v>
      </c>
      <c r="B11" s="55">
        <v>37199</v>
      </c>
      <c r="C11" s="55">
        <v>21946</v>
      </c>
      <c r="D11" s="55">
        <v>16729</v>
      </c>
      <c r="E11" s="55">
        <v>672</v>
      </c>
      <c r="F11" s="55">
        <v>11099</v>
      </c>
      <c r="G11" s="55">
        <v>13631</v>
      </c>
      <c r="H11" s="55">
        <v>10702</v>
      </c>
    </row>
    <row r="12" spans="1:8" ht="12" customHeight="1">
      <c r="A12" s="198" t="s">
        <v>997</v>
      </c>
      <c r="B12" s="55">
        <v>49545</v>
      </c>
      <c r="C12" s="55">
        <v>27712</v>
      </c>
      <c r="D12" s="55">
        <v>22041</v>
      </c>
      <c r="E12" s="55">
        <v>1267</v>
      </c>
      <c r="F12" s="55">
        <v>14732</v>
      </c>
      <c r="G12" s="55">
        <v>18522</v>
      </c>
      <c r="H12" s="55">
        <v>12869</v>
      </c>
    </row>
    <row r="13" spans="1:8" ht="12" customHeight="1">
      <c r="A13" s="175" t="s">
        <v>496</v>
      </c>
      <c r="B13" s="55">
        <v>395303</v>
      </c>
      <c r="C13" s="55">
        <v>156557</v>
      </c>
      <c r="D13" s="55">
        <v>128978</v>
      </c>
      <c r="E13" s="55">
        <v>5186</v>
      </c>
      <c r="F13" s="55">
        <v>119667</v>
      </c>
      <c r="G13" s="55">
        <v>140289</v>
      </c>
      <c r="H13" s="55">
        <v>88854</v>
      </c>
    </row>
    <row r="14" spans="1:8" ht="12" customHeight="1">
      <c r="A14" s="175" t="s">
        <v>497</v>
      </c>
      <c r="B14" s="55">
        <v>76999</v>
      </c>
      <c r="C14" s="55">
        <v>21257</v>
      </c>
      <c r="D14" s="55">
        <v>17681</v>
      </c>
      <c r="E14" s="55">
        <v>1340</v>
      </c>
      <c r="F14" s="55">
        <v>29326</v>
      </c>
      <c r="G14" s="55">
        <v>30490</v>
      </c>
      <c r="H14" s="55">
        <v>14801</v>
      </c>
    </row>
    <row r="15" spans="1:8" ht="12" customHeight="1">
      <c r="A15" s="175"/>
      <c r="B15" s="55"/>
      <c r="C15" s="55"/>
      <c r="D15" s="55"/>
      <c r="E15" s="55"/>
      <c r="F15" s="55"/>
      <c r="G15" s="55"/>
      <c r="H15" s="55"/>
    </row>
    <row r="16" ht="12" customHeight="1">
      <c r="A16" s="181">
        <v>2010</v>
      </c>
    </row>
    <row r="17" spans="1:8" ht="12" customHeight="1">
      <c r="A17" s="181" t="s">
        <v>327</v>
      </c>
      <c r="B17" s="178">
        <v>583350</v>
      </c>
      <c r="C17" s="178">
        <v>244330</v>
      </c>
      <c r="D17" s="178">
        <v>197636</v>
      </c>
      <c r="E17" s="178">
        <v>8617</v>
      </c>
      <c r="F17" s="178">
        <v>176087</v>
      </c>
      <c r="G17" s="178">
        <v>211507</v>
      </c>
      <c r="H17" s="178">
        <v>139133</v>
      </c>
    </row>
    <row r="18" spans="1:8" ht="12" customHeight="1">
      <c r="A18" s="175" t="s">
        <v>128</v>
      </c>
      <c r="B18" s="55">
        <v>39170</v>
      </c>
      <c r="C18" s="55">
        <v>23878</v>
      </c>
      <c r="D18" s="55">
        <v>17940</v>
      </c>
      <c r="E18" s="55">
        <v>645</v>
      </c>
      <c r="F18" s="55">
        <v>11242</v>
      </c>
      <c r="G18" s="55">
        <v>14338</v>
      </c>
      <c r="H18" s="55">
        <v>12310</v>
      </c>
    </row>
    <row r="19" spans="1:8" ht="12" customHeight="1">
      <c r="A19" s="198" t="s">
        <v>997</v>
      </c>
      <c r="B19" s="55">
        <v>45678</v>
      </c>
      <c r="C19" s="55">
        <v>27163</v>
      </c>
      <c r="D19" s="55">
        <v>20795</v>
      </c>
      <c r="E19" s="55">
        <v>1134</v>
      </c>
      <c r="F19" s="55">
        <v>13367</v>
      </c>
      <c r="G19" s="55">
        <v>16554</v>
      </c>
      <c r="H19" s="55">
        <v>12904</v>
      </c>
    </row>
    <row r="20" spans="1:8" ht="12" customHeight="1">
      <c r="A20" s="175" t="s">
        <v>496</v>
      </c>
      <c r="B20" s="55">
        <v>413711</v>
      </c>
      <c r="C20" s="55">
        <v>166667</v>
      </c>
      <c r="D20" s="55">
        <v>136154</v>
      </c>
      <c r="E20" s="55">
        <v>5247</v>
      </c>
      <c r="F20" s="55">
        <v>120294</v>
      </c>
      <c r="G20" s="55">
        <v>147055</v>
      </c>
      <c r="H20" s="55">
        <v>96440</v>
      </c>
    </row>
    <row r="21" spans="1:8" ht="12" customHeight="1">
      <c r="A21" s="175" t="s">
        <v>497</v>
      </c>
      <c r="B21" s="55">
        <v>84791</v>
      </c>
      <c r="C21" s="55">
        <v>26622</v>
      </c>
      <c r="D21" s="55">
        <v>22747</v>
      </c>
      <c r="E21" s="55">
        <v>1591</v>
      </c>
      <c r="F21" s="55">
        <v>31184</v>
      </c>
      <c r="G21" s="55">
        <v>33560</v>
      </c>
      <c r="H21" s="55">
        <v>17479</v>
      </c>
    </row>
    <row r="22" spans="1:8" ht="12" customHeight="1">
      <c r="A22" s="175"/>
      <c r="B22" s="55"/>
      <c r="C22" s="55"/>
      <c r="D22" s="55"/>
      <c r="E22" s="55"/>
      <c r="F22" s="55"/>
      <c r="G22" s="55"/>
      <c r="H22" s="55"/>
    </row>
    <row r="23" spans="1:8" ht="12" customHeight="1">
      <c r="A23" s="181">
        <v>2019</v>
      </c>
      <c r="B23" s="183"/>
      <c r="C23" s="183"/>
      <c r="D23" s="183"/>
      <c r="E23" s="183"/>
      <c r="F23" s="183"/>
      <c r="G23" s="183"/>
      <c r="H23" s="183"/>
    </row>
    <row r="24" spans="1:17" ht="12" customHeight="1">
      <c r="A24" s="181" t="s">
        <v>327</v>
      </c>
      <c r="B24" s="178">
        <v>648042</v>
      </c>
      <c r="C24" s="178">
        <v>283632</v>
      </c>
      <c r="D24" s="178">
        <v>228166</v>
      </c>
      <c r="E24" s="178">
        <v>9615</v>
      </c>
      <c r="F24" s="178">
        <v>191331</v>
      </c>
      <c r="G24" s="178">
        <v>235239</v>
      </c>
      <c r="H24" s="178">
        <v>203567</v>
      </c>
      <c r="K24" s="178"/>
      <c r="L24" s="178"/>
      <c r="M24" s="178"/>
      <c r="N24" s="178"/>
      <c r="O24" s="178"/>
      <c r="P24" s="178"/>
      <c r="Q24" s="178"/>
    </row>
    <row r="25" spans="1:17" ht="12" customHeight="1">
      <c r="A25" s="175" t="s">
        <v>128</v>
      </c>
      <c r="B25" s="55">
        <v>45799</v>
      </c>
      <c r="C25" s="55">
        <v>24999</v>
      </c>
      <c r="D25" s="55">
        <v>18571</v>
      </c>
      <c r="E25" s="55">
        <v>631</v>
      </c>
      <c r="F25" s="55">
        <v>11899</v>
      </c>
      <c r="G25" s="55">
        <v>15657</v>
      </c>
      <c r="H25" s="55">
        <v>16620</v>
      </c>
      <c r="J25" s="183"/>
      <c r="K25" s="55"/>
      <c r="L25" s="55"/>
      <c r="M25" s="55"/>
      <c r="N25" s="55"/>
      <c r="O25" s="55"/>
      <c r="P25" s="55"/>
      <c r="Q25" s="55"/>
    </row>
    <row r="26" spans="1:17" ht="12" customHeight="1">
      <c r="A26" s="198" t="s">
        <v>997</v>
      </c>
      <c r="B26" s="55">
        <v>52253</v>
      </c>
      <c r="C26" s="55">
        <v>33020</v>
      </c>
      <c r="D26" s="55">
        <v>23890</v>
      </c>
      <c r="E26" s="55">
        <v>1253</v>
      </c>
      <c r="F26" s="55">
        <v>14086</v>
      </c>
      <c r="G26" s="55">
        <v>18322</v>
      </c>
      <c r="H26" s="55">
        <v>23190</v>
      </c>
      <c r="J26" s="183"/>
      <c r="K26" s="55"/>
      <c r="L26" s="55"/>
      <c r="M26" s="55"/>
      <c r="N26" s="55"/>
      <c r="O26" s="55"/>
      <c r="P26" s="55"/>
      <c r="Q26" s="55"/>
    </row>
    <row r="27" spans="1:17" ht="12" customHeight="1">
      <c r="A27" s="175" t="s">
        <v>496</v>
      </c>
      <c r="B27" s="55">
        <v>439687</v>
      </c>
      <c r="C27" s="55">
        <v>183982</v>
      </c>
      <c r="D27" s="55">
        <v>150761</v>
      </c>
      <c r="E27" s="55">
        <v>5635</v>
      </c>
      <c r="F27" s="55">
        <v>125941</v>
      </c>
      <c r="G27" s="55">
        <v>156753</v>
      </c>
      <c r="H27" s="55">
        <v>131677</v>
      </c>
      <c r="J27" s="183"/>
      <c r="K27" s="55"/>
      <c r="L27" s="55"/>
      <c r="M27" s="55"/>
      <c r="N27" s="55"/>
      <c r="O27" s="55"/>
      <c r="P27" s="55"/>
      <c r="Q27" s="55"/>
    </row>
    <row r="28" spans="1:17" ht="12" customHeight="1">
      <c r="A28" s="175" t="s">
        <v>497</v>
      </c>
      <c r="B28" s="55">
        <v>110303</v>
      </c>
      <c r="C28" s="55">
        <v>41631</v>
      </c>
      <c r="D28" s="55">
        <v>34944</v>
      </c>
      <c r="E28" s="55">
        <v>2096</v>
      </c>
      <c r="F28" s="55">
        <v>39405</v>
      </c>
      <c r="G28" s="55">
        <v>44507</v>
      </c>
      <c r="H28" s="55">
        <v>32080</v>
      </c>
      <c r="J28" s="183"/>
      <c r="K28" s="55"/>
      <c r="L28" s="55"/>
      <c r="M28" s="55"/>
      <c r="N28" s="55"/>
      <c r="O28" s="55"/>
      <c r="P28" s="55"/>
      <c r="Q28" s="55"/>
    </row>
    <row r="29" spans="1:8" ht="12" customHeight="1">
      <c r="A29" s="175"/>
      <c r="B29" s="183"/>
      <c r="C29" s="183"/>
      <c r="D29" s="183"/>
      <c r="E29" s="183"/>
      <c r="F29" s="183"/>
      <c r="G29" s="183"/>
      <c r="H29" s="183"/>
    </row>
    <row r="30" spans="1:8" ht="12" customHeight="1">
      <c r="A30" s="181">
        <v>2005</v>
      </c>
      <c r="B30" s="183"/>
      <c r="C30" s="183"/>
      <c r="D30" s="183"/>
      <c r="E30" s="183"/>
      <c r="F30" s="183"/>
      <c r="G30" s="183"/>
      <c r="H30" s="183"/>
    </row>
    <row r="31" spans="1:8" ht="12" customHeight="1">
      <c r="A31" s="181" t="s">
        <v>327</v>
      </c>
      <c r="B31" s="199">
        <v>100</v>
      </c>
      <c r="C31" s="199">
        <v>100</v>
      </c>
      <c r="D31" s="199">
        <v>100</v>
      </c>
      <c r="E31" s="199">
        <v>100</v>
      </c>
      <c r="F31" s="199">
        <v>100</v>
      </c>
      <c r="G31" s="199">
        <v>100</v>
      </c>
      <c r="H31" s="199">
        <v>100</v>
      </c>
    </row>
    <row r="32" spans="1:8" ht="12" customHeight="1">
      <c r="A32" s="175" t="s">
        <v>128</v>
      </c>
      <c r="B32" s="183">
        <v>6.65</v>
      </c>
      <c r="C32" s="183">
        <v>9.65</v>
      </c>
      <c r="D32" s="183">
        <v>9.02</v>
      </c>
      <c r="E32" s="183">
        <v>7.94</v>
      </c>
      <c r="F32" s="183">
        <v>6.35</v>
      </c>
      <c r="G32" s="183">
        <v>6.72</v>
      </c>
      <c r="H32" s="183">
        <v>8.41</v>
      </c>
    </row>
    <row r="33" spans="1:8" ht="12" customHeight="1">
      <c r="A33" s="198" t="s">
        <v>997</v>
      </c>
      <c r="B33" s="183">
        <v>8.86</v>
      </c>
      <c r="C33" s="183">
        <v>12.18</v>
      </c>
      <c r="D33" s="183">
        <v>11.89</v>
      </c>
      <c r="E33" s="183">
        <v>14.97</v>
      </c>
      <c r="F33" s="183">
        <v>8.43</v>
      </c>
      <c r="G33" s="183">
        <v>9.13</v>
      </c>
      <c r="H33" s="183">
        <v>10.12</v>
      </c>
    </row>
    <row r="34" spans="1:8" ht="12" customHeight="1">
      <c r="A34" s="175" t="s">
        <v>496</v>
      </c>
      <c r="B34" s="183">
        <v>70.71</v>
      </c>
      <c r="C34" s="183">
        <v>68.82</v>
      </c>
      <c r="D34" s="183">
        <v>69.56</v>
      </c>
      <c r="E34" s="183">
        <v>61.26</v>
      </c>
      <c r="F34" s="183">
        <v>68.45</v>
      </c>
      <c r="G34" s="183">
        <v>69.13</v>
      </c>
      <c r="H34" s="183">
        <v>69.84</v>
      </c>
    </row>
    <row r="35" spans="1:8" ht="12" customHeight="1">
      <c r="A35" s="175" t="s">
        <v>497</v>
      </c>
      <c r="B35" s="183">
        <v>13.77</v>
      </c>
      <c r="C35" s="183">
        <v>9.34</v>
      </c>
      <c r="D35" s="183">
        <v>9.54</v>
      </c>
      <c r="E35" s="183">
        <v>15.83</v>
      </c>
      <c r="F35" s="183">
        <v>16.77</v>
      </c>
      <c r="G35" s="183">
        <v>15.02</v>
      </c>
      <c r="H35" s="183">
        <v>11.63</v>
      </c>
    </row>
    <row r="36" spans="1:8" ht="12" customHeight="1">
      <c r="A36" s="175"/>
      <c r="B36" s="183"/>
      <c r="C36" s="183"/>
      <c r="D36" s="183"/>
      <c r="E36" s="183"/>
      <c r="F36" s="183"/>
      <c r="G36" s="183"/>
      <c r="H36" s="183"/>
    </row>
    <row r="37" ht="12" customHeight="1">
      <c r="A37" s="181">
        <v>2010</v>
      </c>
    </row>
    <row r="38" spans="1:8" ht="12" customHeight="1">
      <c r="A38" s="181" t="s">
        <v>327</v>
      </c>
      <c r="B38" s="199">
        <v>100.00000000000001</v>
      </c>
      <c r="C38" s="199">
        <v>100</v>
      </c>
      <c r="D38" s="199">
        <v>100</v>
      </c>
      <c r="E38" s="199">
        <v>100.00000000000001</v>
      </c>
      <c r="F38" s="199">
        <v>100</v>
      </c>
      <c r="G38" s="199">
        <v>100</v>
      </c>
      <c r="H38" s="199">
        <v>100</v>
      </c>
    </row>
    <row r="39" spans="1:8" ht="12" customHeight="1">
      <c r="A39" s="175" t="s">
        <v>128</v>
      </c>
      <c r="B39" s="183">
        <v>6.714665295277278</v>
      </c>
      <c r="C39" s="183">
        <v>9.772848197110465</v>
      </c>
      <c r="D39" s="183">
        <v>9.077293610475824</v>
      </c>
      <c r="E39" s="183">
        <v>7.485203667169548</v>
      </c>
      <c r="F39" s="183">
        <v>6.384344102631085</v>
      </c>
      <c r="G39" s="183">
        <v>6.778971854359431</v>
      </c>
      <c r="H39" s="183">
        <v>8.847649371464714</v>
      </c>
    </row>
    <row r="40" spans="1:8" ht="12" customHeight="1">
      <c r="A40" s="198" t="s">
        <v>997</v>
      </c>
      <c r="B40" s="183">
        <v>7.830290563126768</v>
      </c>
      <c r="C40" s="183">
        <v>11.117341300699874</v>
      </c>
      <c r="D40" s="183">
        <v>10.521868485498594</v>
      </c>
      <c r="E40" s="183">
        <v>13.160032493907392</v>
      </c>
      <c r="F40" s="183">
        <v>7.591133928115079</v>
      </c>
      <c r="G40" s="183">
        <v>7.8266913151810575</v>
      </c>
      <c r="H40" s="183">
        <v>9.274578999949687</v>
      </c>
    </row>
    <row r="41" spans="1:8" ht="12" customHeight="1">
      <c r="A41" s="175" t="s">
        <v>496</v>
      </c>
      <c r="B41" s="183">
        <v>70.91985943258764</v>
      </c>
      <c r="C41" s="183">
        <v>68.21389104899112</v>
      </c>
      <c r="D41" s="183">
        <v>68.89129510817867</v>
      </c>
      <c r="E41" s="183">
        <v>60.89126145990485</v>
      </c>
      <c r="F41" s="183">
        <v>68.3150942431866</v>
      </c>
      <c r="G41" s="183">
        <v>69.52724968913559</v>
      </c>
      <c r="H41" s="183">
        <v>69.31497200520366</v>
      </c>
    </row>
    <row r="42" spans="1:8" ht="12" customHeight="1">
      <c r="A42" s="175" t="s">
        <v>497</v>
      </c>
      <c r="B42" s="183">
        <v>14.535184709008314</v>
      </c>
      <c r="C42" s="183">
        <v>10.895919453198543</v>
      </c>
      <c r="D42" s="183">
        <v>11.509542795846912</v>
      </c>
      <c r="E42" s="183">
        <v>18.46350237901822</v>
      </c>
      <c r="F42" s="183">
        <v>17.70942772606723</v>
      </c>
      <c r="G42" s="183">
        <v>15.867087141323927</v>
      </c>
      <c r="H42" s="183">
        <v>12.562799623381943</v>
      </c>
    </row>
    <row r="43" ht="12" customHeight="1">
      <c r="A43" s="175"/>
    </row>
    <row r="44" ht="12" customHeight="1">
      <c r="A44" s="181">
        <v>2019</v>
      </c>
    </row>
    <row r="45" spans="1:8" ht="12" customHeight="1">
      <c r="A45" s="181" t="s">
        <v>327</v>
      </c>
      <c r="B45" s="199">
        <v>100</v>
      </c>
      <c r="C45" s="199">
        <v>100</v>
      </c>
      <c r="D45" s="199">
        <v>100</v>
      </c>
      <c r="E45" s="199">
        <v>100</v>
      </c>
      <c r="F45" s="199">
        <v>100</v>
      </c>
      <c r="G45" s="199">
        <v>100</v>
      </c>
      <c r="H45" s="199">
        <v>100</v>
      </c>
    </row>
    <row r="46" spans="1:17" ht="12" customHeight="1">
      <c r="A46" s="175" t="s">
        <v>128</v>
      </c>
      <c r="B46" s="183">
        <v>7.067288848562285</v>
      </c>
      <c r="C46" s="183">
        <v>8.813885598239974</v>
      </c>
      <c r="D46" s="183">
        <v>8.13924949378961</v>
      </c>
      <c r="E46" s="183">
        <v>6.562662506500259</v>
      </c>
      <c r="F46" s="183">
        <v>6.219065389299173</v>
      </c>
      <c r="G46" s="183">
        <v>6.6557841174295085</v>
      </c>
      <c r="H46" s="183">
        <v>8.164388137566501</v>
      </c>
      <c r="I46" s="183"/>
      <c r="J46" s="183"/>
      <c r="K46" s="183"/>
      <c r="L46" s="183"/>
      <c r="M46" s="183"/>
      <c r="N46" s="183"/>
      <c r="O46" s="183"/>
      <c r="P46" s="183"/>
      <c r="Q46" s="183"/>
    </row>
    <row r="47" spans="1:17" ht="12" customHeight="1">
      <c r="A47" s="198" t="s">
        <v>997</v>
      </c>
      <c r="B47" s="183">
        <v>8.063211952311732</v>
      </c>
      <c r="C47" s="183">
        <v>11.641845771986235</v>
      </c>
      <c r="D47" s="183">
        <v>10.47044695528694</v>
      </c>
      <c r="E47" s="183">
        <v>13.031721268850754</v>
      </c>
      <c r="F47" s="183">
        <v>7.3621106877610005</v>
      </c>
      <c r="G47" s="183">
        <v>7.788674497000922</v>
      </c>
      <c r="H47" s="183">
        <v>11.391826769564812</v>
      </c>
      <c r="I47" s="183"/>
      <c r="J47" s="183"/>
      <c r="K47" s="183"/>
      <c r="L47" s="183"/>
      <c r="M47" s="183"/>
      <c r="N47" s="183"/>
      <c r="O47" s="183"/>
      <c r="P47" s="183"/>
      <c r="Q47" s="183"/>
    </row>
    <row r="48" spans="1:17" ht="12" customHeight="1">
      <c r="A48" s="175" t="s">
        <v>496</v>
      </c>
      <c r="B48" s="183">
        <v>67.8485345085658</v>
      </c>
      <c r="C48" s="183">
        <v>64.86644666328199</v>
      </c>
      <c r="D48" s="183">
        <v>66.07513827651798</v>
      </c>
      <c r="E48" s="183">
        <v>58.606344253770146</v>
      </c>
      <c r="F48" s="183">
        <v>65.82362502678603</v>
      </c>
      <c r="G48" s="183">
        <v>66.63563439735758</v>
      </c>
      <c r="H48" s="183">
        <v>64.68484577559231</v>
      </c>
      <c r="I48" s="183"/>
      <c r="J48" s="183"/>
      <c r="K48" s="183"/>
      <c r="L48" s="183"/>
      <c r="M48" s="183"/>
      <c r="N48" s="183"/>
      <c r="O48" s="183"/>
      <c r="P48" s="183"/>
      <c r="Q48" s="183"/>
    </row>
    <row r="49" spans="1:17" ht="12" customHeight="1">
      <c r="A49" s="175" t="s">
        <v>497</v>
      </c>
      <c r="B49" s="183">
        <v>17.02096469056018</v>
      </c>
      <c r="C49" s="183">
        <v>14.677821966491791</v>
      </c>
      <c r="D49" s="183">
        <v>15.315165274405476</v>
      </c>
      <c r="E49" s="183">
        <v>21.799271970878838</v>
      </c>
      <c r="F49" s="183">
        <v>20.595198896153786</v>
      </c>
      <c r="G49" s="183">
        <v>18.919906988211988</v>
      </c>
      <c r="H49" s="183">
        <v>15.758939317276377</v>
      </c>
      <c r="I49" s="183"/>
      <c r="J49" s="183"/>
      <c r="K49" s="183"/>
      <c r="L49" s="183"/>
      <c r="M49" s="183"/>
      <c r="N49" s="183"/>
      <c r="O49" s="183"/>
      <c r="P49" s="183"/>
      <c r="Q49" s="183"/>
    </row>
    <row r="50" spans="5:8" ht="12" customHeight="1">
      <c r="E50" s="55"/>
      <c r="F50" s="55"/>
      <c r="G50" s="55"/>
      <c r="H50" s="55"/>
    </row>
    <row r="51" ht="12" customHeight="1">
      <c r="A51" s="175" t="s">
        <v>316</v>
      </c>
    </row>
    <row r="52" ht="12" customHeight="1">
      <c r="A52" s="68" t="s">
        <v>317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H41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22.421875" style="24" customWidth="1"/>
    <col min="2" max="16384" width="9.140625" style="24" customWidth="1"/>
  </cols>
  <sheetData>
    <row r="1" s="35" customFormat="1" ht="12" customHeight="1">
      <c r="A1" s="50" t="s">
        <v>1032</v>
      </c>
    </row>
    <row r="2" s="35" customFormat="1" ht="12" customHeight="1">
      <c r="A2" s="35" t="s">
        <v>38</v>
      </c>
    </row>
    <row r="3" s="35" customFormat="1" ht="12" customHeight="1">
      <c r="A3" s="51" t="s">
        <v>37</v>
      </c>
    </row>
    <row r="4" ht="12" customHeight="1">
      <c r="A4" s="24" t="s">
        <v>864</v>
      </c>
    </row>
    <row r="5" ht="12" customHeight="1"/>
    <row r="6" spans="2:7" ht="12" customHeight="1">
      <c r="B6" s="24">
        <v>1970</v>
      </c>
      <c r="C6" s="24">
        <v>1980</v>
      </c>
      <c r="D6" s="24">
        <v>1990</v>
      </c>
      <c r="E6" s="24">
        <v>2000</v>
      </c>
      <c r="F6" s="24">
        <v>2010</v>
      </c>
      <c r="G6" s="24">
        <v>2019</v>
      </c>
    </row>
    <row r="7" ht="12" customHeight="1"/>
    <row r="8" s="35" customFormat="1" ht="12" customHeight="1">
      <c r="A8" s="35" t="s">
        <v>422</v>
      </c>
    </row>
    <row r="9" spans="1:7" s="35" customFormat="1" ht="12" customHeight="1">
      <c r="A9" s="35" t="s">
        <v>423</v>
      </c>
      <c r="B9" s="52">
        <v>694655</v>
      </c>
      <c r="C9" s="52">
        <v>754451</v>
      </c>
      <c r="D9" s="52">
        <v>820688</v>
      </c>
      <c r="E9" s="52">
        <v>945726</v>
      </c>
      <c r="F9" s="53">
        <v>1033933</v>
      </c>
      <c r="G9" s="52">
        <f>SUM(G10:G13)</f>
        <v>1169455</v>
      </c>
    </row>
    <row r="10" spans="1:7" ht="12" customHeight="1">
      <c r="A10" s="24" t="s">
        <v>395</v>
      </c>
      <c r="B10" s="30">
        <v>523677</v>
      </c>
      <c r="C10" s="30">
        <v>483675</v>
      </c>
      <c r="D10" s="30">
        <v>490691</v>
      </c>
      <c r="E10" s="30">
        <v>551123</v>
      </c>
      <c r="F10" s="54">
        <v>583350</v>
      </c>
      <c r="G10" s="30">
        <v>648042</v>
      </c>
    </row>
    <row r="11" spans="1:7" ht="12" customHeight="1">
      <c r="A11" s="24" t="s">
        <v>396</v>
      </c>
      <c r="B11" s="30">
        <v>92655</v>
      </c>
      <c r="C11" s="30">
        <v>133835</v>
      </c>
      <c r="D11" s="30">
        <v>169833</v>
      </c>
      <c r="E11" s="30">
        <v>209667</v>
      </c>
      <c r="F11" s="54">
        <v>244330</v>
      </c>
      <c r="G11" s="30">
        <v>283632</v>
      </c>
    </row>
    <row r="12" spans="1:7" ht="12" customHeight="1">
      <c r="A12" s="24" t="s">
        <v>397</v>
      </c>
      <c r="B12" s="30">
        <v>72215</v>
      </c>
      <c r="C12" s="30">
        <v>129918</v>
      </c>
      <c r="D12" s="30">
        <v>152263</v>
      </c>
      <c r="E12" s="30">
        <v>176387</v>
      </c>
      <c r="F12" s="54">
        <v>197636</v>
      </c>
      <c r="G12" s="30">
        <v>228166</v>
      </c>
    </row>
    <row r="13" spans="1:7" ht="12" customHeight="1">
      <c r="A13" s="24" t="s">
        <v>424</v>
      </c>
      <c r="B13" s="30">
        <v>6108</v>
      </c>
      <c r="C13" s="30">
        <v>7023</v>
      </c>
      <c r="D13" s="30">
        <v>7901</v>
      </c>
      <c r="E13" s="30">
        <v>8549</v>
      </c>
      <c r="F13" s="54">
        <v>8617</v>
      </c>
      <c r="G13" s="30">
        <v>9615</v>
      </c>
    </row>
    <row r="14" spans="6:7" ht="12" customHeight="1">
      <c r="F14" s="30"/>
      <c r="G14" s="30"/>
    </row>
    <row r="15" spans="1:8" s="35" customFormat="1" ht="12" customHeight="1">
      <c r="A15" s="35" t="s">
        <v>425</v>
      </c>
      <c r="F15" s="52"/>
      <c r="G15" s="52"/>
      <c r="H15" s="24"/>
    </row>
    <row r="16" spans="1:8" s="35" customFormat="1" ht="12" customHeight="1">
      <c r="A16" s="35" t="s">
        <v>426</v>
      </c>
      <c r="B16" s="52">
        <v>145309</v>
      </c>
      <c r="C16" s="52">
        <v>189507</v>
      </c>
      <c r="D16" s="52">
        <v>230658</v>
      </c>
      <c r="E16" s="52">
        <v>261874</v>
      </c>
      <c r="F16" s="53">
        <v>301433</v>
      </c>
      <c r="G16" s="52">
        <f>SUM(G17:G26)</f>
        <v>322390</v>
      </c>
      <c r="H16" s="24"/>
    </row>
    <row r="17" spans="1:7" ht="12" customHeight="1">
      <c r="A17" s="24" t="s">
        <v>427</v>
      </c>
      <c r="B17" s="30">
        <v>33894</v>
      </c>
      <c r="C17" s="30">
        <v>37216</v>
      </c>
      <c r="D17" s="30">
        <v>39989</v>
      </c>
      <c r="E17" s="30">
        <v>42325</v>
      </c>
      <c r="F17" s="54">
        <v>45270</v>
      </c>
      <c r="G17" s="30">
        <v>46504</v>
      </c>
    </row>
    <row r="18" spans="1:7" ht="12" customHeight="1">
      <c r="A18" s="24" t="s">
        <v>428</v>
      </c>
      <c r="B18" s="30">
        <v>15919</v>
      </c>
      <c r="C18" s="30">
        <v>22884</v>
      </c>
      <c r="D18" s="30">
        <v>30831</v>
      </c>
      <c r="E18" s="30">
        <v>35459</v>
      </c>
      <c r="F18" s="54">
        <v>38708</v>
      </c>
      <c r="G18" s="30">
        <v>43410</v>
      </c>
    </row>
    <row r="19" spans="1:7" ht="12" customHeight="1">
      <c r="A19" s="24" t="s">
        <v>429</v>
      </c>
      <c r="B19" s="30">
        <v>13927</v>
      </c>
      <c r="C19" s="30">
        <v>23208</v>
      </c>
      <c r="D19" s="30">
        <v>27153</v>
      </c>
      <c r="E19" s="30">
        <v>30137</v>
      </c>
      <c r="F19" s="54">
        <v>33833</v>
      </c>
      <c r="G19" s="30">
        <v>36254</v>
      </c>
    </row>
    <row r="20" spans="1:7" ht="12" customHeight="1">
      <c r="A20" s="24" t="s">
        <v>430</v>
      </c>
      <c r="B20" s="30">
        <v>11332</v>
      </c>
      <c r="C20" s="30">
        <v>19423</v>
      </c>
      <c r="D20" s="30">
        <v>24869</v>
      </c>
      <c r="E20" s="30">
        <v>29275</v>
      </c>
      <c r="F20" s="54">
        <v>36509</v>
      </c>
      <c r="G20" s="30">
        <v>39262</v>
      </c>
    </row>
    <row r="21" spans="1:7" ht="12" customHeight="1">
      <c r="A21" s="24" t="s">
        <v>431</v>
      </c>
      <c r="B21" s="31">
        <v>10166</v>
      </c>
      <c r="C21" s="31">
        <v>11267</v>
      </c>
      <c r="D21" s="31">
        <v>14498</v>
      </c>
      <c r="E21" s="31">
        <v>16363</v>
      </c>
      <c r="F21" s="54">
        <v>19747</v>
      </c>
      <c r="G21" s="30">
        <v>20686</v>
      </c>
    </row>
    <row r="22" spans="1:7" ht="12" customHeight="1">
      <c r="A22" s="24" t="s">
        <v>432</v>
      </c>
      <c r="B22" s="30">
        <v>16338</v>
      </c>
      <c r="C22" s="30">
        <v>21838</v>
      </c>
      <c r="D22" s="30">
        <v>27398</v>
      </c>
      <c r="E22" s="30">
        <v>32335</v>
      </c>
      <c r="F22" s="54">
        <v>39628</v>
      </c>
      <c r="G22" s="30">
        <v>42665</v>
      </c>
    </row>
    <row r="23" spans="1:7" ht="12" customHeight="1">
      <c r="A23" s="24" t="s">
        <v>433</v>
      </c>
      <c r="B23" s="55">
        <v>2398</v>
      </c>
      <c r="C23" s="55">
        <v>2323</v>
      </c>
      <c r="D23" s="55">
        <v>3052</v>
      </c>
      <c r="E23" s="55">
        <v>4041</v>
      </c>
      <c r="F23" s="54">
        <v>5067</v>
      </c>
      <c r="G23" s="30">
        <v>5068</v>
      </c>
    </row>
    <row r="24" spans="1:7" ht="12" customHeight="1">
      <c r="A24" s="24" t="s">
        <v>434</v>
      </c>
      <c r="B24" s="30">
        <v>12085</v>
      </c>
      <c r="C24" s="30">
        <v>12948</v>
      </c>
      <c r="D24" s="30">
        <v>14584</v>
      </c>
      <c r="E24" s="30">
        <v>17160</v>
      </c>
      <c r="F24" s="54">
        <v>18036</v>
      </c>
      <c r="G24" s="30">
        <v>20666</v>
      </c>
    </row>
    <row r="25" spans="1:7" ht="12" customHeight="1">
      <c r="A25" s="24" t="s">
        <v>435</v>
      </c>
      <c r="B25" s="30">
        <v>17235</v>
      </c>
      <c r="C25" s="30">
        <v>22151</v>
      </c>
      <c r="D25" s="30">
        <v>27186</v>
      </c>
      <c r="E25" s="30">
        <v>31168</v>
      </c>
      <c r="F25" s="54">
        <v>36766</v>
      </c>
      <c r="G25" s="30">
        <v>38664</v>
      </c>
    </row>
    <row r="26" spans="1:7" ht="12" customHeight="1">
      <c r="A26" s="24" t="s">
        <v>436</v>
      </c>
      <c r="B26" s="30">
        <v>12015</v>
      </c>
      <c r="C26" s="30">
        <v>16249</v>
      </c>
      <c r="D26" s="30">
        <v>21098</v>
      </c>
      <c r="E26" s="30">
        <v>23611</v>
      </c>
      <c r="F26" s="54">
        <v>27869</v>
      </c>
      <c r="G26" s="30">
        <v>29211</v>
      </c>
    </row>
    <row r="27" spans="2:7" ht="12" customHeight="1">
      <c r="B27" s="30"/>
      <c r="C27" s="30"/>
      <c r="D27" s="30"/>
      <c r="E27" s="30"/>
      <c r="F27" s="30"/>
      <c r="G27" s="30"/>
    </row>
    <row r="28" spans="1:8" s="35" customFormat="1" ht="12" customHeight="1">
      <c r="A28" s="35" t="s">
        <v>437</v>
      </c>
      <c r="F28" s="52"/>
      <c r="G28" s="52"/>
      <c r="H28" s="24"/>
    </row>
    <row r="29" spans="1:8" s="35" customFormat="1" ht="12" customHeight="1">
      <c r="A29" s="35" t="s">
        <v>438</v>
      </c>
      <c r="B29" s="52">
        <v>839964</v>
      </c>
      <c r="C29" s="52">
        <v>943958</v>
      </c>
      <c r="D29" s="52">
        <v>1051346</v>
      </c>
      <c r="E29" s="52">
        <v>1207600</v>
      </c>
      <c r="F29" s="53">
        <v>1335366</v>
      </c>
      <c r="G29" s="52">
        <v>1491845</v>
      </c>
      <c r="H29" s="24"/>
    </row>
    <row r="30" spans="2:7" ht="12" customHeight="1">
      <c r="B30" s="30"/>
      <c r="C30" s="30"/>
      <c r="D30" s="30"/>
      <c r="E30" s="30"/>
      <c r="F30" s="30"/>
      <c r="G30" s="30"/>
    </row>
    <row r="31" spans="1:7" ht="12" customHeight="1">
      <c r="A31" s="24" t="s">
        <v>439</v>
      </c>
      <c r="B31" s="30">
        <v>157697</v>
      </c>
      <c r="C31" s="30">
        <v>165935</v>
      </c>
      <c r="D31" s="30">
        <v>172560</v>
      </c>
      <c r="E31" s="30">
        <v>195468</v>
      </c>
      <c r="F31" s="30">
        <v>211507</v>
      </c>
      <c r="G31" s="30">
        <v>235239</v>
      </c>
    </row>
    <row r="32" spans="1:7" ht="12" customHeight="1">
      <c r="A32" s="24" t="s">
        <v>440</v>
      </c>
      <c r="B32" s="30">
        <v>155069</v>
      </c>
      <c r="C32" s="30">
        <v>163933</v>
      </c>
      <c r="D32" s="30">
        <v>159180</v>
      </c>
      <c r="E32" s="30">
        <v>172561</v>
      </c>
      <c r="F32" s="56">
        <v>176087</v>
      </c>
      <c r="G32" s="30">
        <v>191331</v>
      </c>
    </row>
    <row r="33" spans="1:7" ht="12" customHeight="1">
      <c r="A33" s="24" t="s">
        <v>441</v>
      </c>
      <c r="B33" s="30">
        <v>87244</v>
      </c>
      <c r="C33" s="30">
        <v>93454</v>
      </c>
      <c r="D33" s="30">
        <v>104720</v>
      </c>
      <c r="E33" s="30">
        <v>124063</v>
      </c>
      <c r="F33" s="56">
        <v>139133</v>
      </c>
      <c r="G33" s="30">
        <v>203567</v>
      </c>
    </row>
    <row r="34" spans="1:7" ht="12" customHeight="1">
      <c r="A34" s="24" t="s">
        <v>442</v>
      </c>
      <c r="B34" s="30">
        <v>4705961</v>
      </c>
      <c r="C34" s="30">
        <v>4771292</v>
      </c>
      <c r="D34" s="30">
        <v>4974563</v>
      </c>
      <c r="E34" s="30">
        <v>5171302</v>
      </c>
      <c r="F34" s="30">
        <v>5351427</v>
      </c>
      <c r="G34" s="30">
        <v>5517919</v>
      </c>
    </row>
    <row r="35" ht="12" customHeight="1">
      <c r="G35" s="35"/>
    </row>
    <row r="36" ht="12" customHeight="1"/>
    <row r="37" ht="12" customHeight="1">
      <c r="A37" s="24" t="s">
        <v>443</v>
      </c>
    </row>
    <row r="38" ht="12" customHeight="1">
      <c r="A38" s="24" t="s">
        <v>444</v>
      </c>
    </row>
    <row r="40" spans="1:6" ht="10.5" customHeight="1">
      <c r="A40" s="117"/>
      <c r="B40" s="57"/>
      <c r="C40" s="57"/>
      <c r="D40" s="57"/>
      <c r="E40" s="57"/>
      <c r="F40" s="57"/>
    </row>
    <row r="41" ht="10.5" customHeight="1">
      <c r="A41" s="11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S73"/>
  <sheetViews>
    <sheetView zoomScalePageLayoutView="0" workbookViewId="0" topLeftCell="A1">
      <selection activeCell="A1" sqref="A1"/>
    </sheetView>
  </sheetViews>
  <sheetFormatPr defaultColWidth="8.8515625" defaultRowHeight="12" customHeight="1"/>
  <cols>
    <col min="1" max="1" width="27.140625" style="24" customWidth="1"/>
    <col min="2" max="2" width="9.57421875" style="24" customWidth="1"/>
    <col min="3" max="3" width="12.00390625" style="24" customWidth="1"/>
    <col min="4" max="7" width="8.57421875" style="24" customWidth="1"/>
    <col min="8" max="9" width="7.57421875" style="24" customWidth="1"/>
    <col min="10" max="10" width="9.57421875" style="57" customWidth="1"/>
    <col min="11" max="16384" width="8.8515625" style="24" customWidth="1"/>
  </cols>
  <sheetData>
    <row r="1" spans="1:10" s="35" customFormat="1" ht="12" customHeight="1">
      <c r="A1" s="35" t="s">
        <v>1033</v>
      </c>
      <c r="J1" s="26"/>
    </row>
    <row r="2" spans="1:10" s="35" customFormat="1" ht="12" customHeight="1">
      <c r="A2" s="35" t="s">
        <v>40</v>
      </c>
      <c r="J2" s="26"/>
    </row>
    <row r="3" spans="1:10" s="35" customFormat="1" ht="12" customHeight="1">
      <c r="A3" s="58" t="s">
        <v>39</v>
      </c>
      <c r="J3" s="26"/>
    </row>
    <row r="4" ht="12" customHeight="1">
      <c r="A4" s="24" t="s">
        <v>41</v>
      </c>
    </row>
    <row r="6" spans="2:10" ht="12" customHeight="1">
      <c r="B6" s="24" t="s">
        <v>445</v>
      </c>
      <c r="C6" s="24" t="s">
        <v>446</v>
      </c>
      <c r="J6" s="57" t="s">
        <v>447</v>
      </c>
    </row>
    <row r="7" spans="2:10" ht="12" customHeight="1">
      <c r="B7" s="24" t="s">
        <v>448</v>
      </c>
      <c r="C7" s="24" t="s">
        <v>449</v>
      </c>
      <c r="J7" s="57" t="s">
        <v>450</v>
      </c>
    </row>
    <row r="8" spans="2:10" ht="12" customHeight="1">
      <c r="B8" s="24" t="s">
        <v>451</v>
      </c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34" t="s">
        <v>452</v>
      </c>
      <c r="J8" s="57" t="s">
        <v>453</v>
      </c>
    </row>
    <row r="9" spans="2:10" ht="12" customHeight="1">
      <c r="B9" s="24" t="s">
        <v>454</v>
      </c>
      <c r="I9" s="34"/>
      <c r="J9" s="57" t="s">
        <v>455</v>
      </c>
    </row>
    <row r="10" ht="12" customHeight="1">
      <c r="J10" s="57" t="s">
        <v>456</v>
      </c>
    </row>
    <row r="12" spans="1:10" ht="12" customHeight="1">
      <c r="A12" s="40">
        <v>1980</v>
      </c>
      <c r="B12" s="30">
        <v>213429</v>
      </c>
      <c r="C12" s="30">
        <v>79586</v>
      </c>
      <c r="D12" s="30">
        <v>62685</v>
      </c>
      <c r="E12" s="30">
        <v>36226</v>
      </c>
      <c r="F12" s="30">
        <v>25580</v>
      </c>
      <c r="G12" s="30">
        <v>7007</v>
      </c>
      <c r="H12" s="30">
        <v>1581</v>
      </c>
      <c r="I12" s="24">
        <v>764</v>
      </c>
      <c r="J12" s="72">
        <v>2.21</v>
      </c>
    </row>
    <row r="13" spans="1:10" ht="12" customHeight="1">
      <c r="A13" s="40">
        <v>1990</v>
      </c>
      <c r="B13" s="30">
        <v>239506</v>
      </c>
      <c r="C13" s="30">
        <v>104525</v>
      </c>
      <c r="D13" s="30">
        <v>72830</v>
      </c>
      <c r="E13" s="30">
        <v>31805</v>
      </c>
      <c r="F13" s="30">
        <v>22456</v>
      </c>
      <c r="G13" s="30">
        <v>6038</v>
      </c>
      <c r="H13" s="30">
        <v>1158</v>
      </c>
      <c r="I13" s="24">
        <v>694</v>
      </c>
      <c r="J13" s="57">
        <v>2.02</v>
      </c>
    </row>
    <row r="14" spans="1:10" ht="12" customHeight="1">
      <c r="A14" s="40">
        <v>2000</v>
      </c>
      <c r="B14" s="30">
        <v>274615</v>
      </c>
      <c r="C14" s="30">
        <v>129890</v>
      </c>
      <c r="D14" s="30">
        <v>82505</v>
      </c>
      <c r="E14" s="30">
        <v>30726</v>
      </c>
      <c r="F14" s="30">
        <v>21976</v>
      </c>
      <c r="G14" s="30">
        <v>7027</v>
      </c>
      <c r="H14" s="30">
        <v>1638</v>
      </c>
      <c r="I14" s="24">
        <v>853</v>
      </c>
      <c r="J14" s="57">
        <v>1.92</v>
      </c>
    </row>
    <row r="15" spans="1:10" ht="12" customHeight="1">
      <c r="A15" s="40">
        <v>2005</v>
      </c>
      <c r="B15" s="30">
        <v>288215</v>
      </c>
      <c r="C15" s="30">
        <v>141019</v>
      </c>
      <c r="D15" s="30">
        <v>87694</v>
      </c>
      <c r="E15" s="30">
        <v>29837</v>
      </c>
      <c r="F15" s="30">
        <v>20550</v>
      </c>
      <c r="G15" s="30">
        <v>6709</v>
      </c>
      <c r="H15" s="30">
        <v>1545</v>
      </c>
      <c r="I15" s="30">
        <v>861</v>
      </c>
      <c r="J15" s="72">
        <v>1.87</v>
      </c>
    </row>
    <row r="16" spans="1:10" ht="12" customHeight="1">
      <c r="A16" s="40">
        <v>2006</v>
      </c>
      <c r="B16" s="30">
        <v>291177</v>
      </c>
      <c r="C16" s="30">
        <v>143954</v>
      </c>
      <c r="D16" s="30">
        <v>88304</v>
      </c>
      <c r="E16" s="30">
        <v>29403</v>
      </c>
      <c r="F16" s="30">
        <v>20461</v>
      </c>
      <c r="G16" s="30">
        <v>6641</v>
      </c>
      <c r="H16" s="30">
        <v>1525</v>
      </c>
      <c r="I16" s="24">
        <v>889</v>
      </c>
      <c r="J16" s="72">
        <v>1.85</v>
      </c>
    </row>
    <row r="17" spans="1:10" ht="12" customHeight="1">
      <c r="A17" s="40">
        <v>2007</v>
      </c>
      <c r="B17" s="30">
        <v>293880</v>
      </c>
      <c r="C17" s="30">
        <v>146133</v>
      </c>
      <c r="D17" s="30">
        <v>88894</v>
      </c>
      <c r="E17" s="30">
        <v>29353</v>
      </c>
      <c r="F17" s="30">
        <v>20438</v>
      </c>
      <c r="G17" s="30">
        <v>6596</v>
      </c>
      <c r="H17" s="30">
        <v>1560</v>
      </c>
      <c r="I17" s="24">
        <v>906</v>
      </c>
      <c r="J17" s="72">
        <v>1.85</v>
      </c>
    </row>
    <row r="18" spans="1:10" ht="12" customHeight="1">
      <c r="A18" s="40">
        <v>2008</v>
      </c>
      <c r="B18" s="30">
        <v>296013</v>
      </c>
      <c r="C18" s="30">
        <v>147365</v>
      </c>
      <c r="D18" s="30">
        <v>89412</v>
      </c>
      <c r="E18" s="30">
        <v>29641</v>
      </c>
      <c r="F18" s="30">
        <v>20519</v>
      </c>
      <c r="G18" s="30">
        <v>6500</v>
      </c>
      <c r="H18" s="30">
        <v>1623</v>
      </c>
      <c r="I18" s="24">
        <v>953</v>
      </c>
      <c r="J18" s="72">
        <v>1.85</v>
      </c>
    </row>
    <row r="19" spans="1:10" ht="12" customHeight="1">
      <c r="A19" s="40">
        <v>2009</v>
      </c>
      <c r="B19" s="30">
        <v>299231</v>
      </c>
      <c r="C19" s="30">
        <v>147937</v>
      </c>
      <c r="D19" s="30">
        <v>91115</v>
      </c>
      <c r="E19" s="30">
        <v>30062</v>
      </c>
      <c r="F19" s="30">
        <v>20913</v>
      </c>
      <c r="G19" s="30">
        <v>6605</v>
      </c>
      <c r="H19" s="30">
        <v>1640</v>
      </c>
      <c r="I19" s="60">
        <v>959</v>
      </c>
      <c r="J19" s="103">
        <v>1.85</v>
      </c>
    </row>
    <row r="20" spans="1:10" ht="12" customHeight="1">
      <c r="A20" s="40">
        <v>2010</v>
      </c>
      <c r="B20" s="30">
        <v>301815</v>
      </c>
      <c r="C20" s="30">
        <v>148312</v>
      </c>
      <c r="D20" s="30">
        <v>92195</v>
      </c>
      <c r="E20" s="30">
        <v>30871</v>
      </c>
      <c r="F20" s="30">
        <v>21069</v>
      </c>
      <c r="G20" s="30">
        <v>6675</v>
      </c>
      <c r="H20" s="30">
        <v>1687</v>
      </c>
      <c r="I20" s="31">
        <v>1006</v>
      </c>
      <c r="J20" s="103">
        <v>1.859231648526415</v>
      </c>
    </row>
    <row r="21" spans="1:10" ht="12" customHeight="1">
      <c r="A21" s="40">
        <v>2011</v>
      </c>
      <c r="B21" s="30">
        <v>303982</v>
      </c>
      <c r="C21" s="30">
        <v>149098</v>
      </c>
      <c r="D21" s="30">
        <v>92972</v>
      </c>
      <c r="E21" s="30">
        <v>31025</v>
      </c>
      <c r="F21" s="30">
        <v>21420</v>
      </c>
      <c r="G21" s="30">
        <v>6745</v>
      </c>
      <c r="H21" s="30">
        <v>1659</v>
      </c>
      <c r="I21" s="30">
        <v>1063</v>
      </c>
      <c r="J21" s="72">
        <v>1.86</v>
      </c>
    </row>
    <row r="22" spans="1:10" ht="12" customHeight="1">
      <c r="A22" s="40">
        <v>2012</v>
      </c>
      <c r="B22" s="30">
        <v>306917</v>
      </c>
      <c r="C22" s="30">
        <v>150265</v>
      </c>
      <c r="D22" s="30">
        <v>94030</v>
      </c>
      <c r="E22" s="30">
        <v>31361</v>
      </c>
      <c r="F22" s="30">
        <v>21666</v>
      </c>
      <c r="G22" s="30">
        <v>6898</v>
      </c>
      <c r="H22" s="30">
        <v>1661</v>
      </c>
      <c r="I22" s="30">
        <v>1036</v>
      </c>
      <c r="J22" s="72">
        <v>1.86</v>
      </c>
    </row>
    <row r="23" spans="1:10" ht="12" customHeight="1">
      <c r="A23" s="40">
        <v>2013</v>
      </c>
      <c r="B23" s="30">
        <v>311242</v>
      </c>
      <c r="C23" s="30">
        <v>151788</v>
      </c>
      <c r="D23" s="30">
        <v>95864</v>
      </c>
      <c r="E23" s="30">
        <v>31968</v>
      </c>
      <c r="F23" s="30">
        <v>21979</v>
      </c>
      <c r="G23" s="30">
        <v>6880</v>
      </c>
      <c r="H23" s="30">
        <v>1696</v>
      </c>
      <c r="I23" s="30">
        <v>1067</v>
      </c>
      <c r="J23" s="72">
        <v>1.864745118</v>
      </c>
    </row>
    <row r="24" spans="1:10" ht="12" customHeight="1">
      <c r="A24" s="40">
        <v>2014</v>
      </c>
      <c r="B24" s="30">
        <v>315076</v>
      </c>
      <c r="C24" s="30">
        <v>153172</v>
      </c>
      <c r="D24" s="30">
        <v>97309</v>
      </c>
      <c r="E24" s="30">
        <v>32359</v>
      </c>
      <c r="F24" s="30">
        <v>22584</v>
      </c>
      <c r="G24" s="30">
        <v>6870</v>
      </c>
      <c r="H24" s="30">
        <v>1712</v>
      </c>
      <c r="I24" s="31">
        <v>1070</v>
      </c>
      <c r="J24" s="72">
        <v>1.8675398951</v>
      </c>
    </row>
    <row r="25" spans="1:10" ht="12" customHeight="1">
      <c r="A25" s="40">
        <v>2015</v>
      </c>
      <c r="B25" s="30">
        <v>318225</v>
      </c>
      <c r="C25" s="30">
        <v>154091</v>
      </c>
      <c r="D25" s="30">
        <v>98042</v>
      </c>
      <c r="E25" s="30">
        <v>33047</v>
      </c>
      <c r="F25" s="30">
        <v>23143</v>
      </c>
      <c r="G25" s="30">
        <v>7033</v>
      </c>
      <c r="H25" s="30">
        <v>1753</v>
      </c>
      <c r="I25" s="31">
        <v>1116</v>
      </c>
      <c r="J25" s="72">
        <v>1.874422185560531</v>
      </c>
    </row>
    <row r="26" spans="1:10" ht="12" customHeight="1">
      <c r="A26" s="40">
        <v>2016</v>
      </c>
      <c r="B26" s="30">
        <v>321381</v>
      </c>
      <c r="C26" s="30">
        <v>154915</v>
      </c>
      <c r="D26" s="30">
        <v>99264</v>
      </c>
      <c r="E26" s="30">
        <v>33511</v>
      </c>
      <c r="F26" s="30">
        <v>23566</v>
      </c>
      <c r="G26" s="30">
        <v>7170</v>
      </c>
      <c r="H26" s="30">
        <v>1844</v>
      </c>
      <c r="I26" s="30">
        <v>1111</v>
      </c>
      <c r="J26" s="72">
        <v>1.8760629906559505</v>
      </c>
    </row>
    <row r="27" spans="1:11" ht="12" customHeight="1">
      <c r="A27" s="40">
        <v>2017</v>
      </c>
      <c r="B27" s="28">
        <v>325319</v>
      </c>
      <c r="C27" s="28">
        <v>156554</v>
      </c>
      <c r="D27" s="28">
        <v>100671</v>
      </c>
      <c r="E27" s="28">
        <v>33838</v>
      </c>
      <c r="F27" s="28">
        <v>24028</v>
      </c>
      <c r="G27" s="28">
        <v>7178</v>
      </c>
      <c r="H27" s="28">
        <v>1891</v>
      </c>
      <c r="I27" s="28">
        <v>1159</v>
      </c>
      <c r="J27" s="98">
        <v>1.88</v>
      </c>
      <c r="K27" s="57"/>
    </row>
    <row r="28" spans="1:11" ht="12" customHeight="1">
      <c r="A28" s="40">
        <v>2018</v>
      </c>
      <c r="B28" s="28">
        <v>330933</v>
      </c>
      <c r="C28" s="28">
        <v>160760</v>
      </c>
      <c r="D28" s="28">
        <v>101431</v>
      </c>
      <c r="E28" s="28">
        <v>33828</v>
      </c>
      <c r="F28" s="28">
        <v>24428</v>
      </c>
      <c r="G28" s="28">
        <v>7306</v>
      </c>
      <c r="H28" s="28">
        <v>1973</v>
      </c>
      <c r="I28" s="28">
        <v>1207</v>
      </c>
      <c r="J28" s="98">
        <v>1.88</v>
      </c>
      <c r="K28" s="57"/>
    </row>
    <row r="29" spans="1:13" ht="12" customHeight="1">
      <c r="A29" s="40">
        <v>2019</v>
      </c>
      <c r="B29" s="28">
        <v>335061</v>
      </c>
      <c r="C29" s="28">
        <v>163964</v>
      </c>
      <c r="D29" s="28">
        <v>101921</v>
      </c>
      <c r="E29" s="28">
        <v>34017</v>
      </c>
      <c r="F29" s="28">
        <v>24595</v>
      </c>
      <c r="G29" s="28">
        <v>7316</v>
      </c>
      <c r="H29" s="28">
        <v>1984</v>
      </c>
      <c r="I29" s="28">
        <v>1264</v>
      </c>
      <c r="J29" s="98">
        <v>1.8703639038861581</v>
      </c>
      <c r="K29" s="57"/>
      <c r="L29" s="30"/>
      <c r="M29" s="30"/>
    </row>
    <row r="30" spans="1:11" ht="12" customHeight="1">
      <c r="A30" s="40"/>
      <c r="B30" s="28"/>
      <c r="J30" s="31"/>
      <c r="K30" s="57"/>
    </row>
    <row r="31" spans="1:11" ht="12" customHeight="1">
      <c r="A31" s="29" t="s">
        <v>107</v>
      </c>
      <c r="D31" s="57"/>
      <c r="F31" s="57"/>
      <c r="I31" s="31"/>
      <c r="J31" s="72"/>
      <c r="K31" s="57"/>
    </row>
    <row r="32" spans="1:11" ht="12" customHeight="1">
      <c r="A32" s="40"/>
      <c r="C32" s="57"/>
      <c r="D32" s="57"/>
      <c r="E32" s="57"/>
      <c r="F32" s="57"/>
      <c r="H32" s="57"/>
      <c r="I32" s="31"/>
      <c r="K32" s="57"/>
    </row>
    <row r="33" spans="1:14" ht="12" customHeight="1">
      <c r="A33" s="40">
        <v>1980</v>
      </c>
      <c r="B33" s="24">
        <v>100</v>
      </c>
      <c r="C33" s="24">
        <v>37.3</v>
      </c>
      <c r="D33" s="24">
        <v>29.4</v>
      </c>
      <c r="E33" s="38">
        <v>17</v>
      </c>
      <c r="F33" s="38">
        <v>12</v>
      </c>
      <c r="G33" s="24">
        <v>3.3</v>
      </c>
      <c r="H33" s="24">
        <v>0.7</v>
      </c>
      <c r="I33" s="24">
        <v>0.4</v>
      </c>
      <c r="N33" s="59"/>
    </row>
    <row r="34" spans="1:14" ht="12" customHeight="1">
      <c r="A34" s="40">
        <v>1990</v>
      </c>
      <c r="B34" s="24">
        <v>100</v>
      </c>
      <c r="C34" s="24">
        <v>43.6</v>
      </c>
      <c r="D34" s="24">
        <v>30.4</v>
      </c>
      <c r="E34" s="24">
        <v>13.3</v>
      </c>
      <c r="F34" s="24">
        <v>9.4</v>
      </c>
      <c r="G34" s="24">
        <v>2.5</v>
      </c>
      <c r="H34" s="24">
        <v>0.5</v>
      </c>
      <c r="I34" s="24">
        <v>0.3</v>
      </c>
      <c r="N34" s="59"/>
    </row>
    <row r="35" spans="1:14" ht="12" customHeight="1">
      <c r="A35" s="40">
        <v>2000</v>
      </c>
      <c r="B35" s="24">
        <v>100</v>
      </c>
      <c r="C35" s="38">
        <v>47.29894579684285</v>
      </c>
      <c r="D35" s="38">
        <v>30.04387961327677</v>
      </c>
      <c r="E35" s="38">
        <v>11.188755166323762</v>
      </c>
      <c r="F35" s="38">
        <v>8.002476193944249</v>
      </c>
      <c r="G35" s="38">
        <v>2.558855124446953</v>
      </c>
      <c r="H35" s="38">
        <v>0.5964714236294448</v>
      </c>
      <c r="I35" s="38">
        <v>0.31061668153596855</v>
      </c>
      <c r="N35" s="59"/>
    </row>
    <row r="36" spans="1:14" ht="12" customHeight="1">
      <c r="A36" s="40">
        <v>2005</v>
      </c>
      <c r="B36" s="24">
        <v>100</v>
      </c>
      <c r="C36" s="38">
        <v>48.9</v>
      </c>
      <c r="D36" s="38">
        <v>30.4</v>
      </c>
      <c r="E36" s="38">
        <v>10.4</v>
      </c>
      <c r="F36" s="38">
        <v>7.1</v>
      </c>
      <c r="G36" s="38">
        <v>2.3</v>
      </c>
      <c r="H36" s="38">
        <v>0.5</v>
      </c>
      <c r="I36" s="38">
        <v>0.3</v>
      </c>
      <c r="N36" s="59"/>
    </row>
    <row r="37" spans="1:14" ht="12" customHeight="1">
      <c r="A37" s="40">
        <v>2006</v>
      </c>
      <c r="B37" s="24">
        <v>100</v>
      </c>
      <c r="C37" s="38">
        <v>49.4</v>
      </c>
      <c r="D37" s="38">
        <v>30.3</v>
      </c>
      <c r="E37" s="38">
        <v>10.1</v>
      </c>
      <c r="F37" s="38">
        <v>7</v>
      </c>
      <c r="G37" s="38">
        <v>2.3</v>
      </c>
      <c r="H37" s="38">
        <v>0.5</v>
      </c>
      <c r="I37" s="38">
        <v>0.3</v>
      </c>
      <c r="N37" s="59"/>
    </row>
    <row r="38" spans="1:14" ht="12" customHeight="1">
      <c r="A38" s="40">
        <v>2007</v>
      </c>
      <c r="B38" s="24">
        <v>100</v>
      </c>
      <c r="C38" s="38">
        <v>49.73</v>
      </c>
      <c r="D38" s="38">
        <v>30.25</v>
      </c>
      <c r="E38" s="38">
        <v>9.99</v>
      </c>
      <c r="F38" s="38">
        <v>6.95</v>
      </c>
      <c r="G38" s="38">
        <v>2.24</v>
      </c>
      <c r="H38" s="38">
        <v>0.53</v>
      </c>
      <c r="I38" s="38">
        <v>0.31</v>
      </c>
      <c r="K38" s="72"/>
      <c r="N38" s="59"/>
    </row>
    <row r="39" spans="1:14" ht="12" customHeight="1">
      <c r="A39" s="40">
        <v>2008</v>
      </c>
      <c r="B39" s="24">
        <v>100</v>
      </c>
      <c r="C39" s="38">
        <v>49.8</v>
      </c>
      <c r="D39" s="38">
        <v>30.2</v>
      </c>
      <c r="E39" s="38">
        <v>10</v>
      </c>
      <c r="F39" s="38">
        <v>6.9</v>
      </c>
      <c r="G39" s="38">
        <v>2.2</v>
      </c>
      <c r="H39" s="38">
        <v>0.5</v>
      </c>
      <c r="I39" s="38">
        <v>0.3</v>
      </c>
      <c r="K39" s="72"/>
      <c r="N39" s="59"/>
    </row>
    <row r="40" spans="1:14" ht="12" customHeight="1">
      <c r="A40" s="40">
        <v>2009</v>
      </c>
      <c r="B40" s="60">
        <v>100</v>
      </c>
      <c r="C40" s="38">
        <v>49.4</v>
      </c>
      <c r="D40" s="38">
        <v>30.4</v>
      </c>
      <c r="E40" s="38">
        <v>10</v>
      </c>
      <c r="F40" s="38">
        <v>7</v>
      </c>
      <c r="G40" s="38">
        <v>2.2</v>
      </c>
      <c r="H40" s="38">
        <v>0.5</v>
      </c>
      <c r="I40" s="24">
        <v>0.3</v>
      </c>
      <c r="K40" s="72"/>
      <c r="N40" s="59"/>
    </row>
    <row r="41" spans="1:14" ht="12" customHeight="1">
      <c r="A41" s="40">
        <v>2010</v>
      </c>
      <c r="B41" s="24">
        <v>100</v>
      </c>
      <c r="C41" s="38">
        <v>49.14003611483856</v>
      </c>
      <c r="D41" s="38">
        <v>30.546858174709673</v>
      </c>
      <c r="E41" s="38">
        <v>10.228451203551844</v>
      </c>
      <c r="F41" s="38">
        <v>6.980766363500821</v>
      </c>
      <c r="G41" s="38">
        <v>2.211619700810099</v>
      </c>
      <c r="H41" s="38">
        <v>0.5589516756953763</v>
      </c>
      <c r="I41" s="38">
        <v>0.3333167668936269</v>
      </c>
      <c r="K41" s="72"/>
      <c r="N41" s="59"/>
    </row>
    <row r="42" spans="1:11" ht="12" customHeight="1">
      <c r="A42" s="40">
        <v>2011</v>
      </c>
      <c r="B42" s="24">
        <v>100</v>
      </c>
      <c r="C42" s="38">
        <v>49.048298912435605</v>
      </c>
      <c r="D42" s="38">
        <v>30.58470567336224</v>
      </c>
      <c r="E42" s="38">
        <v>10.20619641952484</v>
      </c>
      <c r="F42" s="38">
        <v>7.046469856767835</v>
      </c>
      <c r="G42" s="38">
        <v>2.2188813811344095</v>
      </c>
      <c r="H42" s="38">
        <v>0.54575599871045</v>
      </c>
      <c r="I42" s="38">
        <v>0.34969175806462227</v>
      </c>
      <c r="K42" s="72"/>
    </row>
    <row r="43" spans="1:11" ht="12" customHeight="1">
      <c r="A43" s="40">
        <v>2012</v>
      </c>
      <c r="B43" s="24">
        <v>100</v>
      </c>
      <c r="C43" s="38">
        <v>48.95949067663244</v>
      </c>
      <c r="D43" s="38">
        <v>30.636947448332936</v>
      </c>
      <c r="E43" s="38">
        <v>10.218071986888964</v>
      </c>
      <c r="F43" s="38">
        <v>7.0592375137252095</v>
      </c>
      <c r="G43" s="38">
        <v>2.247513171313417</v>
      </c>
      <c r="H43" s="38">
        <v>0.5411886601263534</v>
      </c>
      <c r="I43" s="38">
        <v>0.33755054298067555</v>
      </c>
      <c r="K43" s="72"/>
    </row>
    <row r="44" spans="1:11" ht="12" customHeight="1">
      <c r="A44" s="40">
        <v>2013</v>
      </c>
      <c r="B44" s="60">
        <v>100</v>
      </c>
      <c r="C44" s="38">
        <v>48.768482402760554</v>
      </c>
      <c r="D44" s="38">
        <v>30.800470373535703</v>
      </c>
      <c r="E44" s="38">
        <v>10.271107369827979</v>
      </c>
      <c r="F44" s="38">
        <v>7.061707610155442</v>
      </c>
      <c r="G44" s="38">
        <v>2.2104985830961117</v>
      </c>
      <c r="H44" s="38">
        <v>0.544913604205088</v>
      </c>
      <c r="I44" s="38">
        <v>0.34282005641912083</v>
      </c>
      <c r="K44" s="72"/>
    </row>
    <row r="45" spans="1:11" ht="12" customHeight="1">
      <c r="A45" s="40">
        <v>2014</v>
      </c>
      <c r="B45" s="60">
        <v>99.99999999999999</v>
      </c>
      <c r="C45" s="38">
        <v>48.61430258096459</v>
      </c>
      <c r="D45" s="38">
        <v>30.884294582894285</v>
      </c>
      <c r="E45" s="38">
        <v>10.270220518224175</v>
      </c>
      <c r="F45" s="38">
        <v>7.167794436897765</v>
      </c>
      <c r="G45" s="38">
        <v>2.1804263098427046</v>
      </c>
      <c r="H45" s="38">
        <v>0.5433609668778326</v>
      </c>
      <c r="I45" s="38">
        <v>0.3396006042986454</v>
      </c>
      <c r="K45" s="72"/>
    </row>
    <row r="46" spans="1:11" ht="12" customHeight="1">
      <c r="A46" s="40">
        <v>2015</v>
      </c>
      <c r="B46" s="60">
        <v>100</v>
      </c>
      <c r="C46" s="38">
        <v>48.422028438997565</v>
      </c>
      <c r="D46" s="38">
        <v>30.809018776023255</v>
      </c>
      <c r="E46" s="38">
        <v>10.384790635556602</v>
      </c>
      <c r="F46" s="38">
        <v>7.2725272998664465</v>
      </c>
      <c r="G46" s="38">
        <v>2.210071490297745</v>
      </c>
      <c r="H46" s="38">
        <v>0.5508680964726216</v>
      </c>
      <c r="I46" s="38">
        <v>0.3506952627857648</v>
      </c>
      <c r="K46" s="72"/>
    </row>
    <row r="47" spans="1:9" ht="12" customHeight="1">
      <c r="A47" s="40">
        <v>2016</v>
      </c>
      <c r="B47" s="60">
        <v>100</v>
      </c>
      <c r="C47" s="38">
        <v>48.20291180872547</v>
      </c>
      <c r="D47" s="38">
        <v>30.88670456560904</v>
      </c>
      <c r="E47" s="38">
        <v>10.427187668219341</v>
      </c>
      <c r="F47" s="38">
        <v>7.332729688438333</v>
      </c>
      <c r="G47" s="38">
        <v>2.2309968542010883</v>
      </c>
      <c r="H47" s="38">
        <v>0.5737738074123859</v>
      </c>
      <c r="I47" s="38">
        <v>0.3456956073943388</v>
      </c>
    </row>
    <row r="48" spans="1:9" ht="12" customHeight="1">
      <c r="A48" s="40">
        <v>2017</v>
      </c>
      <c r="B48" s="30">
        <v>100</v>
      </c>
      <c r="C48" s="24">
        <v>48.1</v>
      </c>
      <c r="D48" s="24">
        <v>30.9</v>
      </c>
      <c r="E48" s="24">
        <v>10.4</v>
      </c>
      <c r="F48" s="24">
        <v>7.4</v>
      </c>
      <c r="G48" s="24">
        <v>2.2</v>
      </c>
      <c r="H48" s="24">
        <v>0.6</v>
      </c>
      <c r="I48" s="24">
        <v>0.4</v>
      </c>
    </row>
    <row r="49" spans="1:9" ht="12" customHeight="1">
      <c r="A49" s="40">
        <v>2018</v>
      </c>
      <c r="B49" s="30">
        <f>SUM(C49:I49)</f>
        <v>100</v>
      </c>
      <c r="C49" s="38">
        <f>C28/$B$28*100</f>
        <v>48.577808801177284</v>
      </c>
      <c r="D49" s="38">
        <f aca="true" t="shared" si="0" ref="D49:I49">D28/$B$28*100</f>
        <v>30.650010727246908</v>
      </c>
      <c r="E49" s="38">
        <f t="shared" si="0"/>
        <v>10.222008684537354</v>
      </c>
      <c r="F49" s="38">
        <f t="shared" si="0"/>
        <v>7.381554574490909</v>
      </c>
      <c r="G49" s="38">
        <f t="shared" si="0"/>
        <v>2.2076976306382257</v>
      </c>
      <c r="H49" s="38">
        <f t="shared" si="0"/>
        <v>0.5961931871405994</v>
      </c>
      <c r="I49" s="38">
        <f t="shared" si="0"/>
        <v>0.36472639476872964</v>
      </c>
    </row>
    <row r="50" spans="1:9" ht="12" customHeight="1">
      <c r="A50" s="40">
        <v>2019</v>
      </c>
      <c r="B50" s="30">
        <v>99.99999999999999</v>
      </c>
      <c r="C50" s="38">
        <v>48.93556695646464</v>
      </c>
      <c r="D50" s="38">
        <v>30.41864018790608</v>
      </c>
      <c r="E50" s="38">
        <v>10.152479697726683</v>
      </c>
      <c r="F50" s="38">
        <v>7.340454424716693</v>
      </c>
      <c r="G50" s="38">
        <v>2.1834830075717555</v>
      </c>
      <c r="H50" s="38">
        <v>0.5921309851042049</v>
      </c>
      <c r="I50" s="38">
        <v>0.377244740509937</v>
      </c>
    </row>
    <row r="51" spans="1:2" ht="12" customHeight="1">
      <c r="A51" s="40"/>
      <c r="B51" s="30"/>
    </row>
    <row r="52" spans="1:18" ht="12" customHeight="1">
      <c r="A52" s="40">
        <v>2019</v>
      </c>
      <c r="B52" s="30"/>
      <c r="C52" s="30"/>
      <c r="D52" s="30"/>
      <c r="E52" s="30"/>
      <c r="F52" s="30"/>
      <c r="G52" s="30"/>
      <c r="H52" s="30"/>
      <c r="I52" s="30"/>
      <c r="R52" s="98"/>
    </row>
    <row r="53" spans="1:19" ht="12" customHeight="1">
      <c r="A53" s="24" t="s">
        <v>396</v>
      </c>
      <c r="B53" s="30">
        <v>125871</v>
      </c>
      <c r="C53" s="30">
        <v>46909</v>
      </c>
      <c r="D53" s="30">
        <v>39683</v>
      </c>
      <c r="E53" s="30">
        <v>16488</v>
      </c>
      <c r="F53" s="30">
        <v>15758</v>
      </c>
      <c r="G53" s="30">
        <v>5212</v>
      </c>
      <c r="H53" s="30">
        <v>1246</v>
      </c>
      <c r="I53" s="30">
        <v>575</v>
      </c>
      <c r="J53" s="72">
        <v>2.1993866736579513</v>
      </c>
      <c r="K53" s="104"/>
      <c r="L53" s="104"/>
      <c r="M53" s="104"/>
      <c r="N53" s="104"/>
      <c r="O53" s="104"/>
      <c r="P53" s="104"/>
      <c r="Q53" s="104"/>
      <c r="R53" s="31"/>
      <c r="S53" s="72"/>
    </row>
    <row r="54" spans="1:19" ht="12" customHeight="1">
      <c r="A54" s="24" t="s">
        <v>397</v>
      </c>
      <c r="B54" s="30">
        <v>107440</v>
      </c>
      <c r="C54" s="30">
        <v>44318</v>
      </c>
      <c r="D54" s="30">
        <v>33945</v>
      </c>
      <c r="E54" s="30">
        <v>13343</v>
      </c>
      <c r="F54" s="30">
        <v>10895</v>
      </c>
      <c r="G54" s="30">
        <v>3446</v>
      </c>
      <c r="H54" s="30">
        <v>959</v>
      </c>
      <c r="I54" s="30">
        <v>534</v>
      </c>
      <c r="J54" s="72">
        <v>2.075549143708116</v>
      </c>
      <c r="K54" s="104"/>
      <c r="L54" s="104"/>
      <c r="M54" s="104"/>
      <c r="N54" s="104"/>
      <c r="O54" s="104"/>
      <c r="P54" s="104"/>
      <c r="Q54" s="104"/>
      <c r="R54" s="31"/>
      <c r="S54" s="72"/>
    </row>
    <row r="55" spans="1:19" ht="12" customHeight="1">
      <c r="A55" s="24" t="s">
        <v>424</v>
      </c>
      <c r="B55" s="30">
        <v>4029</v>
      </c>
      <c r="C55" s="30">
        <v>1331</v>
      </c>
      <c r="D55" s="30">
        <v>1332</v>
      </c>
      <c r="E55" s="30">
        <v>529</v>
      </c>
      <c r="F55" s="30">
        <v>514</v>
      </c>
      <c r="G55" s="30">
        <v>249</v>
      </c>
      <c r="H55" s="30">
        <v>49</v>
      </c>
      <c r="I55" s="30">
        <v>25</v>
      </c>
      <c r="J55" s="72">
        <v>2.32439811367585</v>
      </c>
      <c r="K55" s="106"/>
      <c r="L55" s="106"/>
      <c r="M55" s="106"/>
      <c r="N55" s="106"/>
      <c r="O55" s="106"/>
      <c r="P55" s="106"/>
      <c r="Q55" s="106"/>
      <c r="R55" s="31"/>
      <c r="S55" s="72"/>
    </row>
    <row r="56" spans="1:19" ht="12" customHeight="1">
      <c r="A56" s="24" t="s">
        <v>457</v>
      </c>
      <c r="B56" s="30">
        <v>717625</v>
      </c>
      <c r="C56" s="30">
        <v>311268</v>
      </c>
      <c r="D56" s="30">
        <v>224439</v>
      </c>
      <c r="E56" s="30">
        <v>82403</v>
      </c>
      <c r="F56" s="30">
        <v>68365</v>
      </c>
      <c r="G56" s="30">
        <v>22086</v>
      </c>
      <c r="H56" s="30">
        <v>5738</v>
      </c>
      <c r="I56" s="30">
        <v>3326</v>
      </c>
      <c r="J56" s="72">
        <v>2.0235108866051212</v>
      </c>
      <c r="K56" s="30"/>
      <c r="L56" s="30"/>
      <c r="M56" s="30"/>
      <c r="N56" s="30"/>
      <c r="O56" s="30"/>
      <c r="P56" s="30"/>
      <c r="Q56" s="30"/>
      <c r="R56" s="31"/>
      <c r="S56" s="72"/>
    </row>
    <row r="57" spans="9:19" ht="12" customHeight="1">
      <c r="I57" s="57"/>
      <c r="J57" s="72"/>
      <c r="K57" s="30"/>
      <c r="L57" s="31"/>
      <c r="M57" s="31"/>
      <c r="N57" s="31"/>
      <c r="O57" s="31"/>
      <c r="P57" s="31"/>
      <c r="Q57" s="31"/>
      <c r="R57" s="31"/>
      <c r="S57" s="72"/>
    </row>
    <row r="58" spans="1:19" ht="12" customHeight="1">
      <c r="A58" s="24" t="s">
        <v>439</v>
      </c>
      <c r="B58" s="30">
        <v>127639</v>
      </c>
      <c r="C58" s="30">
        <v>65682</v>
      </c>
      <c r="D58" s="30">
        <v>39571</v>
      </c>
      <c r="E58" s="30">
        <v>10771</v>
      </c>
      <c r="F58" s="30">
        <v>8154</v>
      </c>
      <c r="G58" s="30">
        <v>2550</v>
      </c>
      <c r="H58" s="30">
        <v>602</v>
      </c>
      <c r="I58" s="30">
        <v>309</v>
      </c>
      <c r="J58" s="72">
        <v>1.7897977890770063</v>
      </c>
      <c r="K58" s="104"/>
      <c r="L58" s="104"/>
      <c r="M58" s="104"/>
      <c r="N58" s="104"/>
      <c r="O58" s="104"/>
      <c r="P58" s="104"/>
      <c r="Q58" s="105"/>
      <c r="R58" s="105"/>
      <c r="S58" s="72"/>
    </row>
    <row r="59" spans="1:19" s="35" customFormat="1" ht="12" customHeight="1">
      <c r="A59" s="24" t="s">
        <v>440</v>
      </c>
      <c r="B59" s="30">
        <v>105025</v>
      </c>
      <c r="C59" s="30">
        <v>55740</v>
      </c>
      <c r="D59" s="30">
        <v>31712</v>
      </c>
      <c r="E59" s="30">
        <v>8692</v>
      </c>
      <c r="F59" s="30">
        <v>6163</v>
      </c>
      <c r="G59" s="30">
        <v>1988</v>
      </c>
      <c r="H59" s="30">
        <v>499</v>
      </c>
      <c r="I59" s="30">
        <v>231</v>
      </c>
      <c r="J59" s="72">
        <v>1.757867174482266</v>
      </c>
      <c r="K59" s="104"/>
      <c r="L59" s="104"/>
      <c r="M59" s="104"/>
      <c r="N59" s="104"/>
      <c r="O59" s="104"/>
      <c r="P59" s="104"/>
      <c r="Q59" s="105"/>
      <c r="R59" s="105"/>
      <c r="S59" s="72"/>
    </row>
    <row r="60" spans="1:19" s="35" customFormat="1" ht="12" customHeight="1">
      <c r="A60" s="24" t="s">
        <v>441</v>
      </c>
      <c r="B60" s="30">
        <v>99329</v>
      </c>
      <c r="C60" s="30">
        <v>45217</v>
      </c>
      <c r="D60" s="30">
        <v>30786</v>
      </c>
      <c r="E60" s="30">
        <v>9763</v>
      </c>
      <c r="F60" s="30">
        <v>8371</v>
      </c>
      <c r="G60" s="30">
        <v>3197</v>
      </c>
      <c r="H60" s="30">
        <v>977</v>
      </c>
      <c r="I60" s="30">
        <v>1018</v>
      </c>
      <c r="J60" s="72">
        <v>2.0147791682187477</v>
      </c>
      <c r="K60" s="104"/>
      <c r="L60" s="104"/>
      <c r="M60" s="104"/>
      <c r="N60" s="104"/>
      <c r="O60" s="104"/>
      <c r="P60" s="104"/>
      <c r="Q60" s="105"/>
      <c r="R60" s="104"/>
      <c r="S60" s="72"/>
    </row>
    <row r="61" spans="1:19" ht="12" customHeight="1">
      <c r="A61" s="24" t="s">
        <v>442</v>
      </c>
      <c r="B61" s="30">
        <v>2705499</v>
      </c>
      <c r="C61" s="30">
        <v>1191297</v>
      </c>
      <c r="D61" s="30">
        <v>885410</v>
      </c>
      <c r="E61" s="30">
        <v>278502</v>
      </c>
      <c r="F61" s="30">
        <v>228387</v>
      </c>
      <c r="G61" s="30">
        <v>83745</v>
      </c>
      <c r="H61" s="30">
        <v>23269</v>
      </c>
      <c r="I61" s="30">
        <v>14889</v>
      </c>
      <c r="J61" s="72">
        <v>1.9924383634959761</v>
      </c>
      <c r="K61" s="104"/>
      <c r="L61" s="104"/>
      <c r="M61" s="104"/>
      <c r="N61" s="104"/>
      <c r="O61" s="104"/>
      <c r="P61" s="104"/>
      <c r="Q61" s="104"/>
      <c r="R61" s="104"/>
      <c r="S61" s="72"/>
    </row>
    <row r="62" spans="3:9" ht="12" customHeight="1">
      <c r="C62" s="57"/>
      <c r="D62" s="57"/>
      <c r="E62" s="57"/>
      <c r="F62" s="57"/>
      <c r="G62" s="57"/>
      <c r="H62" s="57"/>
      <c r="I62" s="57"/>
    </row>
    <row r="63" spans="1:11" ht="12" customHeight="1">
      <c r="A63" s="24" t="s">
        <v>458</v>
      </c>
      <c r="C63" s="31"/>
      <c r="D63" s="31"/>
      <c r="E63" s="31"/>
      <c r="F63" s="31"/>
      <c r="G63" s="31"/>
      <c r="H63" s="31"/>
      <c r="I63" s="31"/>
      <c r="J63" s="24"/>
      <c r="K63" s="57"/>
    </row>
    <row r="64" spans="1:11" ht="12" customHeight="1">
      <c r="A64" s="24" t="s">
        <v>459</v>
      </c>
      <c r="C64" s="31"/>
      <c r="D64" s="31"/>
      <c r="E64" s="31"/>
      <c r="F64" s="31"/>
      <c r="G64" s="31"/>
      <c r="H64" s="31"/>
      <c r="I64" s="31"/>
      <c r="J64" s="98"/>
      <c r="K64" s="31"/>
    </row>
    <row r="65" spans="1:11" ht="12" customHeight="1">
      <c r="A65" s="18"/>
      <c r="B65" s="18"/>
      <c r="C65" s="22"/>
      <c r="D65" s="22"/>
      <c r="E65" s="22"/>
      <c r="F65" s="22"/>
      <c r="G65" s="22"/>
      <c r="H65" s="22"/>
      <c r="I65" s="22"/>
      <c r="J65" s="72"/>
      <c r="K65" s="31"/>
    </row>
    <row r="66" spans="1:11" ht="12" customHeight="1">
      <c r="A66" s="18"/>
      <c r="B66" s="18"/>
      <c r="C66" s="22"/>
      <c r="D66" s="22"/>
      <c r="E66" s="22"/>
      <c r="F66" s="22"/>
      <c r="G66" s="22"/>
      <c r="H66" s="22"/>
      <c r="I66" s="22"/>
      <c r="J66" s="72"/>
      <c r="K66" s="31"/>
    </row>
    <row r="67" spans="3:11" ht="12" customHeight="1">
      <c r="C67" s="31"/>
      <c r="D67" s="31"/>
      <c r="E67" s="31"/>
      <c r="F67" s="31"/>
      <c r="G67" s="31"/>
      <c r="H67" s="31"/>
      <c r="I67" s="31"/>
      <c r="J67" s="107"/>
      <c r="K67" s="31"/>
    </row>
    <row r="68" spans="3:11" ht="12" customHeight="1">
      <c r="C68" s="31"/>
      <c r="D68" s="31"/>
      <c r="E68" s="31"/>
      <c r="F68" s="31"/>
      <c r="G68" s="31"/>
      <c r="H68" s="31"/>
      <c r="I68" s="31"/>
      <c r="J68" s="107"/>
      <c r="K68" s="31"/>
    </row>
    <row r="69" spans="3:11" ht="12" customHeight="1">
      <c r="C69" s="31"/>
      <c r="D69" s="31"/>
      <c r="E69" s="31"/>
      <c r="F69" s="31"/>
      <c r="G69" s="31"/>
      <c r="H69" s="31"/>
      <c r="I69" s="31"/>
      <c r="J69" s="72"/>
      <c r="K69" s="31"/>
    </row>
    <row r="70" spans="3:11" ht="12" customHeight="1">
      <c r="C70" s="31"/>
      <c r="D70" s="31"/>
      <c r="E70" s="31"/>
      <c r="F70" s="31"/>
      <c r="G70" s="31"/>
      <c r="H70" s="31"/>
      <c r="I70" s="31"/>
      <c r="J70" s="72"/>
      <c r="K70" s="31"/>
    </row>
    <row r="71" spans="3:11" ht="12" customHeight="1">
      <c r="C71" s="31"/>
      <c r="D71" s="31"/>
      <c r="E71" s="31"/>
      <c r="F71" s="31"/>
      <c r="G71" s="31"/>
      <c r="H71" s="31"/>
      <c r="I71" s="31"/>
      <c r="J71" s="72"/>
      <c r="K71" s="31"/>
    </row>
    <row r="72" spans="10:11" ht="12" customHeight="1">
      <c r="J72" s="72"/>
      <c r="K72" s="31"/>
    </row>
    <row r="73" ht="12" customHeight="1">
      <c r="J7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P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175" customWidth="1"/>
    <col min="2" max="3" width="7.7109375" style="55" customWidth="1"/>
    <col min="4" max="4" width="10.57421875" style="55" customWidth="1"/>
    <col min="5" max="5" width="11.28125" style="55" customWidth="1"/>
    <col min="6" max="6" width="11.57421875" style="55" customWidth="1"/>
    <col min="7" max="7" width="11.00390625" style="55" bestFit="1" customWidth="1"/>
    <col min="8" max="8" width="10.8515625" style="55" bestFit="1" customWidth="1"/>
    <col min="9" max="9" width="10.57421875" style="55" bestFit="1" customWidth="1"/>
    <col min="10" max="10" width="7.8515625" style="55" customWidth="1"/>
    <col min="11" max="16384" width="9.140625" style="68" customWidth="1"/>
  </cols>
  <sheetData>
    <row r="1" spans="1:10" s="83" customFormat="1" ht="11.25">
      <c r="A1" s="181" t="s">
        <v>1034</v>
      </c>
      <c r="B1" s="178"/>
      <c r="C1" s="178"/>
      <c r="D1" s="178"/>
      <c r="E1" s="178"/>
      <c r="F1" s="55"/>
      <c r="G1" s="178"/>
      <c r="H1" s="178"/>
      <c r="I1" s="178"/>
      <c r="J1" s="178"/>
    </row>
    <row r="2" spans="1:10" s="83" customFormat="1" ht="11.25">
      <c r="A2" s="181" t="s">
        <v>904</v>
      </c>
      <c r="B2" s="178"/>
      <c r="C2" s="178"/>
      <c r="D2" s="178"/>
      <c r="E2" s="178"/>
      <c r="F2" s="55"/>
      <c r="G2" s="178"/>
      <c r="H2" s="178"/>
      <c r="I2" s="178"/>
      <c r="J2" s="178"/>
    </row>
    <row r="3" spans="1:10" s="83" customFormat="1" ht="11.25">
      <c r="A3" s="200" t="s">
        <v>42</v>
      </c>
      <c r="B3" s="178"/>
      <c r="C3" s="178"/>
      <c r="D3" s="178"/>
      <c r="E3" s="178"/>
      <c r="F3" s="55"/>
      <c r="G3" s="178"/>
      <c r="H3" s="178"/>
      <c r="I3" s="178"/>
      <c r="J3" s="178"/>
    </row>
    <row r="4" ht="11.25">
      <c r="A4" s="175" t="s">
        <v>44</v>
      </c>
    </row>
    <row r="6" spans="2:9" ht="11.25">
      <c r="B6" s="55" t="s">
        <v>460</v>
      </c>
      <c r="D6" s="55" t="s">
        <v>905</v>
      </c>
      <c r="E6" s="55" t="s">
        <v>461</v>
      </c>
      <c r="F6" s="55" t="s">
        <v>906</v>
      </c>
      <c r="G6" s="55" t="s">
        <v>462</v>
      </c>
      <c r="H6" s="156" t="s">
        <v>463</v>
      </c>
      <c r="I6" s="55" t="s">
        <v>464</v>
      </c>
    </row>
    <row r="7" spans="2:9" ht="11.25">
      <c r="B7" s="55" t="s">
        <v>465</v>
      </c>
      <c r="D7" s="68" t="s">
        <v>466</v>
      </c>
      <c r="E7" s="68" t="s">
        <v>466</v>
      </c>
      <c r="F7" s="68" t="s">
        <v>467</v>
      </c>
      <c r="G7" s="68" t="s">
        <v>468</v>
      </c>
      <c r="H7" s="156" t="s">
        <v>469</v>
      </c>
      <c r="I7" s="55" t="s">
        <v>470</v>
      </c>
    </row>
    <row r="8" spans="4:9" ht="11.25">
      <c r="D8" s="55" t="s">
        <v>907</v>
      </c>
      <c r="E8" s="55" t="s">
        <v>471</v>
      </c>
      <c r="F8" s="55" t="s">
        <v>908</v>
      </c>
      <c r="G8" s="55" t="s">
        <v>471</v>
      </c>
      <c r="H8" s="156" t="s">
        <v>472</v>
      </c>
      <c r="I8" s="55" t="s">
        <v>472</v>
      </c>
    </row>
    <row r="9" spans="2:9" ht="11.25">
      <c r="B9" s="55" t="s">
        <v>95</v>
      </c>
      <c r="C9" s="55" t="s">
        <v>473</v>
      </c>
      <c r="D9" s="55" t="s">
        <v>474</v>
      </c>
      <c r="E9" s="55" t="s">
        <v>474</v>
      </c>
      <c r="F9" s="55" t="s">
        <v>475</v>
      </c>
      <c r="G9" s="201" t="s">
        <v>476</v>
      </c>
      <c r="H9" s="156"/>
      <c r="I9" s="201"/>
    </row>
    <row r="10" spans="2:9" ht="11.25">
      <c r="B10" s="55" t="s">
        <v>100</v>
      </c>
      <c r="C10" s="55" t="s">
        <v>468</v>
      </c>
      <c r="E10" s="68"/>
      <c r="G10" s="55" t="s">
        <v>477</v>
      </c>
      <c r="H10" s="201"/>
      <c r="I10" s="201"/>
    </row>
    <row r="11" ht="11.25">
      <c r="C11" s="55" t="s">
        <v>109</v>
      </c>
    </row>
    <row r="12" ht="11.25">
      <c r="C12" s="55" t="s">
        <v>472</v>
      </c>
    </row>
    <row r="13" spans="4:7" ht="11.25">
      <c r="D13" s="178"/>
      <c r="E13" s="178"/>
      <c r="G13" s="178"/>
    </row>
    <row r="14" spans="1:10" s="83" customFormat="1" ht="11.25">
      <c r="A14" s="202" t="s">
        <v>909</v>
      </c>
      <c r="B14" s="68"/>
      <c r="C14" s="178"/>
      <c r="D14" s="55"/>
      <c r="E14" s="55"/>
      <c r="F14" s="55"/>
      <c r="G14" s="178"/>
      <c r="H14" s="178"/>
      <c r="I14" s="55"/>
      <c r="J14" s="55"/>
    </row>
    <row r="15" spans="4:9" ht="11.25">
      <c r="D15" s="68"/>
      <c r="E15" s="68"/>
      <c r="F15" s="68"/>
      <c r="H15" s="68"/>
      <c r="I15" s="68"/>
    </row>
    <row r="16" spans="1:16" ht="11.25">
      <c r="A16" s="175">
        <v>1990</v>
      </c>
      <c r="B16" s="55">
        <v>126659</v>
      </c>
      <c r="C16" s="55">
        <v>111848</v>
      </c>
      <c r="D16" s="55">
        <v>36435</v>
      </c>
      <c r="E16" s="55">
        <v>19062</v>
      </c>
      <c r="F16" s="55">
        <v>45153</v>
      </c>
      <c r="G16" s="156">
        <v>5948</v>
      </c>
      <c r="H16" s="156">
        <v>17805</v>
      </c>
      <c r="I16" s="55">
        <v>2256</v>
      </c>
      <c r="K16" s="203"/>
      <c r="L16" s="203"/>
      <c r="M16" s="203"/>
      <c r="N16" s="203"/>
      <c r="O16" s="203"/>
      <c r="P16" s="203"/>
    </row>
    <row r="17" spans="1:16" ht="11.25">
      <c r="A17" s="175">
        <v>1995</v>
      </c>
      <c r="B17" s="55">
        <v>129765</v>
      </c>
      <c r="C17" s="55">
        <v>114556</v>
      </c>
      <c r="D17" s="55">
        <v>37968</v>
      </c>
      <c r="E17" s="55">
        <v>20318</v>
      </c>
      <c r="F17" s="55">
        <v>42644</v>
      </c>
      <c r="G17" s="55">
        <v>7065</v>
      </c>
      <c r="H17" s="55">
        <v>19447</v>
      </c>
      <c r="I17" s="55">
        <v>2323</v>
      </c>
      <c r="K17" s="203"/>
      <c r="L17" s="203"/>
      <c r="M17" s="203"/>
      <c r="N17" s="203"/>
      <c r="O17" s="203"/>
      <c r="P17" s="203"/>
    </row>
    <row r="18" spans="1:16" ht="11.25">
      <c r="A18" s="175">
        <v>2000</v>
      </c>
      <c r="B18" s="55">
        <v>135387</v>
      </c>
      <c r="C18" s="55">
        <v>118937</v>
      </c>
      <c r="D18" s="55">
        <v>39223</v>
      </c>
      <c r="E18" s="55">
        <v>23697</v>
      </c>
      <c r="F18" s="55">
        <v>40319</v>
      </c>
      <c r="G18" s="55">
        <v>8977</v>
      </c>
      <c r="H18" s="55">
        <v>20622</v>
      </c>
      <c r="I18" s="55">
        <v>2549</v>
      </c>
      <c r="K18" s="203"/>
      <c r="L18" s="203"/>
      <c r="M18" s="203"/>
      <c r="N18" s="203"/>
      <c r="O18" s="203"/>
      <c r="P18" s="203"/>
    </row>
    <row r="19" spans="1:16" ht="11.25">
      <c r="A19" s="175">
        <v>2005</v>
      </c>
      <c r="B19" s="156">
        <v>137641</v>
      </c>
      <c r="C19" s="156">
        <v>116028</v>
      </c>
      <c r="D19" s="156">
        <v>41693</v>
      </c>
      <c r="E19" s="156">
        <v>26042</v>
      </c>
      <c r="F19" s="156">
        <v>37221</v>
      </c>
      <c r="G19" s="55">
        <v>9383</v>
      </c>
      <c r="H19" s="156">
        <v>20617</v>
      </c>
      <c r="I19" s="156">
        <v>2685</v>
      </c>
      <c r="K19" s="203"/>
      <c r="L19" s="203"/>
      <c r="M19" s="203"/>
      <c r="N19" s="203"/>
      <c r="O19" s="203"/>
      <c r="P19" s="203"/>
    </row>
    <row r="20" spans="1:16" ht="11.25">
      <c r="A20" s="175">
        <v>2006</v>
      </c>
      <c r="B20" s="156">
        <v>137776</v>
      </c>
      <c r="C20" s="156">
        <v>114924</v>
      </c>
      <c r="D20" s="156">
        <v>42195</v>
      </c>
      <c r="E20" s="156">
        <v>26387</v>
      </c>
      <c r="F20" s="156">
        <v>36741</v>
      </c>
      <c r="G20" s="55">
        <v>9429</v>
      </c>
      <c r="H20" s="156">
        <v>20353</v>
      </c>
      <c r="I20" s="156">
        <v>2671</v>
      </c>
      <c r="K20" s="203"/>
      <c r="L20" s="203"/>
      <c r="M20" s="203"/>
      <c r="N20" s="203"/>
      <c r="O20" s="203"/>
      <c r="P20" s="203"/>
    </row>
    <row r="21" spans="1:16" ht="11.25">
      <c r="A21" s="175">
        <v>2007</v>
      </c>
      <c r="B21" s="156">
        <v>138151</v>
      </c>
      <c r="C21" s="55">
        <v>114284</v>
      </c>
      <c r="D21" s="156">
        <v>42525</v>
      </c>
      <c r="E21" s="156">
        <v>26854</v>
      </c>
      <c r="F21" s="156">
        <v>36485</v>
      </c>
      <c r="G21" s="156">
        <v>9523</v>
      </c>
      <c r="H21" s="55">
        <v>20150</v>
      </c>
      <c r="I21" s="55">
        <v>2614</v>
      </c>
      <c r="K21" s="203"/>
      <c r="L21" s="203"/>
      <c r="M21" s="203"/>
      <c r="N21" s="203"/>
      <c r="O21" s="203"/>
      <c r="P21" s="203"/>
    </row>
    <row r="22" spans="1:9" ht="11.25">
      <c r="A22" s="175">
        <v>2008</v>
      </c>
      <c r="B22" s="156">
        <v>139005</v>
      </c>
      <c r="C22" s="55">
        <v>113952</v>
      </c>
      <c r="D22" s="156">
        <v>43141</v>
      </c>
      <c r="E22" s="156">
        <v>27234</v>
      </c>
      <c r="F22" s="156">
        <v>36335</v>
      </c>
      <c r="G22" s="156">
        <v>9694</v>
      </c>
      <c r="H22" s="156">
        <v>20023</v>
      </c>
      <c r="I22" s="156">
        <v>2578</v>
      </c>
    </row>
    <row r="23" spans="1:9" ht="11.25">
      <c r="A23" s="175">
        <v>2009</v>
      </c>
      <c r="B23" s="156">
        <v>141378</v>
      </c>
      <c r="C23" s="55">
        <v>115259</v>
      </c>
      <c r="D23" s="156">
        <v>43829</v>
      </c>
      <c r="E23" s="156">
        <v>28119</v>
      </c>
      <c r="F23" s="156">
        <v>36774</v>
      </c>
      <c r="G23" s="156">
        <v>9834</v>
      </c>
      <c r="H23" s="156">
        <v>20107</v>
      </c>
      <c r="I23" s="55">
        <v>2715</v>
      </c>
    </row>
    <row r="24" spans="1:9" ht="11.25">
      <c r="A24" s="175">
        <v>2010</v>
      </c>
      <c r="B24" s="144">
        <v>143281</v>
      </c>
      <c r="C24" s="55">
        <v>116254</v>
      </c>
      <c r="D24" s="144">
        <v>44279</v>
      </c>
      <c r="E24" s="144">
        <v>28785</v>
      </c>
      <c r="F24" s="144">
        <v>37224</v>
      </c>
      <c r="G24" s="144">
        <v>9977</v>
      </c>
      <c r="H24" s="144">
        <v>20265</v>
      </c>
      <c r="I24" s="144">
        <v>2751</v>
      </c>
    </row>
    <row r="25" spans="1:9" ht="11.25">
      <c r="A25" s="175">
        <v>2011</v>
      </c>
      <c r="B25" s="144">
        <v>144528</v>
      </c>
      <c r="C25" s="55">
        <v>117321</v>
      </c>
      <c r="D25" s="144">
        <v>44678</v>
      </c>
      <c r="E25" s="144">
        <v>28989</v>
      </c>
      <c r="F25" s="144">
        <v>37561</v>
      </c>
      <c r="G25" s="144">
        <v>10083</v>
      </c>
      <c r="H25" s="144">
        <v>20370</v>
      </c>
      <c r="I25" s="144">
        <v>2847</v>
      </c>
    </row>
    <row r="26" spans="1:9" ht="11.25">
      <c r="A26" s="175">
        <v>2012</v>
      </c>
      <c r="B26" s="144">
        <v>146113</v>
      </c>
      <c r="C26" s="55">
        <v>118343</v>
      </c>
      <c r="D26" s="144">
        <v>44913</v>
      </c>
      <c r="E26" s="144">
        <v>29709</v>
      </c>
      <c r="F26" s="144">
        <v>37901</v>
      </c>
      <c r="G26" s="144">
        <v>10335</v>
      </c>
      <c r="H26" s="144">
        <v>20384</v>
      </c>
      <c r="I26" s="144">
        <v>2871</v>
      </c>
    </row>
    <row r="27" spans="1:9" ht="11.25">
      <c r="A27" s="175">
        <v>2013</v>
      </c>
      <c r="B27" s="144">
        <v>148303</v>
      </c>
      <c r="C27" s="55">
        <v>119745</v>
      </c>
      <c r="D27" s="144">
        <v>45450</v>
      </c>
      <c r="E27" s="144">
        <v>30348</v>
      </c>
      <c r="F27" s="144">
        <v>38391</v>
      </c>
      <c r="G27" s="144">
        <v>10559</v>
      </c>
      <c r="H27" s="144">
        <v>20597</v>
      </c>
      <c r="I27" s="144">
        <v>2958</v>
      </c>
    </row>
    <row r="28" spans="1:9" ht="11.25">
      <c r="A28" s="175">
        <v>2014</v>
      </c>
      <c r="B28" s="55">
        <v>150602</v>
      </c>
      <c r="C28" s="55">
        <v>121664</v>
      </c>
      <c r="D28" s="55">
        <v>45731</v>
      </c>
      <c r="E28" s="55">
        <v>31304</v>
      </c>
      <c r="F28" s="55">
        <v>38925</v>
      </c>
      <c r="G28" s="55">
        <v>10887</v>
      </c>
      <c r="H28" s="144">
        <v>20726</v>
      </c>
      <c r="I28" s="144">
        <v>3029</v>
      </c>
    </row>
    <row r="29" spans="1:9" ht="11.25">
      <c r="A29" s="175">
        <v>2015</v>
      </c>
      <c r="B29" s="55">
        <v>152650</v>
      </c>
      <c r="C29" s="55">
        <v>123782</v>
      </c>
      <c r="D29" s="55">
        <v>45257</v>
      </c>
      <c r="E29" s="55">
        <v>31968</v>
      </c>
      <c r="F29" s="55">
        <v>39487</v>
      </c>
      <c r="G29" s="55">
        <v>11194</v>
      </c>
      <c r="H29" s="144">
        <v>20841</v>
      </c>
      <c r="I29" s="144">
        <v>3067</v>
      </c>
    </row>
    <row r="30" spans="1:9" ht="11.25">
      <c r="A30" s="175">
        <v>2016</v>
      </c>
      <c r="B30" s="55">
        <v>154753</v>
      </c>
      <c r="C30" s="55">
        <v>125858</v>
      </c>
      <c r="D30" s="55">
        <v>46094</v>
      </c>
      <c r="E30" s="55">
        <v>32732</v>
      </c>
      <c r="F30" s="55">
        <v>40214</v>
      </c>
      <c r="G30" s="55">
        <v>11503</v>
      </c>
      <c r="H30" s="55">
        <v>21030</v>
      </c>
      <c r="I30" s="55">
        <v>3180</v>
      </c>
    </row>
    <row r="31" spans="1:9" ht="11.25">
      <c r="A31" s="175">
        <v>2017</v>
      </c>
      <c r="B31" s="86">
        <v>156620</v>
      </c>
      <c r="C31" s="86">
        <v>127469</v>
      </c>
      <c r="D31" s="55">
        <v>46313</v>
      </c>
      <c r="E31" s="55">
        <v>33496</v>
      </c>
      <c r="F31" s="86">
        <v>40497</v>
      </c>
      <c r="G31" s="86">
        <v>11776</v>
      </c>
      <c r="H31" s="86">
        <v>21338</v>
      </c>
      <c r="I31" s="55">
        <v>3200</v>
      </c>
    </row>
    <row r="32" spans="1:9" ht="11.25">
      <c r="A32" s="175">
        <v>2018</v>
      </c>
      <c r="B32" s="86">
        <v>158063</v>
      </c>
      <c r="C32" s="55">
        <v>129541</v>
      </c>
      <c r="D32" s="86">
        <v>46759</v>
      </c>
      <c r="E32" s="55">
        <v>33506</v>
      </c>
      <c r="F32" s="55">
        <v>40934</v>
      </c>
      <c r="G32" s="86">
        <v>11930</v>
      </c>
      <c r="H32" s="86">
        <v>21662</v>
      </c>
      <c r="I32" s="86">
        <v>3272</v>
      </c>
    </row>
    <row r="33" spans="1:9" ht="11.25">
      <c r="A33" s="175">
        <v>2019</v>
      </c>
      <c r="B33" s="86">
        <v>159092</v>
      </c>
      <c r="C33" s="55">
        <v>130544</v>
      </c>
      <c r="D33" s="203">
        <v>47064</v>
      </c>
      <c r="E33" s="203">
        <v>33753</v>
      </c>
      <c r="F33" s="203">
        <v>41244</v>
      </c>
      <c r="G33" s="203">
        <v>12097</v>
      </c>
      <c r="H33" s="203">
        <v>21626</v>
      </c>
      <c r="I33" s="203">
        <v>3308</v>
      </c>
    </row>
    <row r="34" spans="2:8" ht="11.25">
      <c r="B34" s="86"/>
      <c r="C34" s="86"/>
      <c r="D34" s="86"/>
      <c r="E34" s="86"/>
      <c r="F34" s="86"/>
      <c r="G34" s="86"/>
      <c r="H34" s="86"/>
    </row>
    <row r="35" spans="1:10" s="83" customFormat="1" ht="11.25">
      <c r="A35" s="202" t="s">
        <v>478</v>
      </c>
      <c r="B35" s="68"/>
      <c r="C35" s="178"/>
      <c r="J35" s="55"/>
    </row>
    <row r="36" spans="1:10" s="83" customFormat="1" ht="11.25">
      <c r="A36" s="204"/>
      <c r="B36" s="68"/>
      <c r="C36" s="178"/>
      <c r="D36" s="55"/>
      <c r="E36" s="55"/>
      <c r="F36" s="55"/>
      <c r="G36" s="55"/>
      <c r="H36" s="178"/>
      <c r="I36" s="178"/>
      <c r="J36" s="55"/>
    </row>
    <row r="37" spans="1:9" ht="11.25">
      <c r="A37" s="175">
        <v>1990</v>
      </c>
      <c r="B37" s="55">
        <v>53128</v>
      </c>
      <c r="C37" s="55">
        <v>84969</v>
      </c>
      <c r="D37" s="153" t="s">
        <v>297</v>
      </c>
      <c r="E37" s="153" t="s">
        <v>297</v>
      </c>
      <c r="F37" s="55">
        <v>35797</v>
      </c>
      <c r="G37" s="55">
        <v>5307</v>
      </c>
      <c r="H37" s="55">
        <v>10939</v>
      </c>
      <c r="I37" s="55">
        <v>1085</v>
      </c>
    </row>
    <row r="38" spans="1:9" ht="11.25">
      <c r="A38" s="175">
        <v>1995</v>
      </c>
      <c r="B38" s="55">
        <v>56336</v>
      </c>
      <c r="C38" s="55">
        <v>91651</v>
      </c>
      <c r="D38" s="153" t="s">
        <v>297</v>
      </c>
      <c r="E38" s="153" t="s">
        <v>297</v>
      </c>
      <c r="F38" s="55">
        <v>35063</v>
      </c>
      <c r="G38" s="55">
        <v>6526</v>
      </c>
      <c r="H38" s="55">
        <v>13477</v>
      </c>
      <c r="I38" s="55">
        <v>1270</v>
      </c>
    </row>
    <row r="39" spans="1:9" ht="11.25">
      <c r="A39" s="175">
        <v>2000</v>
      </c>
      <c r="B39" s="55">
        <v>57282</v>
      </c>
      <c r="C39" s="55">
        <v>95636</v>
      </c>
      <c r="D39" s="153" t="s">
        <v>297</v>
      </c>
      <c r="E39" s="153" t="s">
        <v>297</v>
      </c>
      <c r="F39" s="55">
        <v>32775</v>
      </c>
      <c r="G39" s="55">
        <v>8356</v>
      </c>
      <c r="H39" s="55">
        <v>14730</v>
      </c>
      <c r="I39" s="55">
        <v>1421</v>
      </c>
    </row>
    <row r="40" spans="1:9" ht="11.25">
      <c r="A40" s="175">
        <v>2005</v>
      </c>
      <c r="B40" s="156">
        <v>55540</v>
      </c>
      <c r="C40" s="55">
        <v>93702</v>
      </c>
      <c r="D40" s="153" t="s">
        <v>297</v>
      </c>
      <c r="E40" s="153" t="s">
        <v>297</v>
      </c>
      <c r="F40" s="156">
        <v>30342</v>
      </c>
      <c r="G40" s="156">
        <v>8699</v>
      </c>
      <c r="H40" s="156">
        <v>14983</v>
      </c>
      <c r="I40" s="55">
        <v>1516</v>
      </c>
    </row>
    <row r="41" spans="1:9" ht="11.25">
      <c r="A41" s="175">
        <v>2006</v>
      </c>
      <c r="B41" s="55">
        <v>55208</v>
      </c>
      <c r="C41" s="55">
        <v>93072</v>
      </c>
      <c r="D41" s="153" t="s">
        <v>297</v>
      </c>
      <c r="E41" s="153" t="s">
        <v>297</v>
      </c>
      <c r="F41" s="156">
        <v>30079</v>
      </c>
      <c r="G41" s="156">
        <v>8779</v>
      </c>
      <c r="H41" s="156">
        <v>14885</v>
      </c>
      <c r="I41" s="55">
        <v>1485</v>
      </c>
    </row>
    <row r="42" spans="1:9" ht="11.25">
      <c r="A42" s="175">
        <v>2007</v>
      </c>
      <c r="B42" s="55">
        <v>54990</v>
      </c>
      <c r="C42" s="55">
        <v>92299</v>
      </c>
      <c r="D42" s="153" t="s">
        <v>297</v>
      </c>
      <c r="E42" s="153" t="s">
        <v>297</v>
      </c>
      <c r="F42" s="55">
        <v>29937</v>
      </c>
      <c r="G42" s="55">
        <v>8832</v>
      </c>
      <c r="H42" s="55">
        <v>14756</v>
      </c>
      <c r="I42" s="55">
        <v>1465</v>
      </c>
    </row>
    <row r="43" spans="1:9" ht="11.25">
      <c r="A43" s="175">
        <v>2008</v>
      </c>
      <c r="B43" s="55">
        <v>54787</v>
      </c>
      <c r="C43" s="55">
        <v>91595</v>
      </c>
      <c r="D43" s="153" t="s">
        <v>297</v>
      </c>
      <c r="E43" s="153" t="s">
        <v>297</v>
      </c>
      <c r="F43" s="55">
        <v>29854</v>
      </c>
      <c r="G43" s="156">
        <v>8920</v>
      </c>
      <c r="H43" s="156">
        <v>14556</v>
      </c>
      <c r="I43" s="55">
        <v>1457</v>
      </c>
    </row>
    <row r="44" spans="1:9" ht="11.25">
      <c r="A44" s="175">
        <v>2009</v>
      </c>
      <c r="B44" s="55">
        <v>55229</v>
      </c>
      <c r="C44" s="55">
        <v>92339</v>
      </c>
      <c r="D44" s="153" t="s">
        <v>297</v>
      </c>
      <c r="E44" s="153" t="s">
        <v>297</v>
      </c>
      <c r="F44" s="55">
        <v>30242</v>
      </c>
      <c r="G44" s="55">
        <v>9035</v>
      </c>
      <c r="H44" s="55">
        <v>14413</v>
      </c>
      <c r="I44" s="55">
        <v>1539</v>
      </c>
    </row>
    <row r="45" spans="1:9" ht="11.25">
      <c r="A45" s="175">
        <v>2010</v>
      </c>
      <c r="B45" s="55">
        <v>55686</v>
      </c>
      <c r="C45" s="55">
        <v>92747</v>
      </c>
      <c r="D45" s="153" t="s">
        <v>297</v>
      </c>
      <c r="E45" s="153" t="s">
        <v>297</v>
      </c>
      <c r="F45" s="55">
        <v>30504</v>
      </c>
      <c r="G45" s="55">
        <v>9117</v>
      </c>
      <c r="H45" s="55">
        <v>14533</v>
      </c>
      <c r="I45" s="55">
        <v>1532</v>
      </c>
    </row>
    <row r="46" spans="1:9" ht="11.25">
      <c r="A46" s="175">
        <v>2011</v>
      </c>
      <c r="B46" s="156">
        <v>55973</v>
      </c>
      <c r="C46" s="55">
        <v>93097</v>
      </c>
      <c r="D46" s="153" t="s">
        <v>297</v>
      </c>
      <c r="E46" s="153" t="s">
        <v>297</v>
      </c>
      <c r="F46" s="156">
        <v>30707</v>
      </c>
      <c r="G46" s="156">
        <v>9205</v>
      </c>
      <c r="H46" s="156">
        <v>14512</v>
      </c>
      <c r="I46" s="156">
        <v>1549</v>
      </c>
    </row>
    <row r="47" spans="1:9" ht="11.25">
      <c r="A47" s="175">
        <v>2012</v>
      </c>
      <c r="B47" s="156">
        <v>56410</v>
      </c>
      <c r="C47" s="55">
        <v>93761</v>
      </c>
      <c r="D47" s="153" t="s">
        <v>297</v>
      </c>
      <c r="E47" s="153" t="s">
        <v>297</v>
      </c>
      <c r="F47" s="156">
        <v>30989</v>
      </c>
      <c r="G47" s="156">
        <v>9364</v>
      </c>
      <c r="H47" s="156">
        <v>14510</v>
      </c>
      <c r="I47" s="156">
        <v>1547</v>
      </c>
    </row>
    <row r="48" spans="1:9" ht="11.25">
      <c r="A48" s="175">
        <v>2013</v>
      </c>
      <c r="B48" s="156">
        <v>57055</v>
      </c>
      <c r="C48" s="55">
        <v>94823</v>
      </c>
      <c r="D48" s="153" t="s">
        <v>297</v>
      </c>
      <c r="E48" s="153" t="s">
        <v>297</v>
      </c>
      <c r="F48" s="156">
        <v>31371</v>
      </c>
      <c r="G48" s="156">
        <v>9527</v>
      </c>
      <c r="H48" s="156">
        <v>14560</v>
      </c>
      <c r="I48" s="156">
        <v>1597</v>
      </c>
    </row>
    <row r="49" spans="1:9" ht="11.25">
      <c r="A49" s="175">
        <v>2014</v>
      </c>
      <c r="B49" s="156">
        <v>57806</v>
      </c>
      <c r="C49" s="55">
        <v>96394</v>
      </c>
      <c r="D49" s="153" t="s">
        <v>297</v>
      </c>
      <c r="E49" s="153" t="s">
        <v>297</v>
      </c>
      <c r="F49" s="156">
        <v>31812</v>
      </c>
      <c r="G49" s="156">
        <v>9815</v>
      </c>
      <c r="H49" s="156">
        <v>14791</v>
      </c>
      <c r="I49" s="156">
        <v>1582</v>
      </c>
    </row>
    <row r="50" spans="1:9" ht="11.25">
      <c r="A50" s="175">
        <v>2015</v>
      </c>
      <c r="B50" s="156">
        <v>58776</v>
      </c>
      <c r="C50" s="55">
        <v>98201</v>
      </c>
      <c r="D50" s="153" t="s">
        <v>297</v>
      </c>
      <c r="E50" s="153" t="s">
        <v>297</v>
      </c>
      <c r="F50" s="156">
        <v>32240</v>
      </c>
      <c r="G50" s="156">
        <v>10071</v>
      </c>
      <c r="H50" s="156">
        <v>14706</v>
      </c>
      <c r="I50" s="156">
        <v>1620</v>
      </c>
    </row>
    <row r="51" spans="1:9" ht="11.25">
      <c r="A51" s="175">
        <v>2016</v>
      </c>
      <c r="B51" s="156">
        <v>59877</v>
      </c>
      <c r="C51" s="55">
        <v>100148</v>
      </c>
      <c r="D51" s="153" t="s">
        <v>297</v>
      </c>
      <c r="E51" s="153" t="s">
        <v>297</v>
      </c>
      <c r="F51" s="156">
        <v>32990</v>
      </c>
      <c r="G51" s="156">
        <v>10299</v>
      </c>
      <c r="H51" s="156">
        <v>14873</v>
      </c>
      <c r="I51" s="156">
        <v>1715</v>
      </c>
    </row>
    <row r="52" spans="1:9" ht="11.25">
      <c r="A52" s="175">
        <v>2017</v>
      </c>
      <c r="B52" s="55">
        <v>60821</v>
      </c>
      <c r="C52" s="55">
        <v>101972</v>
      </c>
      <c r="D52" s="153" t="s">
        <v>297</v>
      </c>
      <c r="E52" s="153" t="s">
        <v>297</v>
      </c>
      <c r="F52" s="55">
        <v>33351</v>
      </c>
      <c r="G52" s="55">
        <v>10541</v>
      </c>
      <c r="H52" s="55">
        <v>15174</v>
      </c>
      <c r="I52" s="55">
        <v>1755</v>
      </c>
    </row>
    <row r="53" spans="1:9" ht="11.25">
      <c r="A53" s="175">
        <v>2018</v>
      </c>
      <c r="B53" s="55">
        <v>61819</v>
      </c>
      <c r="C53" s="55">
        <v>104080</v>
      </c>
      <c r="D53" s="153" t="s">
        <v>297</v>
      </c>
      <c r="E53" s="153" t="s">
        <v>297</v>
      </c>
      <c r="F53" s="55">
        <v>33836</v>
      </c>
      <c r="G53" s="55">
        <v>10714</v>
      </c>
      <c r="H53" s="55">
        <v>15458</v>
      </c>
      <c r="I53" s="55">
        <v>1811</v>
      </c>
    </row>
    <row r="54" spans="1:9" ht="11.25">
      <c r="A54" s="175">
        <v>2019</v>
      </c>
      <c r="B54" s="55">
        <v>62360</v>
      </c>
      <c r="C54" s="55">
        <v>105362</v>
      </c>
      <c r="D54" s="153" t="s">
        <v>297</v>
      </c>
      <c r="E54" s="153" t="s">
        <v>297</v>
      </c>
      <c r="F54" s="55">
        <v>34110</v>
      </c>
      <c r="G54" s="55">
        <v>10906</v>
      </c>
      <c r="H54" s="55">
        <v>15501</v>
      </c>
      <c r="I54" s="55">
        <v>1843</v>
      </c>
    </row>
    <row r="55" spans="4:7" ht="11.25">
      <c r="D55" s="178"/>
      <c r="E55" s="178"/>
      <c r="G55" s="178"/>
    </row>
    <row r="56" spans="1:10" s="83" customFormat="1" ht="11.25">
      <c r="A56" s="202" t="s">
        <v>479</v>
      </c>
      <c r="B56" s="68"/>
      <c r="C56" s="178"/>
      <c r="D56" s="55"/>
      <c r="E56" s="55"/>
      <c r="F56" s="55"/>
      <c r="G56" s="55"/>
      <c r="H56" s="178"/>
      <c r="I56" s="178"/>
      <c r="J56" s="55"/>
    </row>
    <row r="57" spans="1:10" s="83" customFormat="1" ht="11.25">
      <c r="A57" s="204"/>
      <c r="B57" s="68"/>
      <c r="C57" s="178"/>
      <c r="D57" s="55"/>
      <c r="E57" s="55"/>
      <c r="F57" s="55"/>
      <c r="G57" s="55"/>
      <c r="H57" s="178"/>
      <c r="I57" s="178"/>
      <c r="J57" s="55"/>
    </row>
    <row r="58" spans="1:9" ht="11.25">
      <c r="A58" s="175">
        <v>1990</v>
      </c>
      <c r="B58" s="55">
        <v>27150</v>
      </c>
      <c r="C58" s="55">
        <v>36258</v>
      </c>
      <c r="D58" s="153" t="s">
        <v>297</v>
      </c>
      <c r="E58" s="153" t="s">
        <v>297</v>
      </c>
      <c r="F58" s="55">
        <v>18839</v>
      </c>
      <c r="G58" s="55">
        <v>3590</v>
      </c>
      <c r="H58" s="55">
        <v>4500</v>
      </c>
      <c r="I58" s="55">
        <v>221</v>
      </c>
    </row>
    <row r="59" spans="1:9" ht="11.25">
      <c r="A59" s="175">
        <v>1995</v>
      </c>
      <c r="B59" s="55">
        <v>29784</v>
      </c>
      <c r="C59" s="55">
        <v>41149</v>
      </c>
      <c r="D59" s="153" t="s">
        <v>297</v>
      </c>
      <c r="E59" s="153" t="s">
        <v>297</v>
      </c>
      <c r="F59" s="55">
        <v>18646</v>
      </c>
      <c r="G59" s="55">
        <v>4751</v>
      </c>
      <c r="H59" s="55">
        <v>6106</v>
      </c>
      <c r="I59" s="55">
        <v>281</v>
      </c>
    </row>
    <row r="60" spans="1:9" ht="11.25">
      <c r="A60" s="175">
        <v>2000</v>
      </c>
      <c r="B60" s="55">
        <v>29316</v>
      </c>
      <c r="C60" s="55">
        <v>40113</v>
      </c>
      <c r="D60" s="153" t="s">
        <v>297</v>
      </c>
      <c r="E60" s="153" t="s">
        <v>297</v>
      </c>
      <c r="F60" s="55">
        <v>16998</v>
      </c>
      <c r="G60" s="55">
        <v>5902</v>
      </c>
      <c r="H60" s="55">
        <v>6131</v>
      </c>
      <c r="I60" s="55">
        <v>285</v>
      </c>
    </row>
    <row r="61" spans="1:9" ht="11.25">
      <c r="A61" s="175">
        <v>2005</v>
      </c>
      <c r="B61" s="156">
        <v>26807</v>
      </c>
      <c r="C61" s="55">
        <v>36281</v>
      </c>
      <c r="D61" s="153" t="s">
        <v>297</v>
      </c>
      <c r="E61" s="153" t="s">
        <v>297</v>
      </c>
      <c r="F61" s="55">
        <v>15505</v>
      </c>
      <c r="G61" s="156">
        <v>5496</v>
      </c>
      <c r="H61" s="55">
        <v>5505</v>
      </c>
      <c r="I61" s="156">
        <v>301</v>
      </c>
    </row>
    <row r="62" spans="1:9" ht="11.25">
      <c r="A62" s="175">
        <v>2006</v>
      </c>
      <c r="B62" s="156">
        <v>26623</v>
      </c>
      <c r="C62" s="55">
        <v>35974</v>
      </c>
      <c r="D62" s="153" t="s">
        <v>297</v>
      </c>
      <c r="E62" s="153" t="s">
        <v>297</v>
      </c>
      <c r="F62" s="55">
        <v>15413</v>
      </c>
      <c r="G62" s="156">
        <v>5462</v>
      </c>
      <c r="H62" s="55">
        <v>5469</v>
      </c>
      <c r="I62" s="156">
        <v>279</v>
      </c>
    </row>
    <row r="63" spans="1:15" ht="11.25">
      <c r="A63" s="175">
        <v>2007</v>
      </c>
      <c r="B63" s="156">
        <v>26573</v>
      </c>
      <c r="C63" s="55">
        <v>35915</v>
      </c>
      <c r="D63" s="153" t="s">
        <v>297</v>
      </c>
      <c r="E63" s="153" t="s">
        <v>297</v>
      </c>
      <c r="F63" s="55">
        <v>15411</v>
      </c>
      <c r="G63" s="55">
        <v>5494</v>
      </c>
      <c r="H63" s="55">
        <v>5414</v>
      </c>
      <c r="I63" s="55">
        <v>254</v>
      </c>
      <c r="O63" s="68" t="s">
        <v>1035</v>
      </c>
    </row>
    <row r="64" spans="1:9" ht="11.25">
      <c r="A64" s="175">
        <v>2008</v>
      </c>
      <c r="B64" s="55">
        <v>26564</v>
      </c>
      <c r="C64" s="55">
        <v>35998</v>
      </c>
      <c r="D64" s="153" t="s">
        <v>297</v>
      </c>
      <c r="E64" s="153" t="s">
        <v>297</v>
      </c>
      <c r="F64" s="55">
        <v>15508</v>
      </c>
      <c r="G64" s="55">
        <v>5521</v>
      </c>
      <c r="H64" s="55">
        <v>5292</v>
      </c>
      <c r="I64" s="55">
        <v>243</v>
      </c>
    </row>
    <row r="65" spans="1:9" ht="11.25">
      <c r="A65" s="175">
        <v>2009</v>
      </c>
      <c r="B65" s="55">
        <v>27151</v>
      </c>
      <c r="C65" s="55">
        <v>37030</v>
      </c>
      <c r="D65" s="153" t="s">
        <v>297</v>
      </c>
      <c r="E65" s="153" t="s">
        <v>297</v>
      </c>
      <c r="F65" s="55">
        <v>15934</v>
      </c>
      <c r="G65" s="55">
        <v>5636</v>
      </c>
      <c r="H65" s="55">
        <v>5307</v>
      </c>
      <c r="I65" s="55">
        <v>274</v>
      </c>
    </row>
    <row r="66" spans="1:9" ht="11.25">
      <c r="A66" s="175">
        <v>2010</v>
      </c>
      <c r="B66" s="55">
        <v>28005</v>
      </c>
      <c r="C66" s="55">
        <v>38275</v>
      </c>
      <c r="D66" s="153" t="s">
        <v>297</v>
      </c>
      <c r="E66" s="153" t="s">
        <v>297</v>
      </c>
      <c r="F66" s="55">
        <v>16464</v>
      </c>
      <c r="G66" s="55">
        <v>5738</v>
      </c>
      <c r="H66" s="55">
        <v>5516</v>
      </c>
      <c r="I66" s="55">
        <v>287</v>
      </c>
    </row>
    <row r="67" spans="1:9" ht="11.25">
      <c r="A67" s="175">
        <v>2011</v>
      </c>
      <c r="B67" s="55">
        <v>28588</v>
      </c>
      <c r="C67" s="55">
        <v>39190</v>
      </c>
      <c r="D67" s="153" t="s">
        <v>297</v>
      </c>
      <c r="E67" s="153" t="s">
        <v>297</v>
      </c>
      <c r="F67" s="55">
        <v>16870</v>
      </c>
      <c r="G67" s="55">
        <v>5853</v>
      </c>
      <c r="H67" s="55">
        <v>5579</v>
      </c>
      <c r="I67" s="55">
        <v>286</v>
      </c>
    </row>
    <row r="68" spans="1:9" ht="11.25">
      <c r="A68" s="175">
        <v>2012</v>
      </c>
      <c r="B68" s="55">
        <v>29356</v>
      </c>
      <c r="C68" s="55">
        <v>40238</v>
      </c>
      <c r="D68" s="153" t="s">
        <v>297</v>
      </c>
      <c r="E68" s="153" t="s">
        <v>297</v>
      </c>
      <c r="F68" s="55">
        <v>17280</v>
      </c>
      <c r="G68" s="55">
        <v>6122</v>
      </c>
      <c r="H68" s="55">
        <v>5652</v>
      </c>
      <c r="I68" s="55">
        <v>302</v>
      </c>
    </row>
    <row r="69" spans="1:9" ht="11.25">
      <c r="A69" s="175">
        <v>2013</v>
      </c>
      <c r="B69" s="55">
        <v>30139</v>
      </c>
      <c r="C69" s="55">
        <v>41349</v>
      </c>
      <c r="D69" s="153" t="s">
        <v>297</v>
      </c>
      <c r="E69" s="153" t="s">
        <v>297</v>
      </c>
      <c r="F69" s="55">
        <v>17663</v>
      </c>
      <c r="G69" s="55">
        <v>6295</v>
      </c>
      <c r="H69" s="55">
        <v>5857</v>
      </c>
      <c r="I69" s="55">
        <v>324</v>
      </c>
    </row>
    <row r="70" spans="1:9" ht="11.25">
      <c r="A70" s="175">
        <v>2014</v>
      </c>
      <c r="B70" s="55">
        <v>30981</v>
      </c>
      <c r="C70" s="55">
        <v>42547</v>
      </c>
      <c r="D70" s="153" t="s">
        <v>297</v>
      </c>
      <c r="E70" s="153" t="s">
        <v>297</v>
      </c>
      <c r="F70" s="55">
        <v>18131</v>
      </c>
      <c r="G70" s="55">
        <v>6559</v>
      </c>
      <c r="H70" s="55">
        <v>5965</v>
      </c>
      <c r="I70" s="55">
        <v>326</v>
      </c>
    </row>
    <row r="71" spans="1:9" ht="11.25">
      <c r="A71" s="175">
        <v>2015</v>
      </c>
      <c r="B71" s="55">
        <v>31849</v>
      </c>
      <c r="C71" s="55">
        <v>43689</v>
      </c>
      <c r="D71" s="153" t="s">
        <v>297</v>
      </c>
      <c r="E71" s="153" t="s">
        <v>297</v>
      </c>
      <c r="F71" s="55">
        <v>18513</v>
      </c>
      <c r="G71" s="55">
        <v>6830</v>
      </c>
      <c r="H71" s="55">
        <v>6074</v>
      </c>
      <c r="I71" s="55">
        <v>334</v>
      </c>
    </row>
    <row r="72" spans="1:9" ht="11.25">
      <c r="A72" s="175">
        <v>2016</v>
      </c>
      <c r="B72" s="55">
        <v>32604</v>
      </c>
      <c r="C72" s="55">
        <v>44566</v>
      </c>
      <c r="D72" s="153" t="s">
        <v>297</v>
      </c>
      <c r="E72" s="153" t="s">
        <v>297</v>
      </c>
      <c r="F72" s="55">
        <v>18998</v>
      </c>
      <c r="G72" s="55">
        <v>7072</v>
      </c>
      <c r="H72" s="55">
        <v>6165</v>
      </c>
      <c r="I72" s="55">
        <v>369</v>
      </c>
    </row>
    <row r="73" spans="1:9" ht="11.25">
      <c r="A73" s="175">
        <v>2017</v>
      </c>
      <c r="B73" s="55">
        <v>33033</v>
      </c>
      <c r="C73" s="55">
        <v>45069</v>
      </c>
      <c r="D73" s="153" t="s">
        <v>297</v>
      </c>
      <c r="E73" s="153" t="s">
        <v>297</v>
      </c>
      <c r="F73" s="55">
        <v>19151</v>
      </c>
      <c r="G73" s="55">
        <v>7237</v>
      </c>
      <c r="H73" s="55">
        <v>6268</v>
      </c>
      <c r="I73" s="55">
        <v>377</v>
      </c>
    </row>
    <row r="74" spans="1:9" ht="11.25">
      <c r="A74" s="175">
        <v>2018</v>
      </c>
      <c r="B74" s="55">
        <v>33368</v>
      </c>
      <c r="C74" s="55">
        <v>45296</v>
      </c>
      <c r="D74" s="153" t="s">
        <v>297</v>
      </c>
      <c r="E74" s="153" t="s">
        <v>297</v>
      </c>
      <c r="F74" s="55">
        <v>19233</v>
      </c>
      <c r="G74" s="55">
        <v>7381</v>
      </c>
      <c r="H74" s="55">
        <v>6382</v>
      </c>
      <c r="I74" s="55">
        <v>372</v>
      </c>
    </row>
    <row r="75" spans="1:9" ht="11.25">
      <c r="A75" s="175">
        <v>2019</v>
      </c>
      <c r="B75" s="55">
        <v>33250</v>
      </c>
      <c r="C75" s="55">
        <v>45097</v>
      </c>
      <c r="D75" s="153" t="s">
        <v>297</v>
      </c>
      <c r="E75" s="153" t="s">
        <v>297</v>
      </c>
      <c r="F75" s="55">
        <v>19088</v>
      </c>
      <c r="G75" s="55">
        <v>7443</v>
      </c>
      <c r="H75" s="55">
        <v>6340</v>
      </c>
      <c r="I75" s="55">
        <v>379</v>
      </c>
    </row>
    <row r="77" ht="11.25">
      <c r="A77" s="175" t="s">
        <v>1004</v>
      </c>
    </row>
    <row r="78" ht="11.25">
      <c r="A78" s="175" t="s">
        <v>1005</v>
      </c>
    </row>
    <row r="79" ht="11.25">
      <c r="A79" s="175" t="s">
        <v>910</v>
      </c>
    </row>
    <row r="80" ht="11.25">
      <c r="A80" s="175" t="s">
        <v>911</v>
      </c>
    </row>
    <row r="81" ht="11.25">
      <c r="A81" s="205"/>
    </row>
    <row r="82" ht="11.25">
      <c r="A82" s="175" t="s">
        <v>480</v>
      </c>
    </row>
    <row r="83" ht="11.25">
      <c r="A83" s="175" t="s">
        <v>481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U64"/>
  <sheetViews>
    <sheetView zoomScalePageLayoutView="0" workbookViewId="0" topLeftCell="A1">
      <selection activeCell="A1" sqref="A1"/>
    </sheetView>
  </sheetViews>
  <sheetFormatPr defaultColWidth="9.28125" defaultRowHeight="15"/>
  <cols>
    <col min="1" max="17" width="9.28125" style="68" customWidth="1"/>
    <col min="18" max="18" width="9.421875" style="68" bestFit="1" customWidth="1"/>
    <col min="19" max="16384" width="9.28125" style="68" customWidth="1"/>
  </cols>
  <sheetData>
    <row r="1" spans="1:12" ht="11.25">
      <c r="A1" s="178" t="s">
        <v>1036</v>
      </c>
      <c r="B1" s="178"/>
      <c r="C1" s="178"/>
      <c r="D1" s="188"/>
      <c r="E1" s="178"/>
      <c r="F1" s="188"/>
      <c r="G1" s="178"/>
      <c r="I1" s="188"/>
      <c r="J1" s="83"/>
      <c r="K1" s="83"/>
      <c r="L1" s="83"/>
    </row>
    <row r="2" spans="1:12" ht="11.25">
      <c r="A2" s="178" t="s">
        <v>46</v>
      </c>
      <c r="B2" s="178"/>
      <c r="C2" s="178"/>
      <c r="D2" s="188"/>
      <c r="E2" s="178"/>
      <c r="F2" s="188"/>
      <c r="G2" s="178"/>
      <c r="I2" s="188"/>
      <c r="J2" s="83"/>
      <c r="K2" s="83"/>
      <c r="L2" s="83"/>
    </row>
    <row r="3" spans="1:12" ht="11.25">
      <c r="A3" s="178" t="s">
        <v>45</v>
      </c>
      <c r="B3" s="178"/>
      <c r="C3" s="178"/>
      <c r="D3" s="188"/>
      <c r="E3" s="178"/>
      <c r="F3" s="188"/>
      <c r="G3" s="178"/>
      <c r="H3" s="188"/>
      <c r="I3" s="188"/>
      <c r="J3" s="83"/>
      <c r="K3" s="83"/>
      <c r="L3" s="83"/>
    </row>
    <row r="4" spans="1:9" ht="11.25">
      <c r="A4" s="55" t="s">
        <v>47</v>
      </c>
      <c r="B4" s="55"/>
      <c r="C4" s="55"/>
      <c r="D4" s="183"/>
      <c r="E4" s="55"/>
      <c r="F4" s="183"/>
      <c r="G4" s="55"/>
      <c r="H4" s="183"/>
      <c r="I4" s="183"/>
    </row>
    <row r="5" spans="1:9" ht="11.25">
      <c r="A5" s="55"/>
      <c r="B5" s="55"/>
      <c r="C5" s="55"/>
      <c r="D5" s="183"/>
      <c r="E5" s="55"/>
      <c r="F5" s="183"/>
      <c r="G5" s="55"/>
      <c r="H5" s="183"/>
      <c r="I5" s="183"/>
    </row>
    <row r="6" spans="1:19" ht="11.25">
      <c r="A6" s="55"/>
      <c r="B6" s="55"/>
      <c r="C6" s="55" t="s">
        <v>499</v>
      </c>
      <c r="D6" s="183"/>
      <c r="E6" s="55" t="s">
        <v>500</v>
      </c>
      <c r="F6" s="183"/>
      <c r="G6" s="55" t="s">
        <v>501</v>
      </c>
      <c r="H6" s="183"/>
      <c r="I6" s="183" t="s">
        <v>502</v>
      </c>
      <c r="K6" s="55"/>
      <c r="L6" s="55"/>
      <c r="M6" s="55"/>
      <c r="N6" s="55"/>
      <c r="O6" s="55"/>
      <c r="P6" s="55"/>
      <c r="Q6" s="55"/>
      <c r="R6" s="183" t="s">
        <v>503</v>
      </c>
      <c r="S6" s="183"/>
    </row>
    <row r="7" spans="1:19" ht="11.25">
      <c r="A7" s="55"/>
      <c r="B7" s="55" t="s">
        <v>504</v>
      </c>
      <c r="C7" s="55" t="s">
        <v>505</v>
      </c>
      <c r="D7" s="183"/>
      <c r="E7" s="55" t="s">
        <v>506</v>
      </c>
      <c r="F7" s="183"/>
      <c r="G7" s="55" t="s">
        <v>507</v>
      </c>
      <c r="H7" s="183"/>
      <c r="I7" s="183"/>
      <c r="J7" s="55"/>
      <c r="K7" s="55"/>
      <c r="L7" s="55"/>
      <c r="M7" s="55"/>
      <c r="N7" s="55"/>
      <c r="O7" s="55"/>
      <c r="P7" s="55"/>
      <c r="Q7" s="55"/>
      <c r="R7" s="183" t="s">
        <v>508</v>
      </c>
      <c r="S7" s="183"/>
    </row>
    <row r="8" spans="1:20" ht="11.25">
      <c r="A8" s="55"/>
      <c r="B8" s="55" t="s">
        <v>448</v>
      </c>
      <c r="C8" s="55"/>
      <c r="D8" s="183"/>
      <c r="E8" s="55"/>
      <c r="F8" s="183"/>
      <c r="G8" s="55" t="s">
        <v>509</v>
      </c>
      <c r="H8" s="183"/>
      <c r="I8" s="183" t="s">
        <v>510</v>
      </c>
      <c r="K8" s="55"/>
      <c r="L8" s="55" t="s">
        <v>511</v>
      </c>
      <c r="M8" s="55"/>
      <c r="N8" s="55"/>
      <c r="O8" s="55" t="s">
        <v>512</v>
      </c>
      <c r="P8" s="55" t="s">
        <v>513</v>
      </c>
      <c r="Q8" s="55" t="s">
        <v>514</v>
      </c>
      <c r="T8" s="206"/>
    </row>
    <row r="9" spans="1:20" ht="11.25">
      <c r="A9" s="55"/>
      <c r="B9" s="55" t="s">
        <v>515</v>
      </c>
      <c r="C9" s="55" t="s">
        <v>516</v>
      </c>
      <c r="D9" s="183" t="s">
        <v>517</v>
      </c>
      <c r="E9" s="55" t="s">
        <v>518</v>
      </c>
      <c r="F9" s="183" t="s">
        <v>519</v>
      </c>
      <c r="G9" s="55" t="s">
        <v>520</v>
      </c>
      <c r="H9" s="183"/>
      <c r="I9" s="55" t="s">
        <v>521</v>
      </c>
      <c r="J9" s="55"/>
      <c r="K9" s="55"/>
      <c r="L9" s="55" t="s">
        <v>522</v>
      </c>
      <c r="M9" s="55"/>
      <c r="N9" s="55"/>
      <c r="O9" s="55" t="s">
        <v>523</v>
      </c>
      <c r="P9" s="55" t="s">
        <v>523</v>
      </c>
      <c r="Q9" s="55" t="s">
        <v>523</v>
      </c>
      <c r="T9" s="206"/>
    </row>
    <row r="10" spans="1:20" ht="11.25">
      <c r="A10" s="55"/>
      <c r="B10" s="55" t="s">
        <v>524</v>
      </c>
      <c r="C10" s="55" t="s">
        <v>525</v>
      </c>
      <c r="D10" s="183" t="s">
        <v>526</v>
      </c>
      <c r="E10" s="55" t="s">
        <v>527</v>
      </c>
      <c r="F10" s="183" t="s">
        <v>528</v>
      </c>
      <c r="G10" s="55"/>
      <c r="H10" s="183"/>
      <c r="I10" s="183"/>
      <c r="J10" s="55"/>
      <c r="K10" s="55"/>
      <c r="L10" s="55"/>
      <c r="M10" s="55"/>
      <c r="N10" s="55"/>
      <c r="O10" s="55" t="s">
        <v>529</v>
      </c>
      <c r="P10" s="55" t="s">
        <v>529</v>
      </c>
      <c r="Q10" s="55" t="s">
        <v>529</v>
      </c>
      <c r="R10" s="183"/>
      <c r="S10" s="183"/>
      <c r="T10" s="206"/>
    </row>
    <row r="11" spans="1:20" ht="11.25">
      <c r="A11" s="55"/>
      <c r="B11" s="55" t="s">
        <v>530</v>
      </c>
      <c r="C11" s="55" t="s">
        <v>531</v>
      </c>
      <c r="D11" s="183" t="s">
        <v>532</v>
      </c>
      <c r="E11" s="55"/>
      <c r="F11" s="183" t="s">
        <v>533</v>
      </c>
      <c r="G11" s="55" t="s">
        <v>106</v>
      </c>
      <c r="H11" s="207" t="s">
        <v>534</v>
      </c>
      <c r="I11" s="183" t="s">
        <v>535</v>
      </c>
      <c r="J11" s="55" t="s">
        <v>536</v>
      </c>
      <c r="K11" s="55" t="s">
        <v>537</v>
      </c>
      <c r="L11" s="55" t="s">
        <v>535</v>
      </c>
      <c r="M11" s="55" t="s">
        <v>536</v>
      </c>
      <c r="N11" s="55" t="s">
        <v>537</v>
      </c>
      <c r="O11" s="55" t="s">
        <v>538</v>
      </c>
      <c r="P11" s="55" t="s">
        <v>539</v>
      </c>
      <c r="Q11" s="55" t="s">
        <v>540</v>
      </c>
      <c r="T11" s="206"/>
    </row>
    <row r="12" spans="1:20" ht="11.25">
      <c r="A12" s="55"/>
      <c r="B12" s="55"/>
      <c r="C12" s="55" t="s">
        <v>541</v>
      </c>
      <c r="D12" s="183" t="s">
        <v>542</v>
      </c>
      <c r="E12" s="55"/>
      <c r="F12" s="183" t="s">
        <v>543</v>
      </c>
      <c r="G12" s="55" t="s">
        <v>544</v>
      </c>
      <c r="H12" s="183"/>
      <c r="I12" s="183" t="s">
        <v>545</v>
      </c>
      <c r="J12" s="55" t="s">
        <v>546</v>
      </c>
      <c r="K12" s="55"/>
      <c r="L12" s="55" t="s">
        <v>545</v>
      </c>
      <c r="M12" s="55" t="s">
        <v>546</v>
      </c>
      <c r="N12" s="55"/>
      <c r="O12" s="55" t="s">
        <v>547</v>
      </c>
      <c r="P12" s="55" t="s">
        <v>547</v>
      </c>
      <c r="Q12" s="55" t="s">
        <v>548</v>
      </c>
      <c r="R12" s="183" t="s">
        <v>106</v>
      </c>
      <c r="S12" s="187" t="s">
        <v>534</v>
      </c>
      <c r="T12" s="206"/>
    </row>
    <row r="13" spans="1:20" ht="11.25">
      <c r="A13" s="55"/>
      <c r="B13" s="55"/>
      <c r="C13" s="55"/>
      <c r="D13" s="183" t="s">
        <v>534</v>
      </c>
      <c r="E13" s="55"/>
      <c r="F13" s="183" t="s">
        <v>534</v>
      </c>
      <c r="G13" s="55"/>
      <c r="H13" s="183"/>
      <c r="I13" s="183"/>
      <c r="J13" s="55"/>
      <c r="K13" s="55"/>
      <c r="L13" s="55"/>
      <c r="M13" s="55"/>
      <c r="N13" s="55"/>
      <c r="O13" s="55" t="s">
        <v>524</v>
      </c>
      <c r="P13" s="55" t="s">
        <v>524</v>
      </c>
      <c r="Q13" s="55" t="s">
        <v>524</v>
      </c>
      <c r="R13" s="183" t="s">
        <v>544</v>
      </c>
      <c r="S13" s="183"/>
      <c r="T13" s="206"/>
    </row>
    <row r="14" spans="1:20" ht="11.25">
      <c r="A14" s="55"/>
      <c r="B14" s="55"/>
      <c r="C14" s="55"/>
      <c r="D14" s="183"/>
      <c r="E14" s="208"/>
      <c r="F14" s="209"/>
      <c r="G14" s="55"/>
      <c r="H14" s="183"/>
      <c r="I14" s="183"/>
      <c r="R14" s="183"/>
      <c r="S14" s="183"/>
      <c r="T14" s="206"/>
    </row>
    <row r="15" spans="1:20" ht="11.25">
      <c r="A15" s="74" t="s">
        <v>549</v>
      </c>
      <c r="C15" s="55"/>
      <c r="D15" s="183"/>
      <c r="E15" s="55"/>
      <c r="F15" s="183"/>
      <c r="G15" s="55"/>
      <c r="H15" s="183"/>
      <c r="I15" s="55"/>
      <c r="R15" s="183"/>
      <c r="S15" s="183"/>
      <c r="T15" s="206"/>
    </row>
    <row r="16" spans="3:20" ht="11.25">
      <c r="C16" s="55"/>
      <c r="D16" s="183"/>
      <c r="E16" s="55"/>
      <c r="F16" s="183"/>
      <c r="G16" s="55"/>
      <c r="H16" s="183"/>
      <c r="I16" s="55"/>
      <c r="K16" s="55"/>
      <c r="L16" s="55"/>
      <c r="M16" s="55"/>
      <c r="N16" s="156"/>
      <c r="O16" s="55"/>
      <c r="P16" s="55"/>
      <c r="Q16" s="55"/>
      <c r="R16" s="55"/>
      <c r="S16" s="183"/>
      <c r="T16" s="206"/>
    </row>
    <row r="17" spans="1:20" ht="11.25">
      <c r="A17" s="143" t="s">
        <v>550</v>
      </c>
      <c r="B17" s="55">
        <v>467467.8</v>
      </c>
      <c r="C17" s="55">
        <v>8251.6</v>
      </c>
      <c r="D17" s="186">
        <v>17.48</v>
      </c>
      <c r="E17" s="55">
        <v>4599.2</v>
      </c>
      <c r="F17" s="186">
        <v>9.780000000000001</v>
      </c>
      <c r="G17" s="55">
        <v>3652.4</v>
      </c>
      <c r="H17" s="186">
        <v>7.720000000000001</v>
      </c>
      <c r="I17" s="55">
        <v>24553.4</v>
      </c>
      <c r="J17" s="55">
        <v>17396</v>
      </c>
      <c r="K17" s="55">
        <v>7157.4</v>
      </c>
      <c r="L17" s="55">
        <v>308.2</v>
      </c>
      <c r="M17" s="156">
        <v>284</v>
      </c>
      <c r="N17" s="55">
        <v>24.2</v>
      </c>
      <c r="O17" s="55">
        <v>24861.6</v>
      </c>
      <c r="P17" s="55">
        <v>17680</v>
      </c>
      <c r="Q17" s="55">
        <v>7181.6</v>
      </c>
      <c r="R17" s="55">
        <v>10834</v>
      </c>
      <c r="S17" s="183">
        <v>23.020000000000003</v>
      </c>
      <c r="T17" s="143" t="s">
        <v>550</v>
      </c>
    </row>
    <row r="18" spans="1:20" ht="11.25">
      <c r="A18" s="143" t="s">
        <v>551</v>
      </c>
      <c r="B18" s="55">
        <v>513297.2</v>
      </c>
      <c r="C18" s="55">
        <v>8718.4</v>
      </c>
      <c r="D18" s="186">
        <v>16.759999999999998</v>
      </c>
      <c r="E18" s="55">
        <v>5126.2</v>
      </c>
      <c r="F18" s="186">
        <v>9.84</v>
      </c>
      <c r="G18" s="55">
        <v>3592.2</v>
      </c>
      <c r="H18" s="186">
        <v>6.92</v>
      </c>
      <c r="I18" s="55">
        <v>24085.6</v>
      </c>
      <c r="J18" s="55">
        <v>20447.6</v>
      </c>
      <c r="K18" s="55">
        <v>3638</v>
      </c>
      <c r="L18" s="55">
        <v>1169.4</v>
      </c>
      <c r="M18" s="156">
        <v>1882.2</v>
      </c>
      <c r="N18" s="156" t="s">
        <v>552</v>
      </c>
      <c r="O18" s="55">
        <v>25255</v>
      </c>
      <c r="P18" s="55">
        <v>22329.8</v>
      </c>
      <c r="Q18" s="55">
        <v>3466.4</v>
      </c>
      <c r="R18" s="55">
        <v>7058.6</v>
      </c>
      <c r="S18" s="183">
        <v>13.679999999999998</v>
      </c>
      <c r="T18" s="143" t="s">
        <v>551</v>
      </c>
    </row>
    <row r="19" spans="1:20" ht="11.25">
      <c r="A19" s="143" t="s">
        <v>553</v>
      </c>
      <c r="B19" s="55">
        <v>518335.8</v>
      </c>
      <c r="C19" s="55">
        <v>6582.6</v>
      </c>
      <c r="D19" s="186">
        <v>12.5</v>
      </c>
      <c r="E19" s="55">
        <v>5199.6</v>
      </c>
      <c r="F19" s="186">
        <v>9.86</v>
      </c>
      <c r="G19" s="55">
        <v>1383</v>
      </c>
      <c r="H19" s="186">
        <v>2.62</v>
      </c>
      <c r="I19" s="55">
        <v>23576.6</v>
      </c>
      <c r="J19" s="55">
        <v>28150.8</v>
      </c>
      <c r="K19" s="156" t="s">
        <v>554</v>
      </c>
      <c r="L19" s="55">
        <v>1728</v>
      </c>
      <c r="M19" s="156">
        <v>2003</v>
      </c>
      <c r="N19" s="156" t="s">
        <v>555</v>
      </c>
      <c r="O19" s="55">
        <v>25304.6</v>
      </c>
      <c r="P19" s="55">
        <v>30153.8</v>
      </c>
      <c r="Q19" s="156" t="s">
        <v>556</v>
      </c>
      <c r="R19" s="156" t="s">
        <v>557</v>
      </c>
      <c r="S19" s="187" t="s">
        <v>558</v>
      </c>
      <c r="T19" s="143" t="s">
        <v>553</v>
      </c>
    </row>
    <row r="20" spans="1:20" ht="11.25">
      <c r="A20" s="143" t="s">
        <v>559</v>
      </c>
      <c r="B20" s="55">
        <v>493262.8</v>
      </c>
      <c r="C20" s="55">
        <v>6177.8</v>
      </c>
      <c r="D20" s="186">
        <v>12.54</v>
      </c>
      <c r="E20" s="55">
        <v>5244.6</v>
      </c>
      <c r="F20" s="186">
        <v>10.66</v>
      </c>
      <c r="G20" s="55">
        <v>933.2</v>
      </c>
      <c r="H20" s="186">
        <v>1.8800000000000001</v>
      </c>
      <c r="I20" s="55">
        <v>20178.8</v>
      </c>
      <c r="J20" s="55">
        <v>23203.2</v>
      </c>
      <c r="K20" s="156" t="s">
        <v>560</v>
      </c>
      <c r="L20" s="55">
        <v>1222.4</v>
      </c>
      <c r="M20" s="156">
        <v>2269.4</v>
      </c>
      <c r="N20" s="156" t="s">
        <v>561</v>
      </c>
      <c r="O20" s="55">
        <v>21401.2</v>
      </c>
      <c r="P20" s="210">
        <v>25472.6</v>
      </c>
      <c r="Q20" s="156" t="s">
        <v>562</v>
      </c>
      <c r="R20" s="156" t="s">
        <v>563</v>
      </c>
      <c r="S20" s="187" t="s">
        <v>564</v>
      </c>
      <c r="T20" s="143" t="s">
        <v>559</v>
      </c>
    </row>
    <row r="21" spans="1:20" ht="11.25">
      <c r="A21" s="143" t="s">
        <v>565</v>
      </c>
      <c r="B21" s="55">
        <v>483602.4</v>
      </c>
      <c r="C21" s="55">
        <v>5920.8</v>
      </c>
      <c r="D21" s="186">
        <v>12.24</v>
      </c>
      <c r="E21" s="55">
        <v>5196</v>
      </c>
      <c r="F21" s="186">
        <v>10.74</v>
      </c>
      <c r="G21" s="55">
        <v>724.8</v>
      </c>
      <c r="H21" s="186">
        <v>1.52</v>
      </c>
      <c r="I21" s="55">
        <v>19895.8</v>
      </c>
      <c r="J21" s="55">
        <v>20420.2</v>
      </c>
      <c r="K21" s="156" t="s">
        <v>566</v>
      </c>
      <c r="L21" s="55">
        <v>1826.8</v>
      </c>
      <c r="M21" s="210">
        <v>1585.4</v>
      </c>
      <c r="N21" s="55">
        <v>241.4</v>
      </c>
      <c r="O21" s="55">
        <v>21722.6</v>
      </c>
      <c r="P21" s="55">
        <v>22005.6</v>
      </c>
      <c r="Q21" s="156" t="s">
        <v>567</v>
      </c>
      <c r="R21" s="55">
        <v>441.8</v>
      </c>
      <c r="S21" s="183">
        <v>0.9199999999999999</v>
      </c>
      <c r="T21" s="143" t="s">
        <v>565</v>
      </c>
    </row>
    <row r="22" spans="1:20" ht="11.25">
      <c r="A22" s="143" t="s">
        <v>568</v>
      </c>
      <c r="B22" s="55">
        <v>487417.4</v>
      </c>
      <c r="C22" s="55">
        <v>5992.4</v>
      </c>
      <c r="D22" s="186">
        <v>12.26</v>
      </c>
      <c r="E22" s="55">
        <v>5536</v>
      </c>
      <c r="F22" s="186">
        <v>11.34</v>
      </c>
      <c r="G22" s="55">
        <v>456.4</v>
      </c>
      <c r="H22" s="186">
        <v>0.9200000000000002</v>
      </c>
      <c r="I22" s="55">
        <v>21901.2</v>
      </c>
      <c r="J22" s="55">
        <v>21639</v>
      </c>
      <c r="K22" s="55">
        <v>262.2</v>
      </c>
      <c r="L22" s="55">
        <v>1863.4</v>
      </c>
      <c r="M22" s="156">
        <v>1440.8</v>
      </c>
      <c r="N22" s="55">
        <v>422.6</v>
      </c>
      <c r="O22" s="55">
        <v>23764.6</v>
      </c>
      <c r="P22" s="55">
        <v>23079.8</v>
      </c>
      <c r="Q22" s="55">
        <v>684.8</v>
      </c>
      <c r="R22" s="55">
        <v>1141.2</v>
      </c>
      <c r="S22" s="183">
        <v>2.3400000000000003</v>
      </c>
      <c r="T22" s="143" t="s">
        <v>568</v>
      </c>
    </row>
    <row r="23" spans="1:9" ht="11.25">
      <c r="A23" s="143"/>
      <c r="B23" s="55"/>
      <c r="C23" s="55"/>
      <c r="D23" s="186"/>
      <c r="E23" s="55"/>
      <c r="F23" s="186"/>
      <c r="G23" s="55"/>
      <c r="H23" s="186"/>
      <c r="I23" s="55"/>
    </row>
    <row r="24" spans="1:9" ht="11.25">
      <c r="A24" s="74" t="s">
        <v>569</v>
      </c>
      <c r="B24" s="55"/>
      <c r="C24" s="55"/>
      <c r="D24" s="186"/>
      <c r="E24" s="55"/>
      <c r="F24" s="186"/>
      <c r="G24" s="55"/>
      <c r="H24" s="186"/>
      <c r="I24" s="55"/>
    </row>
    <row r="25" spans="1:19" ht="11.25">
      <c r="A25" s="143"/>
      <c r="B25" s="55"/>
      <c r="C25" s="55"/>
      <c r="D25" s="186"/>
      <c r="E25" s="55"/>
      <c r="F25" s="186"/>
      <c r="G25" s="55"/>
      <c r="H25" s="186"/>
      <c r="I25" s="55"/>
      <c r="J25" s="156"/>
      <c r="K25" s="55"/>
      <c r="L25" s="55"/>
      <c r="M25" s="55"/>
      <c r="N25" s="55"/>
      <c r="O25" s="55"/>
      <c r="P25" s="156"/>
      <c r="Q25" s="156"/>
      <c r="R25" s="187"/>
      <c r="S25" s="206"/>
    </row>
    <row r="26" spans="1:21" ht="11.25">
      <c r="A26" s="68">
        <v>1990</v>
      </c>
      <c r="B26" s="55">
        <v>490691</v>
      </c>
      <c r="C26" s="55">
        <v>6382</v>
      </c>
      <c r="D26" s="183">
        <v>13</v>
      </c>
      <c r="E26" s="55">
        <v>5699</v>
      </c>
      <c r="F26" s="183">
        <v>11.6</v>
      </c>
      <c r="G26" s="55">
        <v>683</v>
      </c>
      <c r="H26" s="183">
        <v>1.4</v>
      </c>
      <c r="I26" s="55">
        <v>21031</v>
      </c>
      <c r="J26" s="55">
        <v>21492</v>
      </c>
      <c r="K26" s="156" t="s">
        <v>570</v>
      </c>
      <c r="L26" s="55">
        <v>2805</v>
      </c>
      <c r="M26" s="55">
        <v>1096</v>
      </c>
      <c r="N26" s="55">
        <v>1709</v>
      </c>
      <c r="O26" s="55">
        <v>23836</v>
      </c>
      <c r="P26" s="55">
        <v>22588</v>
      </c>
      <c r="Q26" s="55">
        <v>1248</v>
      </c>
      <c r="R26" s="55">
        <v>1931</v>
      </c>
      <c r="S26" s="183">
        <v>3.9</v>
      </c>
      <c r="T26" s="206">
        <v>1990</v>
      </c>
      <c r="U26" s="55"/>
    </row>
    <row r="27" spans="1:21" ht="11.25">
      <c r="A27" s="68">
        <v>1991</v>
      </c>
      <c r="B27" s="55">
        <v>492487</v>
      </c>
      <c r="C27" s="55">
        <v>6453</v>
      </c>
      <c r="D27" s="183">
        <v>13</v>
      </c>
      <c r="E27" s="55">
        <v>5397</v>
      </c>
      <c r="F27" s="183">
        <v>10.9</v>
      </c>
      <c r="G27" s="55">
        <v>1056</v>
      </c>
      <c r="H27" s="183">
        <v>2.1</v>
      </c>
      <c r="I27" s="55">
        <v>20471</v>
      </c>
      <c r="J27" s="55">
        <v>19704</v>
      </c>
      <c r="K27" s="156">
        <v>767</v>
      </c>
      <c r="L27" s="55">
        <v>4176</v>
      </c>
      <c r="M27" s="55">
        <v>899</v>
      </c>
      <c r="N27" s="55">
        <v>3277</v>
      </c>
      <c r="O27" s="55">
        <v>24647</v>
      </c>
      <c r="P27" s="55">
        <v>20603</v>
      </c>
      <c r="Q27" s="55">
        <v>4044</v>
      </c>
      <c r="R27" s="55">
        <v>5100</v>
      </c>
      <c r="S27" s="183">
        <v>10.3</v>
      </c>
      <c r="T27" s="206">
        <v>1991</v>
      </c>
      <c r="U27" s="55"/>
    </row>
    <row r="28" spans="1:21" ht="11.25">
      <c r="A28" s="68">
        <v>1992</v>
      </c>
      <c r="B28" s="55">
        <v>497542</v>
      </c>
      <c r="C28" s="55">
        <v>6816</v>
      </c>
      <c r="D28" s="183">
        <v>13.7</v>
      </c>
      <c r="E28" s="55">
        <v>5334</v>
      </c>
      <c r="F28" s="183">
        <v>10.7</v>
      </c>
      <c r="G28" s="55">
        <v>1482</v>
      </c>
      <c r="H28" s="183">
        <v>3</v>
      </c>
      <c r="I28" s="55">
        <v>19821</v>
      </c>
      <c r="J28" s="55">
        <v>19586</v>
      </c>
      <c r="K28" s="156">
        <v>235</v>
      </c>
      <c r="L28" s="55">
        <v>3684</v>
      </c>
      <c r="M28" s="55">
        <v>1143</v>
      </c>
      <c r="N28" s="55">
        <v>2541</v>
      </c>
      <c r="O28" s="55">
        <v>23505</v>
      </c>
      <c r="P28" s="55">
        <v>20729</v>
      </c>
      <c r="Q28" s="55">
        <v>2776</v>
      </c>
      <c r="R28" s="55">
        <v>4258</v>
      </c>
      <c r="S28" s="183">
        <v>8.5</v>
      </c>
      <c r="T28" s="206">
        <v>1992</v>
      </c>
      <c r="U28" s="55"/>
    </row>
    <row r="29" spans="1:21" ht="11.25">
      <c r="A29" s="68">
        <v>1993</v>
      </c>
      <c r="B29" s="55">
        <v>501518</v>
      </c>
      <c r="C29" s="55">
        <v>6773</v>
      </c>
      <c r="D29" s="183">
        <v>13.4</v>
      </c>
      <c r="E29" s="55">
        <v>5429</v>
      </c>
      <c r="F29" s="183">
        <v>10.7</v>
      </c>
      <c r="G29" s="55">
        <v>1344</v>
      </c>
      <c r="H29" s="183">
        <v>2.7</v>
      </c>
      <c r="I29" s="55">
        <v>23342</v>
      </c>
      <c r="J29" s="55">
        <v>20066</v>
      </c>
      <c r="K29" s="156">
        <v>3276</v>
      </c>
      <c r="L29" s="55">
        <v>3934</v>
      </c>
      <c r="M29" s="55">
        <v>1180</v>
      </c>
      <c r="N29" s="55">
        <v>2754</v>
      </c>
      <c r="O29" s="55">
        <v>27276</v>
      </c>
      <c r="P29" s="55">
        <v>21246</v>
      </c>
      <c r="Q29" s="55">
        <v>6030</v>
      </c>
      <c r="R29" s="55">
        <v>7374</v>
      </c>
      <c r="S29" s="183">
        <v>14.6</v>
      </c>
      <c r="T29" s="206">
        <v>1993</v>
      </c>
      <c r="U29" s="55"/>
    </row>
    <row r="30" spans="1:21" ht="11.25">
      <c r="A30" s="68">
        <v>1994</v>
      </c>
      <c r="B30" s="55">
        <v>508659</v>
      </c>
      <c r="C30" s="55">
        <v>6780</v>
      </c>
      <c r="D30" s="183">
        <v>13.2</v>
      </c>
      <c r="E30" s="55">
        <v>5080</v>
      </c>
      <c r="F30" s="183">
        <v>9.9</v>
      </c>
      <c r="G30" s="55">
        <v>1700</v>
      </c>
      <c r="H30" s="183">
        <v>3.3</v>
      </c>
      <c r="I30" s="55">
        <v>24981</v>
      </c>
      <c r="J30" s="55">
        <v>20736</v>
      </c>
      <c r="K30" s="156">
        <v>4245</v>
      </c>
      <c r="L30" s="55">
        <v>3334</v>
      </c>
      <c r="M30" s="55">
        <v>1841</v>
      </c>
      <c r="N30" s="55">
        <v>1493</v>
      </c>
      <c r="O30" s="55">
        <v>28315</v>
      </c>
      <c r="P30" s="55">
        <v>22577</v>
      </c>
      <c r="Q30" s="55">
        <v>5738</v>
      </c>
      <c r="R30" s="55">
        <v>7438</v>
      </c>
      <c r="S30" s="183">
        <v>14.14940304094685</v>
      </c>
      <c r="T30" s="206">
        <v>1994</v>
      </c>
      <c r="U30" s="55"/>
    </row>
    <row r="31" spans="1:21" ht="11.25">
      <c r="A31" s="68">
        <v>1995</v>
      </c>
      <c r="B31" s="55">
        <v>515765</v>
      </c>
      <c r="C31" s="55">
        <v>6660</v>
      </c>
      <c r="D31" s="183">
        <v>12.8</v>
      </c>
      <c r="E31" s="55">
        <v>5313</v>
      </c>
      <c r="F31" s="183">
        <v>10.2</v>
      </c>
      <c r="G31" s="55">
        <v>1347</v>
      </c>
      <c r="H31" s="183">
        <v>2.6</v>
      </c>
      <c r="I31" s="55">
        <v>25148</v>
      </c>
      <c r="J31" s="55">
        <v>18954</v>
      </c>
      <c r="K31" s="156">
        <v>6194</v>
      </c>
      <c r="L31" s="55">
        <v>3088</v>
      </c>
      <c r="M31" s="55">
        <v>1762</v>
      </c>
      <c r="N31" s="55">
        <v>1326</v>
      </c>
      <c r="O31" s="55">
        <v>28236</v>
      </c>
      <c r="P31" s="55">
        <v>20716</v>
      </c>
      <c r="Q31" s="55">
        <v>7520</v>
      </c>
      <c r="R31" s="55">
        <v>8867</v>
      </c>
      <c r="S31" s="183">
        <v>17.038881778946113</v>
      </c>
      <c r="T31" s="206">
        <v>1995</v>
      </c>
      <c r="U31" s="55"/>
    </row>
    <row r="32" spans="1:21" ht="11.25">
      <c r="A32" s="68">
        <v>1996</v>
      </c>
      <c r="B32" s="55">
        <v>525031</v>
      </c>
      <c r="C32" s="55">
        <v>6501</v>
      </c>
      <c r="D32" s="183">
        <v>12.3</v>
      </c>
      <c r="E32" s="55">
        <v>5225</v>
      </c>
      <c r="F32" s="183">
        <v>10</v>
      </c>
      <c r="G32" s="55">
        <v>1276</v>
      </c>
      <c r="H32" s="183">
        <v>2.4</v>
      </c>
      <c r="I32" s="55">
        <v>26514</v>
      </c>
      <c r="J32" s="55">
        <v>21024</v>
      </c>
      <c r="K32" s="156">
        <v>5490</v>
      </c>
      <c r="L32" s="55">
        <v>3129</v>
      </c>
      <c r="M32" s="55">
        <v>3061</v>
      </c>
      <c r="N32" s="55">
        <v>68</v>
      </c>
      <c r="O32" s="55">
        <v>29643</v>
      </c>
      <c r="P32" s="55">
        <v>24085</v>
      </c>
      <c r="Q32" s="55">
        <v>5558</v>
      </c>
      <c r="R32" s="55">
        <v>6834</v>
      </c>
      <c r="S32" s="183">
        <v>12.9</v>
      </c>
      <c r="T32" s="206">
        <v>1996</v>
      </c>
      <c r="U32" s="55"/>
    </row>
    <row r="33" spans="1:21" ht="11.25">
      <c r="A33" s="68">
        <v>1997</v>
      </c>
      <c r="B33" s="55">
        <v>532053</v>
      </c>
      <c r="C33" s="55">
        <v>6407</v>
      </c>
      <c r="D33" s="183">
        <v>12</v>
      </c>
      <c r="E33" s="55">
        <v>5124</v>
      </c>
      <c r="F33" s="183">
        <v>9.6</v>
      </c>
      <c r="G33" s="55">
        <v>1283</v>
      </c>
      <c r="H33" s="183">
        <v>2.4</v>
      </c>
      <c r="I33" s="55">
        <v>26223</v>
      </c>
      <c r="J33" s="55">
        <v>21574</v>
      </c>
      <c r="K33" s="156">
        <v>4649</v>
      </c>
      <c r="L33" s="55">
        <v>3219</v>
      </c>
      <c r="M33" s="55">
        <v>2099</v>
      </c>
      <c r="N33" s="55">
        <v>1120</v>
      </c>
      <c r="O33" s="55">
        <v>29442</v>
      </c>
      <c r="P33" s="55">
        <v>23673</v>
      </c>
      <c r="Q33" s="55">
        <v>5769</v>
      </c>
      <c r="R33" s="55">
        <v>7052</v>
      </c>
      <c r="S33" s="183">
        <v>13.3</v>
      </c>
      <c r="T33" s="206">
        <v>1997</v>
      </c>
      <c r="U33" s="55"/>
    </row>
    <row r="34" spans="1:21" ht="11.25">
      <c r="A34" s="68">
        <v>1998</v>
      </c>
      <c r="B34" s="55">
        <v>539363</v>
      </c>
      <c r="C34" s="55">
        <v>6247</v>
      </c>
      <c r="D34" s="183">
        <v>11.5</v>
      </c>
      <c r="E34" s="55">
        <v>5290</v>
      </c>
      <c r="F34" s="183">
        <v>9.7</v>
      </c>
      <c r="G34" s="55">
        <v>957</v>
      </c>
      <c r="H34" s="183">
        <v>1.8</v>
      </c>
      <c r="I34" s="55">
        <v>27951</v>
      </c>
      <c r="J34" s="55">
        <v>23206</v>
      </c>
      <c r="K34" s="156">
        <v>4745</v>
      </c>
      <c r="L34" s="55">
        <v>3133</v>
      </c>
      <c r="M34" s="55">
        <v>2123</v>
      </c>
      <c r="N34" s="55">
        <v>1010</v>
      </c>
      <c r="O34" s="55">
        <v>31084</v>
      </c>
      <c r="P34" s="55">
        <v>25329</v>
      </c>
      <c r="Q34" s="55">
        <v>5755</v>
      </c>
      <c r="R34" s="55">
        <v>6712</v>
      </c>
      <c r="S34" s="183">
        <v>12.4</v>
      </c>
      <c r="T34" s="206">
        <v>1998</v>
      </c>
      <c r="U34" s="55"/>
    </row>
    <row r="35" spans="1:21" ht="11.25">
      <c r="A35" s="68">
        <v>1999</v>
      </c>
      <c r="B35" s="55">
        <v>546317</v>
      </c>
      <c r="C35" s="55">
        <v>6317</v>
      </c>
      <c r="D35" s="186">
        <v>11.5</v>
      </c>
      <c r="E35" s="55">
        <v>5225</v>
      </c>
      <c r="F35" s="186">
        <v>9.5</v>
      </c>
      <c r="G35" s="55">
        <v>1092</v>
      </c>
      <c r="H35" s="186">
        <v>2</v>
      </c>
      <c r="I35" s="55">
        <v>28505</v>
      </c>
      <c r="J35" s="55">
        <v>25138</v>
      </c>
      <c r="K35" s="156">
        <v>3367</v>
      </c>
      <c r="L35" s="55">
        <v>3123</v>
      </c>
      <c r="M35" s="55">
        <v>2404</v>
      </c>
      <c r="N35" s="55">
        <v>719</v>
      </c>
      <c r="O35" s="55">
        <v>31628</v>
      </c>
      <c r="P35" s="55">
        <v>27542</v>
      </c>
      <c r="Q35" s="55">
        <v>4086</v>
      </c>
      <c r="R35" s="55">
        <v>5178</v>
      </c>
      <c r="S35" s="183">
        <v>9.4</v>
      </c>
      <c r="T35" s="206">
        <v>1999</v>
      </c>
      <c r="U35" s="55"/>
    </row>
    <row r="36" spans="2:21" ht="11.25">
      <c r="B36" s="55"/>
      <c r="C36" s="55"/>
      <c r="D36" s="186"/>
      <c r="E36" s="55"/>
      <c r="F36" s="186"/>
      <c r="G36" s="55"/>
      <c r="H36" s="186"/>
      <c r="I36" s="55"/>
      <c r="J36" s="55"/>
      <c r="K36" s="156"/>
      <c r="L36" s="55"/>
      <c r="M36" s="55"/>
      <c r="N36" s="55"/>
      <c r="O36" s="55"/>
      <c r="P36" s="55"/>
      <c r="Q36" s="55"/>
      <c r="R36" s="55"/>
      <c r="S36" s="183"/>
      <c r="T36" s="206"/>
      <c r="U36" s="55"/>
    </row>
    <row r="37" spans="1:21" ht="11.25">
      <c r="A37" s="68">
        <v>2000</v>
      </c>
      <c r="B37" s="55">
        <v>551123</v>
      </c>
      <c r="C37" s="55">
        <v>6282</v>
      </c>
      <c r="D37" s="186">
        <v>11.4</v>
      </c>
      <c r="E37" s="55">
        <v>5122</v>
      </c>
      <c r="F37" s="186">
        <v>9.3</v>
      </c>
      <c r="G37" s="55">
        <v>1160</v>
      </c>
      <c r="H37" s="186">
        <v>2.1</v>
      </c>
      <c r="I37" s="55">
        <v>28229</v>
      </c>
      <c r="J37" s="55">
        <v>25535</v>
      </c>
      <c r="K37" s="156">
        <v>2694</v>
      </c>
      <c r="L37" s="55">
        <v>4042</v>
      </c>
      <c r="M37" s="55">
        <v>3487</v>
      </c>
      <c r="N37" s="55">
        <v>555</v>
      </c>
      <c r="O37" s="55">
        <v>32271</v>
      </c>
      <c r="P37" s="55">
        <v>29022</v>
      </c>
      <c r="Q37" s="55">
        <v>3249</v>
      </c>
      <c r="R37" s="55">
        <v>4409</v>
      </c>
      <c r="S37" s="183">
        <v>8</v>
      </c>
      <c r="T37" s="206">
        <v>2000</v>
      </c>
      <c r="U37" s="55"/>
    </row>
    <row r="38" spans="1:21" ht="11.25">
      <c r="A38" s="68">
        <v>2001</v>
      </c>
      <c r="B38" s="55">
        <v>555474</v>
      </c>
      <c r="C38" s="55">
        <v>6169</v>
      </c>
      <c r="D38" s="186">
        <v>11.1</v>
      </c>
      <c r="E38" s="55">
        <v>5133</v>
      </c>
      <c r="F38" s="186">
        <v>9.2</v>
      </c>
      <c r="G38" s="55">
        <v>1036</v>
      </c>
      <c r="H38" s="186">
        <v>1.9</v>
      </c>
      <c r="I38" s="55">
        <v>30493</v>
      </c>
      <c r="J38" s="55">
        <v>28331</v>
      </c>
      <c r="K38" s="156">
        <v>2162</v>
      </c>
      <c r="L38" s="55">
        <v>4171</v>
      </c>
      <c r="M38" s="55">
        <v>2971</v>
      </c>
      <c r="N38" s="55">
        <v>1200</v>
      </c>
      <c r="O38" s="55">
        <v>34664</v>
      </c>
      <c r="P38" s="55">
        <v>31302</v>
      </c>
      <c r="Q38" s="55">
        <v>3362</v>
      </c>
      <c r="R38" s="55">
        <v>4244</v>
      </c>
      <c r="S38" s="183">
        <v>7.9</v>
      </c>
      <c r="T38" s="206">
        <v>2001</v>
      </c>
      <c r="U38" s="55"/>
    </row>
    <row r="39" spans="1:21" ht="11.25">
      <c r="A39" s="68">
        <v>2002</v>
      </c>
      <c r="B39" s="55">
        <v>559718</v>
      </c>
      <c r="C39" s="55">
        <v>6064</v>
      </c>
      <c r="D39" s="186">
        <v>10.8</v>
      </c>
      <c r="E39" s="55">
        <v>5176</v>
      </c>
      <c r="F39" s="186">
        <v>9.2</v>
      </c>
      <c r="G39" s="55">
        <v>888</v>
      </c>
      <c r="H39" s="186">
        <v>1.6</v>
      </c>
      <c r="I39" s="55">
        <v>28049</v>
      </c>
      <c r="J39" s="55">
        <v>29648</v>
      </c>
      <c r="K39" s="156" t="s">
        <v>571</v>
      </c>
      <c r="L39" s="55">
        <v>4015</v>
      </c>
      <c r="M39" s="55">
        <v>3292</v>
      </c>
      <c r="N39" s="55">
        <v>723</v>
      </c>
      <c r="O39" s="55">
        <v>32064</v>
      </c>
      <c r="P39" s="55">
        <v>32940</v>
      </c>
      <c r="Q39" s="156" t="s">
        <v>572</v>
      </c>
      <c r="R39" s="211" t="s">
        <v>119</v>
      </c>
      <c r="S39" s="183">
        <v>0.021520957826096313</v>
      </c>
      <c r="T39" s="206">
        <v>2002</v>
      </c>
      <c r="U39" s="55"/>
    </row>
    <row r="40" spans="1:21" ht="11.25">
      <c r="A40" s="68">
        <v>2003</v>
      </c>
      <c r="B40" s="55">
        <v>559716</v>
      </c>
      <c r="C40" s="156">
        <v>6299</v>
      </c>
      <c r="D40" s="186">
        <v>11.2578035219285</v>
      </c>
      <c r="E40" s="156">
        <v>5163</v>
      </c>
      <c r="F40" s="186">
        <v>9.227502712131583</v>
      </c>
      <c r="G40" s="156">
        <v>1136</v>
      </c>
      <c r="H40" s="186">
        <v>2.030300809796916</v>
      </c>
      <c r="I40" s="55">
        <v>26809</v>
      </c>
      <c r="J40" s="55">
        <v>29771</v>
      </c>
      <c r="K40" s="156" t="s">
        <v>573</v>
      </c>
      <c r="L40" s="55">
        <v>4151</v>
      </c>
      <c r="M40" s="55">
        <v>2730</v>
      </c>
      <c r="N40" s="55">
        <v>1421</v>
      </c>
      <c r="O40" s="156">
        <v>30960</v>
      </c>
      <c r="P40" s="156">
        <v>32501</v>
      </c>
      <c r="Q40" s="156" t="s">
        <v>574</v>
      </c>
      <c r="R40" s="212" t="s">
        <v>120</v>
      </c>
      <c r="S40" s="187" t="s">
        <v>575</v>
      </c>
      <c r="T40" s="206">
        <v>2003</v>
      </c>
      <c r="U40" s="55"/>
    </row>
    <row r="41" spans="1:21" ht="11.25">
      <c r="A41" s="68">
        <v>2004</v>
      </c>
      <c r="B41" s="55">
        <v>559330</v>
      </c>
      <c r="C41" s="156">
        <v>6180</v>
      </c>
      <c r="D41" s="186">
        <v>11.1</v>
      </c>
      <c r="E41" s="156">
        <v>5045</v>
      </c>
      <c r="F41" s="186">
        <v>9</v>
      </c>
      <c r="G41" s="156">
        <v>1135</v>
      </c>
      <c r="H41" s="186">
        <v>2</v>
      </c>
      <c r="I41" s="55">
        <v>27758</v>
      </c>
      <c r="J41" s="55">
        <v>29705</v>
      </c>
      <c r="K41" s="210" t="s">
        <v>952</v>
      </c>
      <c r="L41" s="55">
        <v>4227</v>
      </c>
      <c r="M41" s="55">
        <v>3672</v>
      </c>
      <c r="N41" s="55">
        <v>555</v>
      </c>
      <c r="O41" s="55">
        <v>31985</v>
      </c>
      <c r="P41" s="55">
        <v>33377</v>
      </c>
      <c r="Q41" s="156" t="s">
        <v>576</v>
      </c>
      <c r="R41" s="212" t="s">
        <v>121</v>
      </c>
      <c r="S41" s="187" t="s">
        <v>577</v>
      </c>
      <c r="T41" s="206">
        <v>2004</v>
      </c>
      <c r="U41" s="55"/>
    </row>
    <row r="42" spans="1:21" ht="11.25">
      <c r="A42" s="68">
        <v>2005</v>
      </c>
      <c r="B42" s="55">
        <v>559046</v>
      </c>
      <c r="C42" s="55">
        <v>6103</v>
      </c>
      <c r="D42" s="213">
        <v>10.9</v>
      </c>
      <c r="E42" s="156">
        <v>4785</v>
      </c>
      <c r="F42" s="213">
        <v>8.5</v>
      </c>
      <c r="G42" s="55">
        <v>1318</v>
      </c>
      <c r="H42" s="213">
        <v>2.4</v>
      </c>
      <c r="I42" s="144">
        <v>29056</v>
      </c>
      <c r="J42" s="144">
        <v>30462</v>
      </c>
      <c r="K42" s="144" t="s">
        <v>578</v>
      </c>
      <c r="L42" s="55">
        <v>4897</v>
      </c>
      <c r="M42" s="55">
        <v>2919</v>
      </c>
      <c r="N42" s="55">
        <v>1978</v>
      </c>
      <c r="O42" s="55">
        <v>33953</v>
      </c>
      <c r="P42" s="55">
        <v>33381</v>
      </c>
      <c r="Q42" s="55">
        <v>572</v>
      </c>
      <c r="R42" s="55">
        <v>1859</v>
      </c>
      <c r="S42" s="187">
        <v>3.3244633289698635</v>
      </c>
      <c r="T42" s="206">
        <v>2005</v>
      </c>
      <c r="U42" s="55"/>
    </row>
    <row r="43" spans="1:21" ht="11.25">
      <c r="A43" s="68">
        <v>2006</v>
      </c>
      <c r="B43" s="55">
        <v>560905</v>
      </c>
      <c r="C43" s="55">
        <v>6156</v>
      </c>
      <c r="D43" s="187">
        <v>10.9</v>
      </c>
      <c r="E43" s="156">
        <v>4942</v>
      </c>
      <c r="F43" s="187">
        <v>8.8</v>
      </c>
      <c r="G43" s="55">
        <v>1214</v>
      </c>
      <c r="H43" s="187">
        <v>2.2</v>
      </c>
      <c r="I43" s="144">
        <v>29263</v>
      </c>
      <c r="J43" s="55">
        <v>29405</v>
      </c>
      <c r="K43" s="210" t="s">
        <v>579</v>
      </c>
      <c r="L43" s="55">
        <v>5452</v>
      </c>
      <c r="M43" s="55">
        <v>2963</v>
      </c>
      <c r="N43" s="55">
        <v>2489</v>
      </c>
      <c r="O43" s="55">
        <v>34715</v>
      </c>
      <c r="P43" s="55">
        <v>32368</v>
      </c>
      <c r="Q43" s="55">
        <v>2347</v>
      </c>
      <c r="R43" s="55">
        <v>3616</v>
      </c>
      <c r="S43" s="183">
        <v>6.426011128230554</v>
      </c>
      <c r="T43" s="206">
        <v>2006</v>
      </c>
      <c r="U43" s="55"/>
    </row>
    <row r="44" spans="1:21" ht="11.25">
      <c r="A44" s="68">
        <v>2007</v>
      </c>
      <c r="B44" s="55">
        <v>564521</v>
      </c>
      <c r="C44" s="55">
        <v>6079</v>
      </c>
      <c r="D44" s="187">
        <v>10.7</v>
      </c>
      <c r="E44" s="156">
        <v>4899</v>
      </c>
      <c r="F44" s="187">
        <v>8.6</v>
      </c>
      <c r="G44" s="55">
        <v>1180</v>
      </c>
      <c r="H44" s="187">
        <v>2.1</v>
      </c>
      <c r="I44" s="144">
        <v>29200</v>
      </c>
      <c r="J44" s="55">
        <v>29859</v>
      </c>
      <c r="K44" s="156" t="s">
        <v>580</v>
      </c>
      <c r="L44" s="55">
        <v>6630</v>
      </c>
      <c r="M44" s="55">
        <v>3195</v>
      </c>
      <c r="N44" s="55">
        <v>3435</v>
      </c>
      <c r="O44" s="55">
        <v>35830</v>
      </c>
      <c r="P44" s="55">
        <v>33054</v>
      </c>
      <c r="Q44" s="55">
        <v>2776</v>
      </c>
      <c r="R44" s="55">
        <v>4010</v>
      </c>
      <c r="S44" s="183">
        <v>7.078227654158856</v>
      </c>
      <c r="T44" s="206">
        <v>2007</v>
      </c>
      <c r="U44" s="55"/>
    </row>
    <row r="45" spans="1:21" ht="11.25">
      <c r="A45" s="68">
        <v>2008</v>
      </c>
      <c r="B45" s="55">
        <v>568531</v>
      </c>
      <c r="C45" s="55">
        <v>6407</v>
      </c>
      <c r="D45" s="187">
        <v>11.2</v>
      </c>
      <c r="E45" s="156">
        <v>4890</v>
      </c>
      <c r="F45" s="187">
        <v>8.5</v>
      </c>
      <c r="G45" s="55">
        <v>1517</v>
      </c>
      <c r="H45" s="187">
        <v>2.7</v>
      </c>
      <c r="I45" s="144">
        <v>29432</v>
      </c>
      <c r="J45" s="55">
        <v>28388</v>
      </c>
      <c r="K45" s="156">
        <v>1044</v>
      </c>
      <c r="L45" s="55">
        <v>7538</v>
      </c>
      <c r="M45" s="55">
        <v>4083</v>
      </c>
      <c r="N45" s="55">
        <v>3455</v>
      </c>
      <c r="O45" s="55">
        <v>36970</v>
      </c>
      <c r="P45" s="55">
        <v>32471</v>
      </c>
      <c r="Q45" s="55">
        <v>4499</v>
      </c>
      <c r="R45" s="55">
        <v>8101</v>
      </c>
      <c r="S45" s="186">
        <v>14.148204229441573</v>
      </c>
      <c r="T45" s="206">
        <v>2008</v>
      </c>
      <c r="U45" s="55"/>
    </row>
    <row r="46" spans="1:21" ht="11.25">
      <c r="A46" s="68">
        <v>2009</v>
      </c>
      <c r="B46" s="55">
        <v>576632</v>
      </c>
      <c r="C46" s="55">
        <v>6533</v>
      </c>
      <c r="D46" s="187">
        <v>11.3</v>
      </c>
      <c r="E46" s="156">
        <v>4957</v>
      </c>
      <c r="F46" s="187">
        <v>8.5</v>
      </c>
      <c r="G46" s="55">
        <v>1576</v>
      </c>
      <c r="H46" s="187">
        <v>2.8</v>
      </c>
      <c r="I46" s="144">
        <v>30702</v>
      </c>
      <c r="J46" s="55">
        <v>28999</v>
      </c>
      <c r="K46" s="55">
        <v>1703</v>
      </c>
      <c r="L46" s="55">
        <v>6578</v>
      </c>
      <c r="M46" s="55">
        <v>3117</v>
      </c>
      <c r="N46" s="55">
        <v>3461</v>
      </c>
      <c r="O46" s="55">
        <v>37280</v>
      </c>
      <c r="P46" s="55">
        <v>32116</v>
      </c>
      <c r="Q46" s="55">
        <v>5164</v>
      </c>
      <c r="R46" s="55">
        <v>6718</v>
      </c>
      <c r="S46" s="183">
        <v>11.582938355940005</v>
      </c>
      <c r="T46" s="206">
        <v>2009</v>
      </c>
      <c r="U46" s="55"/>
    </row>
    <row r="47" spans="1:21" ht="11.25">
      <c r="A47" s="206">
        <v>2010</v>
      </c>
      <c r="B47" s="55">
        <v>583350</v>
      </c>
      <c r="C47" s="55">
        <v>6709</v>
      </c>
      <c r="D47" s="187">
        <v>11.449792174922923</v>
      </c>
      <c r="E47" s="156">
        <v>5109</v>
      </c>
      <c r="F47" s="187">
        <v>8.7</v>
      </c>
      <c r="G47" s="55">
        <v>1600</v>
      </c>
      <c r="H47" s="187">
        <v>2.8</v>
      </c>
      <c r="I47" s="144">
        <v>29922</v>
      </c>
      <c r="J47" s="55">
        <v>28846</v>
      </c>
      <c r="K47" s="55">
        <v>1076</v>
      </c>
      <c r="L47" s="55">
        <v>5703</v>
      </c>
      <c r="M47" s="55">
        <v>3171</v>
      </c>
      <c r="N47" s="55">
        <v>2532</v>
      </c>
      <c r="O47" s="55">
        <v>35625</v>
      </c>
      <c r="P47" s="55">
        <v>32017</v>
      </c>
      <c r="Q47" s="55">
        <v>3608</v>
      </c>
      <c r="R47" s="55">
        <v>5199</v>
      </c>
      <c r="S47" s="183">
        <v>8.872778285500713</v>
      </c>
      <c r="T47" s="206">
        <v>2010</v>
      </c>
      <c r="U47" s="55"/>
    </row>
    <row r="48" spans="1:21" ht="11.25">
      <c r="A48" s="206"/>
      <c r="B48" s="55"/>
      <c r="C48" s="55"/>
      <c r="D48" s="187"/>
      <c r="E48" s="156"/>
      <c r="F48" s="187"/>
      <c r="G48" s="55"/>
      <c r="H48" s="187"/>
      <c r="I48" s="144"/>
      <c r="J48" s="55"/>
      <c r="K48" s="55"/>
      <c r="L48" s="55"/>
      <c r="M48" s="55"/>
      <c r="N48" s="55"/>
      <c r="O48" s="55"/>
      <c r="P48" s="55"/>
      <c r="Q48" s="55"/>
      <c r="R48" s="55"/>
      <c r="S48" s="75"/>
      <c r="T48" s="206"/>
      <c r="U48" s="55"/>
    </row>
    <row r="49" spans="1:21" ht="11.25">
      <c r="A49" s="206">
        <v>2011</v>
      </c>
      <c r="B49" s="55">
        <v>588549</v>
      </c>
      <c r="C49" s="55">
        <v>6619</v>
      </c>
      <c r="D49" s="187">
        <v>11.2</v>
      </c>
      <c r="E49" s="156">
        <v>4980</v>
      </c>
      <c r="F49" s="187">
        <v>8.4</v>
      </c>
      <c r="G49" s="55">
        <v>1639</v>
      </c>
      <c r="H49" s="187">
        <v>2.8</v>
      </c>
      <c r="I49" s="144">
        <v>31049</v>
      </c>
      <c r="J49" s="55">
        <v>29406</v>
      </c>
      <c r="K49" s="55">
        <v>1643</v>
      </c>
      <c r="L49" s="55">
        <v>6978</v>
      </c>
      <c r="M49" s="55">
        <v>3190</v>
      </c>
      <c r="N49" s="55">
        <v>3788</v>
      </c>
      <c r="O49" s="55">
        <v>38027</v>
      </c>
      <c r="P49" s="55">
        <v>32596</v>
      </c>
      <c r="Q49" s="55">
        <v>5431</v>
      </c>
      <c r="R49" s="55">
        <v>6835</v>
      </c>
      <c r="S49" s="183">
        <v>11.546261486080716</v>
      </c>
      <c r="T49" s="206">
        <v>2011</v>
      </c>
      <c r="U49" s="55"/>
    </row>
    <row r="50" spans="1:21" ht="11.25">
      <c r="A50" s="206">
        <v>2012</v>
      </c>
      <c r="B50" s="55">
        <v>595384</v>
      </c>
      <c r="C50" s="55">
        <v>6748</v>
      </c>
      <c r="D50" s="187">
        <v>11.317239083384136</v>
      </c>
      <c r="E50" s="55">
        <v>5074</v>
      </c>
      <c r="F50" s="187">
        <v>8.509731936735493</v>
      </c>
      <c r="G50" s="55">
        <v>1674</v>
      </c>
      <c r="H50" s="187">
        <v>2.807507146648643</v>
      </c>
      <c r="I50" s="55">
        <v>32813</v>
      </c>
      <c r="J50" s="55">
        <v>29640</v>
      </c>
      <c r="K50" s="55">
        <v>3173</v>
      </c>
      <c r="L50" s="55">
        <v>7032</v>
      </c>
      <c r="M50" s="55">
        <v>3289</v>
      </c>
      <c r="N50" s="55">
        <v>3743</v>
      </c>
      <c r="O50" s="55">
        <v>39845</v>
      </c>
      <c r="P50" s="55">
        <v>32929</v>
      </c>
      <c r="Q50" s="55">
        <v>6916</v>
      </c>
      <c r="R50" s="55">
        <v>8584</v>
      </c>
      <c r="S50" s="183">
        <v>14.314396440744668</v>
      </c>
      <c r="T50" s="206">
        <v>2012</v>
      </c>
      <c r="U50" s="55"/>
    </row>
    <row r="51" spans="1:21" ht="11.25">
      <c r="A51" s="206">
        <v>2013</v>
      </c>
      <c r="B51" s="55">
        <v>603968</v>
      </c>
      <c r="C51" s="55">
        <v>6789</v>
      </c>
      <c r="D51" s="187">
        <v>11.160317992622256</v>
      </c>
      <c r="E51" s="55">
        <v>4974</v>
      </c>
      <c r="F51" s="214">
        <v>8.176671335292841</v>
      </c>
      <c r="G51" s="55">
        <v>1815</v>
      </c>
      <c r="H51" s="214">
        <v>2.9836466573294143</v>
      </c>
      <c r="I51" s="55">
        <v>33009</v>
      </c>
      <c r="J51" s="55">
        <v>28923</v>
      </c>
      <c r="K51" s="55">
        <v>4086</v>
      </c>
      <c r="L51" s="55">
        <v>6890</v>
      </c>
      <c r="M51" s="55">
        <v>4105</v>
      </c>
      <c r="N51" s="55">
        <v>2785</v>
      </c>
      <c r="O51" s="55">
        <v>39899</v>
      </c>
      <c r="P51" s="55">
        <v>33028</v>
      </c>
      <c r="Q51" s="55">
        <v>6871</v>
      </c>
      <c r="R51" s="55">
        <v>8696</v>
      </c>
      <c r="S51" s="186">
        <v>14.295201835887926</v>
      </c>
      <c r="T51" s="206">
        <v>2013</v>
      </c>
      <c r="U51" s="55"/>
    </row>
    <row r="52" spans="1:21" ht="11.25">
      <c r="A52" s="206">
        <v>2014</v>
      </c>
      <c r="B52" s="55">
        <v>612664</v>
      </c>
      <c r="C52" s="55">
        <v>6907</v>
      </c>
      <c r="D52" s="187">
        <v>11.200125833178609</v>
      </c>
      <c r="E52" s="55">
        <v>5049</v>
      </c>
      <c r="F52" s="214">
        <v>8.187264417506702</v>
      </c>
      <c r="G52" s="55">
        <v>1858</v>
      </c>
      <c r="H52" s="214">
        <v>3.0128614156719062</v>
      </c>
      <c r="I52" s="55">
        <v>32882</v>
      </c>
      <c r="J52" s="55">
        <v>29237</v>
      </c>
      <c r="K52" s="55">
        <v>3645</v>
      </c>
      <c r="L52" s="55">
        <v>7430</v>
      </c>
      <c r="M52" s="55">
        <v>4647</v>
      </c>
      <c r="N52" s="55">
        <v>2783</v>
      </c>
      <c r="O52" s="55">
        <v>40312</v>
      </c>
      <c r="P52" s="55">
        <v>33884</v>
      </c>
      <c r="Q52" s="55">
        <v>6428</v>
      </c>
      <c r="R52" s="55">
        <v>8051</v>
      </c>
      <c r="S52" s="186">
        <v>13.055192280718254</v>
      </c>
      <c r="T52" s="206">
        <v>2014</v>
      </c>
      <c r="U52" s="55"/>
    </row>
    <row r="53" spans="1:21" ht="11.25">
      <c r="A53" s="206">
        <v>2015</v>
      </c>
      <c r="B53" s="55">
        <v>620715</v>
      </c>
      <c r="C53" s="55">
        <v>7016</v>
      </c>
      <c r="D53" s="187">
        <v>11.2</v>
      </c>
      <c r="E53" s="55">
        <v>5135</v>
      </c>
      <c r="F53" s="214">
        <v>8.187264417506702</v>
      </c>
      <c r="G53" s="55">
        <v>1881</v>
      </c>
      <c r="H53" s="214">
        <v>3.012195307476922</v>
      </c>
      <c r="I53" s="55">
        <v>35201</v>
      </c>
      <c r="J53" s="55">
        <v>31637</v>
      </c>
      <c r="K53" s="55">
        <v>3564</v>
      </c>
      <c r="L53" s="55">
        <v>6697</v>
      </c>
      <c r="M53" s="55">
        <v>4714</v>
      </c>
      <c r="N53" s="55">
        <v>1983</v>
      </c>
      <c r="O53" s="55">
        <v>41898</v>
      </c>
      <c r="P53" s="55">
        <v>36351</v>
      </c>
      <c r="Q53" s="55">
        <v>5547</v>
      </c>
      <c r="R53" s="55">
        <v>7493</v>
      </c>
      <c r="S53" s="186">
        <v>11.99913845769515</v>
      </c>
      <c r="T53" s="206">
        <v>2015</v>
      </c>
      <c r="U53" s="55"/>
    </row>
    <row r="54" spans="1:21" ht="11.25">
      <c r="A54" s="206">
        <v>2016</v>
      </c>
      <c r="B54" s="55">
        <v>628208</v>
      </c>
      <c r="C54" s="55">
        <v>6803</v>
      </c>
      <c r="D54" s="187">
        <v>10.769446306719466</v>
      </c>
      <c r="E54" s="55">
        <v>5130</v>
      </c>
      <c r="F54" s="214">
        <v>8.121014192778313</v>
      </c>
      <c r="G54" s="55">
        <v>1673</v>
      </c>
      <c r="H54" s="214">
        <v>2.6484321139411535</v>
      </c>
      <c r="I54" s="55">
        <v>35338</v>
      </c>
      <c r="J54" s="55">
        <v>32053</v>
      </c>
      <c r="K54" s="55">
        <v>3285</v>
      </c>
      <c r="L54" s="55">
        <v>7224</v>
      </c>
      <c r="M54" s="55">
        <v>5407</v>
      </c>
      <c r="N54" s="55">
        <v>1817</v>
      </c>
      <c r="O54" s="55">
        <v>42562</v>
      </c>
      <c r="P54" s="55">
        <v>37460</v>
      </c>
      <c r="Q54" s="55">
        <v>5102</v>
      </c>
      <c r="R54" s="55">
        <v>6973</v>
      </c>
      <c r="S54" s="186">
        <v>11.038563736109781</v>
      </c>
      <c r="T54" s="206">
        <v>2016</v>
      </c>
      <c r="U54" s="55"/>
    </row>
    <row r="55" spans="1:21" ht="11.25">
      <c r="A55" s="206">
        <v>2017</v>
      </c>
      <c r="B55" s="55">
        <v>635181</v>
      </c>
      <c r="C55" s="55">
        <v>6566</v>
      </c>
      <c r="D55" s="187">
        <v>10.271789420494928</v>
      </c>
      <c r="E55" s="55">
        <v>5042</v>
      </c>
      <c r="F55" s="187">
        <v>7.88765797412967</v>
      </c>
      <c r="G55" s="55">
        <v>1524</v>
      </c>
      <c r="H55" s="187">
        <v>2.3841314463652554</v>
      </c>
      <c r="I55" s="156">
        <v>36509</v>
      </c>
      <c r="J55" s="156">
        <v>31482</v>
      </c>
      <c r="K55" s="156">
        <v>5027</v>
      </c>
      <c r="L55" s="156">
        <v>7140</v>
      </c>
      <c r="M55" s="156">
        <v>5049</v>
      </c>
      <c r="N55" s="156">
        <v>2091</v>
      </c>
      <c r="O55" s="156">
        <v>43649</v>
      </c>
      <c r="P55" s="156">
        <v>36531</v>
      </c>
      <c r="Q55" s="156">
        <v>7118</v>
      </c>
      <c r="R55" s="55">
        <v>8091</v>
      </c>
      <c r="S55" s="187">
        <v>12.65748525757302</v>
      </c>
      <c r="T55" s="206">
        <v>2017</v>
      </c>
      <c r="U55" s="55"/>
    </row>
    <row r="56" spans="1:21" ht="11.25">
      <c r="A56" s="206">
        <v>2018</v>
      </c>
      <c r="B56" s="55">
        <v>648042</v>
      </c>
      <c r="C56" s="55">
        <v>6388</v>
      </c>
      <c r="D56" s="187">
        <v>9.9</v>
      </c>
      <c r="E56" s="55">
        <v>5191</v>
      </c>
      <c r="F56" s="187">
        <v>8</v>
      </c>
      <c r="G56" s="55">
        <v>1197</v>
      </c>
      <c r="H56" s="187">
        <v>1.9</v>
      </c>
      <c r="I56" s="156">
        <v>34975</v>
      </c>
      <c r="J56" s="156">
        <v>32516</v>
      </c>
      <c r="K56" s="156">
        <v>2459</v>
      </c>
      <c r="L56" s="156">
        <v>7311</v>
      </c>
      <c r="M56" s="156">
        <v>6010</v>
      </c>
      <c r="N56" s="156">
        <v>1301</v>
      </c>
      <c r="O56" s="156">
        <v>42286</v>
      </c>
      <c r="P56" s="156">
        <v>38526</v>
      </c>
      <c r="Q56" s="156">
        <v>3760</v>
      </c>
      <c r="R56" s="55">
        <v>4770</v>
      </c>
      <c r="S56" s="187">
        <v>7.387823565763246</v>
      </c>
      <c r="T56" s="206">
        <v>2018</v>
      </c>
      <c r="U56" s="55"/>
    </row>
    <row r="57" spans="1:19" ht="12.75">
      <c r="A57" s="55"/>
      <c r="B57" s="55"/>
      <c r="C57" s="55"/>
      <c r="D57" s="206"/>
      <c r="E57" s="214"/>
      <c r="F57" s="187"/>
      <c r="G57" s="186"/>
      <c r="H57" s="183"/>
      <c r="I57" s="215"/>
      <c r="J57" s="215"/>
      <c r="K57" s="215"/>
      <c r="L57" s="215"/>
      <c r="S57" s="216"/>
    </row>
    <row r="58" spans="1:19" ht="12.75">
      <c r="A58" s="55" t="s">
        <v>581</v>
      </c>
      <c r="B58" s="55"/>
      <c r="C58" s="55"/>
      <c r="D58" s="183"/>
      <c r="E58" s="55"/>
      <c r="F58" s="183"/>
      <c r="G58" s="217"/>
      <c r="H58" s="183"/>
      <c r="I58" s="55"/>
      <c r="J58" s="55"/>
      <c r="K58" s="218"/>
      <c r="L58" s="215"/>
      <c r="M58" s="186"/>
      <c r="O58" s="143"/>
      <c r="R58" s="55"/>
      <c r="S58" s="183"/>
    </row>
    <row r="59" spans="1:15" ht="12.75">
      <c r="A59" s="68" t="s">
        <v>953</v>
      </c>
      <c r="B59" s="55"/>
      <c r="C59" s="55"/>
      <c r="D59" s="183"/>
      <c r="E59" s="55"/>
      <c r="F59" s="183"/>
      <c r="G59" s="55"/>
      <c r="H59" s="183"/>
      <c r="K59" s="215"/>
      <c r="L59" s="215"/>
      <c r="M59" s="186"/>
      <c r="O59" s="143"/>
    </row>
    <row r="60" spans="2:19" ht="12.75">
      <c r="B60" s="55"/>
      <c r="C60" s="55"/>
      <c r="D60" s="183"/>
      <c r="E60" s="55"/>
      <c r="F60" s="183"/>
      <c r="G60" s="55"/>
      <c r="H60" s="183"/>
      <c r="K60" s="215"/>
      <c r="L60" s="215"/>
      <c r="M60" s="186"/>
      <c r="O60" s="143"/>
      <c r="S60" s="183"/>
    </row>
    <row r="61" spans="1:19" ht="12.75">
      <c r="A61" s="55" t="s">
        <v>582</v>
      </c>
      <c r="B61" s="55"/>
      <c r="C61" s="55"/>
      <c r="D61" s="183"/>
      <c r="E61" s="55"/>
      <c r="F61" s="183"/>
      <c r="G61" s="55"/>
      <c r="H61" s="183"/>
      <c r="I61" s="215"/>
      <c r="J61" s="215"/>
      <c r="K61" s="215"/>
      <c r="L61" s="215"/>
      <c r="M61" s="81"/>
      <c r="O61" s="143"/>
      <c r="S61" s="183"/>
    </row>
    <row r="62" spans="1:19" ht="12.75">
      <c r="A62" s="55" t="s">
        <v>583</v>
      </c>
      <c r="B62" s="55"/>
      <c r="C62" s="55"/>
      <c r="D62" s="183"/>
      <c r="E62" s="55"/>
      <c r="F62" s="183"/>
      <c r="G62" s="55"/>
      <c r="H62" s="183"/>
      <c r="I62" s="215"/>
      <c r="J62" s="215"/>
      <c r="K62" s="215"/>
      <c r="L62" s="215"/>
      <c r="M62" s="81"/>
      <c r="O62" s="143"/>
      <c r="S62" s="183"/>
    </row>
    <row r="63" spans="9:15" ht="12.75">
      <c r="I63" s="215"/>
      <c r="J63" s="215"/>
      <c r="K63" s="215"/>
      <c r="L63" s="215"/>
      <c r="M63" s="81"/>
      <c r="O63" s="143"/>
    </row>
    <row r="64" spans="4:12" ht="12.75">
      <c r="D64" s="215"/>
      <c r="I64" s="215"/>
      <c r="J64" s="215"/>
      <c r="K64" s="215"/>
      <c r="L64" s="215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I14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2.00390625" style="57" customWidth="1"/>
    <col min="2" max="3" width="9.421875" style="32" customWidth="1"/>
    <col min="4" max="7" width="9.421875" style="69" customWidth="1"/>
    <col min="8" max="8" width="6.57421875" style="57" customWidth="1"/>
    <col min="9" max="16384" width="8.8515625" style="57" customWidth="1"/>
  </cols>
  <sheetData>
    <row r="1" spans="1:3" ht="11.25">
      <c r="A1" s="26" t="s">
        <v>1037</v>
      </c>
      <c r="B1" s="33"/>
      <c r="C1" s="33"/>
    </row>
    <row r="2" spans="1:3" ht="11.25">
      <c r="A2" s="26" t="s">
        <v>49</v>
      </c>
      <c r="B2" s="33"/>
      <c r="C2" s="108"/>
    </row>
    <row r="3" spans="1:3" ht="11.25">
      <c r="A3" s="99" t="s">
        <v>48</v>
      </c>
      <c r="B3" s="100"/>
      <c r="C3" s="108"/>
    </row>
    <row r="4" spans="1:2" ht="12">
      <c r="A4" s="8" t="s">
        <v>50</v>
      </c>
      <c r="B4" s="101"/>
    </row>
    <row r="6" spans="2:5" ht="11.25">
      <c r="B6" s="32" t="s">
        <v>504</v>
      </c>
      <c r="C6" s="32" t="s">
        <v>584</v>
      </c>
      <c r="D6" s="69" t="s">
        <v>1006</v>
      </c>
      <c r="E6" s="66" t="s">
        <v>1038</v>
      </c>
    </row>
    <row r="7" spans="2:7" ht="11.25">
      <c r="B7" s="32" t="s">
        <v>585</v>
      </c>
      <c r="C7" s="32" t="s">
        <v>586</v>
      </c>
      <c r="D7" s="69" t="s">
        <v>1007</v>
      </c>
      <c r="E7" s="69" t="s">
        <v>95</v>
      </c>
      <c r="F7" s="69" t="s">
        <v>1008</v>
      </c>
      <c r="G7" s="69" t="s">
        <v>1008</v>
      </c>
    </row>
    <row r="8" spans="2:7" ht="11.25">
      <c r="B8" s="102" t="s">
        <v>1039</v>
      </c>
      <c r="C8" s="32" t="s">
        <v>946</v>
      </c>
      <c r="D8" s="69" t="s">
        <v>588</v>
      </c>
      <c r="E8" s="69" t="s">
        <v>100</v>
      </c>
      <c r="F8" s="69" t="s">
        <v>1009</v>
      </c>
      <c r="G8" s="69" t="s">
        <v>1010</v>
      </c>
    </row>
    <row r="9" spans="3:7" ht="11.25">
      <c r="C9" s="32" t="s">
        <v>587</v>
      </c>
      <c r="D9" s="69" t="s">
        <v>509</v>
      </c>
      <c r="F9" s="69" t="s">
        <v>1011</v>
      </c>
      <c r="G9" s="69" t="s">
        <v>1012</v>
      </c>
    </row>
    <row r="10" spans="3:7" ht="11.25">
      <c r="C10" s="71" t="s">
        <v>1040</v>
      </c>
      <c r="D10" s="69" t="s">
        <v>520</v>
      </c>
      <c r="F10" s="69" t="s">
        <v>1013</v>
      </c>
      <c r="G10" s="69" t="s">
        <v>489</v>
      </c>
    </row>
    <row r="11" ht="11.25">
      <c r="H11" s="69"/>
    </row>
    <row r="12" ht="11.25">
      <c r="H12" s="69"/>
    </row>
    <row r="13" spans="6:7" ht="11.25">
      <c r="F13" s="57"/>
      <c r="G13" s="219"/>
    </row>
    <row r="14" spans="1:7" s="26" customFormat="1" ht="11.25">
      <c r="A14" s="26" t="s">
        <v>138</v>
      </c>
      <c r="B14" s="64">
        <v>648042</v>
      </c>
      <c r="C14" s="33">
        <v>4770</v>
      </c>
      <c r="D14" s="33">
        <v>1197</v>
      </c>
      <c r="E14" s="33">
        <v>3760</v>
      </c>
      <c r="F14" s="33">
        <v>3760</v>
      </c>
      <c r="G14" s="220">
        <v>0</v>
      </c>
    </row>
    <row r="15" spans="4:7" ht="11.25">
      <c r="D15" s="32"/>
      <c r="E15" s="33"/>
      <c r="F15" s="32"/>
      <c r="G15" s="220"/>
    </row>
    <row r="16" spans="1:7" s="26" customFormat="1" ht="11.25">
      <c r="A16" s="26" t="s">
        <v>139</v>
      </c>
      <c r="B16" s="64">
        <v>117983</v>
      </c>
      <c r="C16" s="33">
        <v>1540</v>
      </c>
      <c r="D16" s="33">
        <v>526</v>
      </c>
      <c r="E16" s="220">
        <v>916</v>
      </c>
      <c r="F16" s="33">
        <v>2394</v>
      </c>
      <c r="G16" s="220" t="s">
        <v>1041</v>
      </c>
    </row>
    <row r="17" spans="1:7" ht="11.25">
      <c r="A17" s="57" t="s">
        <v>140</v>
      </c>
      <c r="B17" s="31">
        <v>12698</v>
      </c>
      <c r="C17" s="32">
        <v>69</v>
      </c>
      <c r="D17" s="32">
        <v>37</v>
      </c>
      <c r="E17" s="32">
        <v>10</v>
      </c>
      <c r="F17" s="32">
        <v>214</v>
      </c>
      <c r="G17" s="82" t="s">
        <v>1042</v>
      </c>
    </row>
    <row r="18" spans="1:7" ht="11.25">
      <c r="A18" s="57" t="s">
        <v>144</v>
      </c>
      <c r="B18" s="31">
        <v>24477</v>
      </c>
      <c r="C18" s="32" t="s">
        <v>1043</v>
      </c>
      <c r="D18" s="32">
        <v>115</v>
      </c>
      <c r="E18" s="32" t="s">
        <v>1044</v>
      </c>
      <c r="F18" s="32">
        <v>458</v>
      </c>
      <c r="G18" s="82" t="s">
        <v>1045</v>
      </c>
    </row>
    <row r="19" spans="1:7" ht="11.25">
      <c r="A19" s="57" t="s">
        <v>153</v>
      </c>
      <c r="B19" s="31">
        <v>40934</v>
      </c>
      <c r="C19" s="32">
        <v>1317</v>
      </c>
      <c r="D19" s="32">
        <v>202</v>
      </c>
      <c r="E19" s="32">
        <v>1103</v>
      </c>
      <c r="F19" s="32">
        <v>1123</v>
      </c>
      <c r="G19" s="82" t="s">
        <v>694</v>
      </c>
    </row>
    <row r="20" spans="1:7" ht="11.25">
      <c r="A20" s="57" t="s">
        <v>159</v>
      </c>
      <c r="B20" s="31">
        <v>15548</v>
      </c>
      <c r="C20" s="32">
        <v>56</v>
      </c>
      <c r="D20" s="32">
        <v>35</v>
      </c>
      <c r="E20" s="32">
        <v>4</v>
      </c>
      <c r="F20" s="32">
        <v>520</v>
      </c>
      <c r="G20" s="82" t="s">
        <v>1046</v>
      </c>
    </row>
    <row r="21" spans="1:7" ht="11.25">
      <c r="A21" s="57" t="s">
        <v>161</v>
      </c>
      <c r="B21" s="31">
        <v>24326</v>
      </c>
      <c r="C21" s="32">
        <v>129</v>
      </c>
      <c r="D21" s="32">
        <v>137</v>
      </c>
      <c r="E21" s="32" t="s">
        <v>1047</v>
      </c>
      <c r="F21" s="32">
        <v>79</v>
      </c>
      <c r="G21" s="82" t="s">
        <v>1048</v>
      </c>
    </row>
    <row r="22" spans="4:7" ht="11.25">
      <c r="D22" s="32"/>
      <c r="E22" s="32"/>
      <c r="F22" s="32"/>
      <c r="G22" s="82"/>
    </row>
    <row r="23" spans="1:7" s="26" customFormat="1" ht="11.25">
      <c r="A23" s="26" t="s">
        <v>162</v>
      </c>
      <c r="B23" s="64">
        <v>110438</v>
      </c>
      <c r="C23" s="33">
        <v>1132</v>
      </c>
      <c r="D23" s="33">
        <v>191</v>
      </c>
      <c r="E23" s="33">
        <v>922</v>
      </c>
      <c r="F23" s="33">
        <v>1023</v>
      </c>
      <c r="G23" s="220" t="s">
        <v>1049</v>
      </c>
    </row>
    <row r="24" spans="1:7" ht="11.25">
      <c r="A24" s="57" t="s">
        <v>163</v>
      </c>
      <c r="B24" s="31">
        <v>17486</v>
      </c>
      <c r="C24" s="32">
        <v>85</v>
      </c>
      <c r="D24" s="32">
        <v>14</v>
      </c>
      <c r="E24" s="32">
        <v>63</v>
      </c>
      <c r="F24" s="32">
        <v>160</v>
      </c>
      <c r="G24" s="82" t="s">
        <v>1050</v>
      </c>
    </row>
    <row r="25" spans="1:7" ht="11.25">
      <c r="A25" s="57" t="s">
        <v>166</v>
      </c>
      <c r="B25" s="31">
        <v>17948</v>
      </c>
      <c r="C25" s="32" t="s">
        <v>934</v>
      </c>
      <c r="D25" s="32" t="s">
        <v>1051</v>
      </c>
      <c r="E25" s="32">
        <v>23</v>
      </c>
      <c r="F25" s="32">
        <v>153</v>
      </c>
      <c r="G25" s="82" t="s">
        <v>1052</v>
      </c>
    </row>
    <row r="26" spans="1:7" ht="11.25">
      <c r="A26" s="57" t="s">
        <v>174</v>
      </c>
      <c r="B26" s="31">
        <v>27761</v>
      </c>
      <c r="C26" s="32">
        <v>155</v>
      </c>
      <c r="D26" s="32">
        <v>9</v>
      </c>
      <c r="E26" s="32">
        <v>131</v>
      </c>
      <c r="F26" s="32">
        <v>330</v>
      </c>
      <c r="G26" s="82" t="s">
        <v>1053</v>
      </c>
    </row>
    <row r="27" spans="1:7" ht="11.25">
      <c r="A27" s="57" t="s">
        <v>179</v>
      </c>
      <c r="B27" s="31">
        <v>18455</v>
      </c>
      <c r="C27" s="32">
        <v>333</v>
      </c>
      <c r="D27" s="32">
        <v>110</v>
      </c>
      <c r="E27" s="32">
        <v>204</v>
      </c>
      <c r="F27" s="32">
        <v>165</v>
      </c>
      <c r="G27" s="82">
        <v>39</v>
      </c>
    </row>
    <row r="28" spans="1:7" ht="11.25">
      <c r="A28" s="57" t="s">
        <v>185</v>
      </c>
      <c r="B28" s="31">
        <v>28788</v>
      </c>
      <c r="C28" s="32">
        <v>593</v>
      </c>
      <c r="D28" s="32">
        <v>109</v>
      </c>
      <c r="E28" s="32">
        <v>501</v>
      </c>
      <c r="F28" s="32">
        <v>215</v>
      </c>
      <c r="G28" s="82">
        <v>286</v>
      </c>
    </row>
    <row r="29" spans="4:7" ht="11.25">
      <c r="D29" s="32"/>
      <c r="E29" s="32"/>
      <c r="F29" s="32"/>
      <c r="G29" s="82"/>
    </row>
    <row r="30" spans="1:7" s="26" customFormat="1" ht="11.25">
      <c r="A30" s="26" t="s">
        <v>191</v>
      </c>
      <c r="B30" s="64">
        <v>93534</v>
      </c>
      <c r="C30" s="33">
        <v>916</v>
      </c>
      <c r="D30" s="33">
        <v>188</v>
      </c>
      <c r="E30" s="33">
        <v>698</v>
      </c>
      <c r="F30" s="33">
        <v>2079</v>
      </c>
      <c r="G30" s="220" t="s">
        <v>1054</v>
      </c>
    </row>
    <row r="31" spans="1:7" ht="11.25">
      <c r="A31" s="57" t="s">
        <v>192</v>
      </c>
      <c r="B31" s="31">
        <v>29703</v>
      </c>
      <c r="C31" s="32">
        <v>330</v>
      </c>
      <c r="D31" s="32">
        <v>41</v>
      </c>
      <c r="E31" s="32">
        <v>269</v>
      </c>
      <c r="F31" s="32">
        <v>796</v>
      </c>
      <c r="G31" s="82" t="s">
        <v>1055</v>
      </c>
    </row>
    <row r="32" spans="1:7" ht="11.25">
      <c r="A32" s="57" t="s">
        <v>196</v>
      </c>
      <c r="B32" s="31">
        <v>12043</v>
      </c>
      <c r="C32" s="32" t="s">
        <v>1056</v>
      </c>
      <c r="D32" s="32">
        <v>4</v>
      </c>
      <c r="E32" s="32" t="s">
        <v>1057</v>
      </c>
      <c r="F32" s="32">
        <v>363</v>
      </c>
      <c r="G32" s="82" t="s">
        <v>1058</v>
      </c>
    </row>
    <row r="33" spans="1:7" ht="11.25">
      <c r="A33" s="57" t="s">
        <v>199</v>
      </c>
      <c r="B33" s="31">
        <v>16731</v>
      </c>
      <c r="C33" s="32">
        <v>199</v>
      </c>
      <c r="D33" s="32">
        <v>92</v>
      </c>
      <c r="E33" s="32">
        <v>111</v>
      </c>
      <c r="F33" s="32">
        <v>243</v>
      </c>
      <c r="G33" s="82" t="s">
        <v>1059</v>
      </c>
    </row>
    <row r="34" spans="1:7" ht="11.25">
      <c r="A34" s="57" t="s">
        <v>201</v>
      </c>
      <c r="B34" s="31">
        <v>9609</v>
      </c>
      <c r="C34" s="32">
        <v>232</v>
      </c>
      <c r="D34" s="32">
        <v>29</v>
      </c>
      <c r="E34" s="32">
        <v>211</v>
      </c>
      <c r="F34" s="32">
        <v>288</v>
      </c>
      <c r="G34" s="82" t="s">
        <v>1060</v>
      </c>
    </row>
    <row r="35" spans="1:7" ht="11.25">
      <c r="A35" s="57" t="s">
        <v>206</v>
      </c>
      <c r="B35" s="31">
        <v>25448</v>
      </c>
      <c r="C35" s="32">
        <v>289</v>
      </c>
      <c r="D35" s="32">
        <v>22</v>
      </c>
      <c r="E35" s="32">
        <v>257</v>
      </c>
      <c r="F35" s="32">
        <v>389</v>
      </c>
      <c r="G35" s="82" t="s">
        <v>1059</v>
      </c>
    </row>
    <row r="36" spans="4:7" ht="11.25">
      <c r="D36" s="32"/>
      <c r="E36" s="32"/>
      <c r="F36" s="32"/>
      <c r="G36" s="82"/>
    </row>
    <row r="37" spans="1:7" s="26" customFormat="1" ht="11.25">
      <c r="A37" s="26" t="s">
        <v>213</v>
      </c>
      <c r="B37" s="64">
        <v>42878</v>
      </c>
      <c r="C37" s="33" t="s">
        <v>1061</v>
      </c>
      <c r="D37" s="33">
        <v>62</v>
      </c>
      <c r="E37" s="33" t="s">
        <v>1062</v>
      </c>
      <c r="F37" s="33">
        <v>46</v>
      </c>
      <c r="G37" s="220" t="s">
        <v>1063</v>
      </c>
    </row>
    <row r="38" spans="1:7" ht="11.25">
      <c r="A38" s="57" t="s">
        <v>214</v>
      </c>
      <c r="B38" s="31">
        <v>9030</v>
      </c>
      <c r="C38" s="32" t="s">
        <v>985</v>
      </c>
      <c r="D38" s="32" t="s">
        <v>987</v>
      </c>
      <c r="E38" s="32" t="s">
        <v>983</v>
      </c>
      <c r="F38" s="32" t="s">
        <v>958</v>
      </c>
      <c r="G38" s="82" t="s">
        <v>1043</v>
      </c>
    </row>
    <row r="39" spans="1:7" ht="11.25">
      <c r="A39" s="57" t="s">
        <v>219</v>
      </c>
      <c r="B39" s="31">
        <v>6987</v>
      </c>
      <c r="C39" s="32" t="s">
        <v>1064</v>
      </c>
      <c r="D39" s="32" t="s">
        <v>783</v>
      </c>
      <c r="E39" s="32" t="s">
        <v>986</v>
      </c>
      <c r="F39" s="32" t="s">
        <v>987</v>
      </c>
      <c r="G39" s="82" t="s">
        <v>1065</v>
      </c>
    </row>
    <row r="40" spans="1:7" ht="11.25">
      <c r="A40" s="57" t="s">
        <v>221</v>
      </c>
      <c r="B40" s="31">
        <v>8668</v>
      </c>
      <c r="C40" s="32" t="s">
        <v>1043</v>
      </c>
      <c r="D40" s="32">
        <v>40</v>
      </c>
      <c r="E40" s="32" t="s">
        <v>1066</v>
      </c>
      <c r="F40" s="32" t="s">
        <v>1067</v>
      </c>
      <c r="G40" s="82" t="s">
        <v>934</v>
      </c>
    </row>
    <row r="41" spans="1:7" ht="11.25">
      <c r="A41" s="57" t="s">
        <v>225</v>
      </c>
      <c r="B41" s="31">
        <v>14522</v>
      </c>
      <c r="C41" s="32" t="s">
        <v>988</v>
      </c>
      <c r="D41" s="32">
        <v>22</v>
      </c>
      <c r="E41" s="32" t="s">
        <v>1068</v>
      </c>
      <c r="F41" s="32">
        <v>89</v>
      </c>
      <c r="G41" s="82" t="s">
        <v>1069</v>
      </c>
    </row>
    <row r="42" spans="1:7" ht="11.25">
      <c r="A42" s="57" t="s">
        <v>228</v>
      </c>
      <c r="B42" s="31">
        <v>3671</v>
      </c>
      <c r="C42" s="32" t="s">
        <v>982</v>
      </c>
      <c r="D42" s="32">
        <v>18</v>
      </c>
      <c r="E42" s="32" t="s">
        <v>1070</v>
      </c>
      <c r="F42" s="32">
        <v>29</v>
      </c>
      <c r="G42" s="82" t="s">
        <v>959</v>
      </c>
    </row>
    <row r="43" spans="4:7" ht="11.25">
      <c r="D43" s="32"/>
      <c r="E43" s="32"/>
      <c r="F43" s="32"/>
      <c r="G43" s="82"/>
    </row>
    <row r="44" spans="1:7" s="26" customFormat="1" ht="11.25">
      <c r="A44" s="26" t="s">
        <v>231</v>
      </c>
      <c r="B44" s="64">
        <v>100373</v>
      </c>
      <c r="C44" s="33">
        <v>608</v>
      </c>
      <c r="D44" s="33">
        <v>304</v>
      </c>
      <c r="E44" s="33">
        <v>244</v>
      </c>
      <c r="F44" s="33">
        <v>103</v>
      </c>
      <c r="G44" s="220">
        <v>141</v>
      </c>
    </row>
    <row r="45" spans="1:7" ht="11.25">
      <c r="A45" s="57" t="s">
        <v>232</v>
      </c>
      <c r="B45" s="31">
        <v>25092</v>
      </c>
      <c r="C45" s="32">
        <v>49</v>
      </c>
      <c r="D45" s="32">
        <v>154</v>
      </c>
      <c r="E45" s="32" t="s">
        <v>1071</v>
      </c>
      <c r="F45" s="32">
        <v>82</v>
      </c>
      <c r="G45" s="82" t="s">
        <v>1072</v>
      </c>
    </row>
    <row r="46" spans="1:7" ht="11.25">
      <c r="A46" s="57" t="s">
        <v>236</v>
      </c>
      <c r="B46" s="31">
        <v>8573</v>
      </c>
      <c r="C46" s="32">
        <v>202</v>
      </c>
      <c r="D46" s="32">
        <v>13</v>
      </c>
      <c r="E46" s="32">
        <v>176</v>
      </c>
      <c r="F46" s="32">
        <v>77</v>
      </c>
      <c r="G46" s="82">
        <v>99</v>
      </c>
    </row>
    <row r="47" spans="1:7" ht="11.25">
      <c r="A47" s="57" t="s">
        <v>238</v>
      </c>
      <c r="B47" s="31">
        <v>29078</v>
      </c>
      <c r="C47" s="32" t="s">
        <v>984</v>
      </c>
      <c r="D47" s="32">
        <v>19</v>
      </c>
      <c r="E47" s="32" t="s">
        <v>1070</v>
      </c>
      <c r="F47" s="32" t="s">
        <v>1073</v>
      </c>
      <c r="G47" s="82">
        <v>71</v>
      </c>
    </row>
    <row r="48" spans="1:7" ht="11.25">
      <c r="A48" s="57" t="s">
        <v>245</v>
      </c>
      <c r="B48" s="31">
        <v>11509</v>
      </c>
      <c r="C48" s="32">
        <v>147</v>
      </c>
      <c r="D48" s="32">
        <v>38</v>
      </c>
      <c r="E48" s="32">
        <v>102</v>
      </c>
      <c r="F48" s="32">
        <v>53</v>
      </c>
      <c r="G48" s="82">
        <v>49</v>
      </c>
    </row>
    <row r="49" spans="1:7" ht="11.25">
      <c r="A49" s="57" t="s">
        <v>248</v>
      </c>
      <c r="B49" s="31">
        <v>20384</v>
      </c>
      <c r="C49" s="32">
        <v>129</v>
      </c>
      <c r="D49" s="32">
        <v>87</v>
      </c>
      <c r="E49" s="32">
        <v>28</v>
      </c>
      <c r="F49" s="32" t="s">
        <v>855</v>
      </c>
      <c r="G49" s="82">
        <v>34</v>
      </c>
    </row>
    <row r="50" spans="1:7" ht="11.25">
      <c r="A50" s="57" t="s">
        <v>253</v>
      </c>
      <c r="B50" s="31">
        <v>5737</v>
      </c>
      <c r="C50" s="32">
        <v>90</v>
      </c>
      <c r="D50" s="32" t="s">
        <v>1074</v>
      </c>
      <c r="E50" s="32">
        <v>110</v>
      </c>
      <c r="F50" s="32">
        <v>11</v>
      </c>
      <c r="G50" s="82">
        <v>99</v>
      </c>
    </row>
    <row r="51" spans="4:7" ht="11.25">
      <c r="D51" s="32"/>
      <c r="E51" s="32"/>
      <c r="F51" s="32"/>
      <c r="G51" s="82"/>
    </row>
    <row r="52" spans="1:7" s="26" customFormat="1" ht="11.25">
      <c r="A52" s="26" t="s">
        <v>255</v>
      </c>
      <c r="B52" s="64">
        <v>52850</v>
      </c>
      <c r="C52" s="33">
        <v>1443</v>
      </c>
      <c r="D52" s="33">
        <v>97</v>
      </c>
      <c r="E52" s="33">
        <v>1309</v>
      </c>
      <c r="F52" s="33">
        <v>582</v>
      </c>
      <c r="G52" s="220">
        <v>727</v>
      </c>
    </row>
    <row r="53" spans="1:7" ht="11.25">
      <c r="A53" s="57" t="s">
        <v>256</v>
      </c>
      <c r="B53" s="31">
        <v>4007</v>
      </c>
      <c r="C53" s="32">
        <v>42</v>
      </c>
      <c r="D53" s="32" t="s">
        <v>1075</v>
      </c>
      <c r="E53" s="32">
        <v>46</v>
      </c>
      <c r="F53" s="32">
        <v>62</v>
      </c>
      <c r="G53" s="82" t="s">
        <v>963</v>
      </c>
    </row>
    <row r="54" spans="1:7" ht="11.25">
      <c r="A54" s="57" t="s">
        <v>258</v>
      </c>
      <c r="B54" s="31">
        <v>28875</v>
      </c>
      <c r="C54" s="32">
        <v>309</v>
      </c>
      <c r="D54" s="32">
        <v>79</v>
      </c>
      <c r="E54" s="32">
        <v>199</v>
      </c>
      <c r="F54" s="32">
        <v>215</v>
      </c>
      <c r="G54" s="82" t="s">
        <v>963</v>
      </c>
    </row>
    <row r="55" spans="1:7" ht="11.25">
      <c r="A55" s="57" t="s">
        <v>263</v>
      </c>
      <c r="B55" s="31">
        <v>19968</v>
      </c>
      <c r="C55" s="32">
        <v>1092</v>
      </c>
      <c r="D55" s="32">
        <v>22</v>
      </c>
      <c r="E55" s="32">
        <v>1064</v>
      </c>
      <c r="F55" s="32">
        <v>305</v>
      </c>
      <c r="G55" s="82">
        <v>759</v>
      </c>
    </row>
    <row r="56" spans="4:7" ht="11.25">
      <c r="D56" s="32"/>
      <c r="E56" s="32"/>
      <c r="F56" s="32"/>
      <c r="G56" s="82"/>
    </row>
    <row r="57" spans="1:7" s="26" customFormat="1" ht="11.25">
      <c r="A57" s="26" t="s">
        <v>272</v>
      </c>
      <c r="B57" s="64">
        <v>112671</v>
      </c>
      <c r="C57" s="33">
        <v>659</v>
      </c>
      <c r="D57" s="33">
        <v>104</v>
      </c>
      <c r="E57" s="33">
        <v>547</v>
      </c>
      <c r="F57" s="33">
        <v>817</v>
      </c>
      <c r="G57" s="220" t="s">
        <v>1076</v>
      </c>
    </row>
    <row r="58" spans="1:7" ht="11.25">
      <c r="A58" s="57" t="s">
        <v>273</v>
      </c>
      <c r="B58" s="31">
        <v>22071</v>
      </c>
      <c r="C58" s="32" t="s">
        <v>933</v>
      </c>
      <c r="D58" s="32" t="s">
        <v>1077</v>
      </c>
      <c r="E58" s="32" t="s">
        <v>1078</v>
      </c>
      <c r="F58" s="32">
        <v>136</v>
      </c>
      <c r="G58" s="82" t="s">
        <v>1079</v>
      </c>
    </row>
    <row r="59" spans="1:7" ht="11.25">
      <c r="A59" s="57" t="s">
        <v>279</v>
      </c>
      <c r="B59" s="31">
        <v>12567</v>
      </c>
      <c r="C59" s="32">
        <v>403</v>
      </c>
      <c r="D59" s="32">
        <v>17</v>
      </c>
      <c r="E59" s="32">
        <v>387</v>
      </c>
      <c r="F59" s="32">
        <v>65</v>
      </c>
      <c r="G59" s="82">
        <v>322</v>
      </c>
    </row>
    <row r="60" spans="1:7" ht="11.25">
      <c r="A60" s="57" t="s">
        <v>281</v>
      </c>
      <c r="B60" s="31">
        <v>39071</v>
      </c>
      <c r="C60" s="32">
        <v>300</v>
      </c>
      <c r="D60" s="32">
        <v>50</v>
      </c>
      <c r="E60" s="32">
        <v>258</v>
      </c>
      <c r="F60" s="32">
        <v>359</v>
      </c>
      <c r="G60" s="82" t="s">
        <v>1049</v>
      </c>
    </row>
    <row r="61" spans="1:7" ht="11.25">
      <c r="A61" s="57" t="s">
        <v>287</v>
      </c>
      <c r="B61" s="31">
        <v>38962</v>
      </c>
      <c r="C61" s="32">
        <v>308</v>
      </c>
      <c r="D61" s="32">
        <v>120</v>
      </c>
      <c r="E61" s="32">
        <v>174</v>
      </c>
      <c r="F61" s="32">
        <v>257</v>
      </c>
      <c r="G61" s="82" t="s">
        <v>1077</v>
      </c>
    </row>
    <row r="62" spans="4:7" ht="11.25">
      <c r="D62" s="32"/>
      <c r="E62" s="32"/>
      <c r="F62" s="32"/>
      <c r="G62" s="82"/>
    </row>
    <row r="63" spans="1:9" s="26" customFormat="1" ht="11.25">
      <c r="A63" s="26" t="s">
        <v>589</v>
      </c>
      <c r="B63" s="64">
        <v>1944</v>
      </c>
      <c r="C63" s="33" t="s">
        <v>1080</v>
      </c>
      <c r="D63" s="33">
        <v>0</v>
      </c>
      <c r="E63" s="33" t="s">
        <v>1081</v>
      </c>
      <c r="F63" s="33" t="s">
        <v>983</v>
      </c>
      <c r="G63" s="220" t="s">
        <v>931</v>
      </c>
      <c r="I63" s="57"/>
    </row>
    <row r="64" spans="1:7" ht="11.25">
      <c r="A64" s="57" t="s">
        <v>590</v>
      </c>
      <c r="B64" s="31">
        <v>1944</v>
      </c>
      <c r="C64" s="32" t="s">
        <v>1080</v>
      </c>
      <c r="D64" s="32">
        <v>0</v>
      </c>
      <c r="E64" s="32" t="s">
        <v>1081</v>
      </c>
      <c r="F64" s="32" t="s">
        <v>983</v>
      </c>
      <c r="G64" s="82" t="s">
        <v>931</v>
      </c>
    </row>
    <row r="65" spans="4:7" ht="11.25">
      <c r="D65" s="32"/>
      <c r="E65" s="32"/>
      <c r="F65" s="32"/>
      <c r="G65" s="82"/>
    </row>
    <row r="66" spans="1:9" s="26" customFormat="1" ht="11.25">
      <c r="A66" s="26" t="s">
        <v>1014</v>
      </c>
      <c r="B66" s="64">
        <v>15371</v>
      </c>
      <c r="C66" s="33" t="s">
        <v>1082</v>
      </c>
      <c r="D66" s="33" t="s">
        <v>555</v>
      </c>
      <c r="E66" s="33" t="s">
        <v>1083</v>
      </c>
      <c r="F66" s="33" t="s">
        <v>1084</v>
      </c>
      <c r="G66" s="220">
        <v>2739</v>
      </c>
      <c r="I66" s="57"/>
    </row>
    <row r="67" spans="2:9" s="26" customFormat="1" ht="11.25">
      <c r="B67" s="64"/>
      <c r="C67" s="32"/>
      <c r="D67" s="32"/>
      <c r="E67" s="32"/>
      <c r="F67" s="32"/>
      <c r="G67" s="32"/>
      <c r="I67" s="57"/>
    </row>
    <row r="68" spans="1:9" s="26" customFormat="1" ht="11.25">
      <c r="A68" s="26" t="s">
        <v>306</v>
      </c>
      <c r="B68" s="64">
        <v>204691</v>
      </c>
      <c r="C68" s="33">
        <v>2411</v>
      </c>
      <c r="D68" s="33">
        <v>591</v>
      </c>
      <c r="E68" s="33">
        <v>1705</v>
      </c>
      <c r="F68" s="33">
        <v>4554</v>
      </c>
      <c r="G68" s="33" t="s">
        <v>1085</v>
      </c>
      <c r="I68" s="57"/>
    </row>
    <row r="69" spans="1:9" s="26" customFormat="1" ht="11.25">
      <c r="A69" s="26" t="s">
        <v>307</v>
      </c>
      <c r="B69" s="64">
        <v>427980</v>
      </c>
      <c r="C69" s="33">
        <v>3590</v>
      </c>
      <c r="D69" s="33">
        <v>881</v>
      </c>
      <c r="E69" s="33">
        <v>2551</v>
      </c>
      <c r="F69" s="33">
        <v>2441</v>
      </c>
      <c r="G69" s="33">
        <v>110</v>
      </c>
      <c r="I69" s="57"/>
    </row>
    <row r="70" spans="3:8" ht="11.25">
      <c r="C70" s="221"/>
      <c r="E70" s="32"/>
      <c r="F70" s="32"/>
      <c r="G70" s="32"/>
      <c r="H70" s="32"/>
    </row>
    <row r="71" spans="1:8" ht="11.25">
      <c r="A71" s="57" t="s">
        <v>591</v>
      </c>
      <c r="C71" s="221"/>
      <c r="E71" s="32"/>
      <c r="F71" s="32"/>
      <c r="G71" s="32"/>
      <c r="H71" s="32"/>
    </row>
    <row r="72" spans="1:8" ht="11.25">
      <c r="A72" s="109"/>
      <c r="C72" s="221"/>
      <c r="E72" s="32"/>
      <c r="F72" s="32"/>
      <c r="G72" s="32"/>
      <c r="H72" s="32"/>
    </row>
    <row r="73" spans="1:8" ht="11.25">
      <c r="A73" s="57" t="s">
        <v>592</v>
      </c>
      <c r="C73" s="221"/>
      <c r="E73" s="32"/>
      <c r="F73" s="32"/>
      <c r="G73" s="32"/>
      <c r="H73" s="32"/>
    </row>
    <row r="74" spans="1:8" ht="11.25">
      <c r="A74" s="57" t="s">
        <v>593</v>
      </c>
      <c r="B74" s="26"/>
      <c r="C74" s="85"/>
      <c r="E74" s="32"/>
      <c r="F74" s="32"/>
      <c r="G74" s="32"/>
      <c r="H74" s="32"/>
    </row>
    <row r="75" spans="2:8" ht="11.25">
      <c r="B75" s="26"/>
      <c r="C75" s="85"/>
      <c r="E75" s="32"/>
      <c r="F75" s="32"/>
      <c r="G75" s="32"/>
      <c r="H75" s="32"/>
    </row>
    <row r="76" spans="3:8" ht="11.25">
      <c r="C76" s="85"/>
      <c r="E76" s="32"/>
      <c r="F76" s="32"/>
      <c r="G76" s="32"/>
      <c r="H76" s="69"/>
    </row>
    <row r="77" spans="2:8" ht="11.25">
      <c r="B77" s="33"/>
      <c r="C77" s="85"/>
      <c r="E77" s="32"/>
      <c r="F77" s="32"/>
      <c r="G77" s="32"/>
      <c r="H77" s="69"/>
    </row>
    <row r="78" spans="3:8" ht="11.25">
      <c r="C78" s="221"/>
      <c r="E78" s="32"/>
      <c r="F78" s="32"/>
      <c r="G78" s="32"/>
      <c r="H78" s="32"/>
    </row>
    <row r="79" spans="3:8" ht="11.25">
      <c r="C79" s="221"/>
      <c r="F79" s="32"/>
      <c r="G79" s="32"/>
      <c r="H79" s="32"/>
    </row>
    <row r="80" spans="3:8" ht="11.25">
      <c r="C80" s="221"/>
      <c r="F80" s="32"/>
      <c r="G80" s="32"/>
      <c r="H80" s="69"/>
    </row>
    <row r="81" spans="3:8" ht="11.25">
      <c r="C81" s="221"/>
      <c r="F81" s="32"/>
      <c r="G81" s="32"/>
      <c r="H81" s="69"/>
    </row>
    <row r="82" spans="3:8" ht="11.25">
      <c r="C82" s="108"/>
      <c r="F82" s="32"/>
      <c r="G82" s="118"/>
      <c r="H82" s="69"/>
    </row>
    <row r="83" spans="2:8" ht="11.25">
      <c r="B83" s="33"/>
      <c r="C83" s="221"/>
      <c r="E83" s="73"/>
      <c r="F83" s="32"/>
      <c r="G83" s="118"/>
      <c r="H83" s="69"/>
    </row>
    <row r="84" spans="3:8" ht="11.25">
      <c r="C84" s="221"/>
      <c r="F84" s="32"/>
      <c r="G84" s="118"/>
      <c r="H84" s="69"/>
    </row>
    <row r="85" spans="3:8" ht="11.25">
      <c r="C85" s="221"/>
      <c r="F85" s="32"/>
      <c r="G85" s="118"/>
      <c r="H85" s="69"/>
    </row>
    <row r="86" spans="2:8" ht="11.25">
      <c r="B86" s="33"/>
      <c r="C86" s="33"/>
      <c r="F86" s="32"/>
      <c r="H86" s="69"/>
    </row>
    <row r="87" spans="2:8" ht="11.25">
      <c r="B87" s="33"/>
      <c r="C87" s="33"/>
      <c r="F87" s="32"/>
      <c r="H87" s="69"/>
    </row>
    <row r="88" spans="2:8" ht="11.25">
      <c r="B88" s="33"/>
      <c r="C88" s="33"/>
      <c r="F88" s="32"/>
      <c r="G88" s="118"/>
      <c r="H88" s="69"/>
    </row>
    <row r="89" spans="2:8" ht="11.25">
      <c r="B89" s="33"/>
      <c r="C89" s="33"/>
      <c r="F89" s="32"/>
      <c r="G89" s="119"/>
      <c r="H89" s="69"/>
    </row>
    <row r="90" spans="6:8" ht="11.25">
      <c r="F90" s="32"/>
      <c r="G90" s="118"/>
      <c r="H90" s="69"/>
    </row>
    <row r="91" ht="11.25">
      <c r="H91" s="69"/>
    </row>
    <row r="92" spans="5:8" ht="11.25">
      <c r="E92" s="32"/>
      <c r="H92" s="69"/>
    </row>
    <row r="93" spans="5:8" ht="11.25">
      <c r="E93" s="32"/>
      <c r="H93" s="69"/>
    </row>
    <row r="94" ht="11.25">
      <c r="H94" s="69"/>
    </row>
    <row r="95" spans="7:8" ht="11.25">
      <c r="G95" s="73"/>
      <c r="H95" s="69"/>
    </row>
    <row r="96" ht="11.25">
      <c r="H96" s="69"/>
    </row>
    <row r="97" ht="11.25">
      <c r="H97" s="69"/>
    </row>
    <row r="98" spans="6:7" ht="11.25">
      <c r="F98" s="73"/>
      <c r="G98" s="73"/>
    </row>
    <row r="99" spans="6:7" ht="11.25">
      <c r="F99" s="73"/>
      <c r="G99" s="73"/>
    </row>
    <row r="100" spans="4:7" ht="11.25">
      <c r="D100" s="32"/>
      <c r="F100" s="73"/>
      <c r="G100" s="73"/>
    </row>
    <row r="101" spans="4:7" ht="11.25">
      <c r="D101" s="32"/>
      <c r="F101" s="73"/>
      <c r="G101" s="73"/>
    </row>
    <row r="106" spans="2:7" ht="11.25">
      <c r="B106" s="33"/>
      <c r="C106" s="33"/>
      <c r="F106" s="32"/>
      <c r="G106" s="32"/>
    </row>
    <row r="107" spans="6:7" ht="11.25">
      <c r="F107" s="71"/>
      <c r="G107" s="32"/>
    </row>
    <row r="108" spans="6:7" ht="11.25">
      <c r="F108" s="32"/>
      <c r="G108" s="32"/>
    </row>
    <row r="109" spans="2:7" ht="11.25">
      <c r="B109" s="33"/>
      <c r="C109" s="33"/>
      <c r="F109" s="32"/>
      <c r="G109" s="32"/>
    </row>
    <row r="110" spans="2:7" ht="11.25">
      <c r="B110" s="33"/>
      <c r="C110" s="33"/>
      <c r="F110" s="32"/>
      <c r="G110" s="32"/>
    </row>
    <row r="111" spans="2:3" ht="11.25">
      <c r="B111" s="33"/>
      <c r="C111" s="33"/>
    </row>
    <row r="112" spans="2:3" ht="11.25">
      <c r="B112" s="33"/>
      <c r="C112" s="33"/>
    </row>
    <row r="125" ht="12">
      <c r="B125" s="80"/>
    </row>
    <row r="126" ht="12">
      <c r="B126" s="80"/>
    </row>
    <row r="127" spans="2:3" ht="12">
      <c r="B127" s="80"/>
      <c r="C127" s="33"/>
    </row>
    <row r="128" spans="2:3" ht="12">
      <c r="B128" s="80"/>
      <c r="C128" s="33"/>
    </row>
    <row r="129" ht="12">
      <c r="B129" s="80"/>
    </row>
    <row r="130" ht="12">
      <c r="B130" s="80"/>
    </row>
    <row r="131" ht="12">
      <c r="B131" s="80"/>
    </row>
    <row r="132" ht="12">
      <c r="B132" s="80"/>
    </row>
    <row r="133" ht="12">
      <c r="B133" s="80"/>
    </row>
    <row r="134" spans="2:4" ht="12">
      <c r="B134" s="80"/>
      <c r="D134" s="32"/>
    </row>
    <row r="135" ht="12">
      <c r="B135" s="80"/>
    </row>
    <row r="136" ht="12">
      <c r="B136" s="80"/>
    </row>
    <row r="137" ht="12">
      <c r="B137" s="80"/>
    </row>
    <row r="138" ht="12">
      <c r="B138" s="80"/>
    </row>
    <row r="139" ht="12">
      <c r="B139" s="80"/>
    </row>
    <row r="140" ht="12">
      <c r="B140" s="80"/>
    </row>
    <row r="141" ht="12">
      <c r="B141" s="80"/>
    </row>
    <row r="142" ht="12">
      <c r="B142" s="80"/>
    </row>
    <row r="143" ht="12">
      <c r="B143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P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28125" style="41" customWidth="1"/>
    <col min="2" max="5" width="9.140625" style="41" customWidth="1"/>
    <col min="6" max="6" width="9.421875" style="41" customWidth="1"/>
    <col min="7" max="16" width="9.140625" style="41" customWidth="1"/>
    <col min="17" max="16384" width="9.140625" style="41" customWidth="1"/>
  </cols>
  <sheetData>
    <row r="1" spans="1:10" s="120" customFormat="1" ht="12.75">
      <c r="A1" s="222" t="s">
        <v>1086</v>
      </c>
      <c r="J1" s="41" t="s">
        <v>1087</v>
      </c>
    </row>
    <row r="2" spans="1:10" s="120" customFormat="1" ht="12.75">
      <c r="A2" s="120" t="s">
        <v>52</v>
      </c>
      <c r="J2" s="41" t="s">
        <v>1088</v>
      </c>
    </row>
    <row r="3" spans="1:10" s="120" customFormat="1" ht="12.75">
      <c r="A3" s="223" t="s">
        <v>51</v>
      </c>
      <c r="J3" s="41" t="s">
        <v>1089</v>
      </c>
    </row>
    <row r="4" s="120" customFormat="1" ht="12.75">
      <c r="A4" s="41" t="s">
        <v>53</v>
      </c>
    </row>
    <row r="5" s="120" customFormat="1" ht="12.75"/>
    <row r="8" spans="2:4" ht="12.75">
      <c r="B8" s="41" t="s">
        <v>594</v>
      </c>
      <c r="D8" s="122" t="s">
        <v>595</v>
      </c>
    </row>
    <row r="9" spans="2:4" ht="12.75">
      <c r="B9" s="41" t="s">
        <v>596</v>
      </c>
      <c r="D9" s="133" t="s">
        <v>597</v>
      </c>
    </row>
    <row r="11" spans="2:13" ht="14.25">
      <c r="B11" s="122" t="s">
        <v>106</v>
      </c>
      <c r="C11" s="122" t="s">
        <v>598</v>
      </c>
      <c r="D11" s="122" t="s">
        <v>599</v>
      </c>
      <c r="E11" s="122" t="s">
        <v>598</v>
      </c>
      <c r="M11" s="124"/>
    </row>
    <row r="12" spans="2:5" ht="12.75">
      <c r="B12" s="122" t="s">
        <v>109</v>
      </c>
      <c r="C12" s="122"/>
      <c r="D12" s="122" t="s">
        <v>109</v>
      </c>
      <c r="E12" s="122"/>
    </row>
    <row r="14" ht="12.75">
      <c r="A14" s="41" t="s">
        <v>395</v>
      </c>
    </row>
    <row r="15" ht="12.75">
      <c r="A15" s="136" t="s">
        <v>549</v>
      </c>
    </row>
    <row r="16" spans="1:16" ht="12.75">
      <c r="A16" s="41" t="s">
        <v>600</v>
      </c>
      <c r="B16" s="123">
        <v>4955</v>
      </c>
      <c r="C16" s="41">
        <v>9.5</v>
      </c>
      <c r="D16" s="123">
        <v>1641</v>
      </c>
      <c r="E16" s="41">
        <v>3.2</v>
      </c>
      <c r="I16" s="215"/>
      <c r="J16" s="215"/>
      <c r="K16" s="215"/>
      <c r="L16" s="215"/>
      <c r="M16" s="215"/>
      <c r="N16" s="215"/>
      <c r="O16" s="215"/>
      <c r="P16" s="215"/>
    </row>
    <row r="17" spans="1:16" ht="15">
      <c r="A17" s="41" t="s">
        <v>601</v>
      </c>
      <c r="B17" s="123">
        <v>4015</v>
      </c>
      <c r="C17" s="41">
        <v>8.2</v>
      </c>
      <c r="D17" s="123">
        <v>1703</v>
      </c>
      <c r="E17" s="41">
        <v>3.5</v>
      </c>
      <c r="I17" s="215"/>
      <c r="J17" s="224"/>
      <c r="K17" s="215"/>
      <c r="L17" s="215"/>
      <c r="M17" s="215"/>
      <c r="N17" s="215"/>
      <c r="O17" s="215"/>
      <c r="P17" s="215"/>
    </row>
    <row r="18" spans="1:16" ht="15">
      <c r="A18" s="41" t="s">
        <v>602</v>
      </c>
      <c r="B18" s="123">
        <v>3687</v>
      </c>
      <c r="C18" s="41">
        <v>7.6</v>
      </c>
      <c r="D18" s="123">
        <v>1441</v>
      </c>
      <c r="E18" s="124">
        <v>3</v>
      </c>
      <c r="I18" s="215"/>
      <c r="J18" s="224"/>
      <c r="K18" s="224"/>
      <c r="L18" s="224"/>
      <c r="M18" s="215"/>
      <c r="N18" s="215"/>
      <c r="O18" s="215"/>
      <c r="P18" s="215"/>
    </row>
    <row r="19" spans="1:16" ht="15">
      <c r="A19" s="41" t="s">
        <v>603</v>
      </c>
      <c r="B19" s="123">
        <v>3436</v>
      </c>
      <c r="C19" s="124">
        <v>7</v>
      </c>
      <c r="D19" s="123">
        <v>1605</v>
      </c>
      <c r="E19" s="41">
        <v>3.3</v>
      </c>
      <c r="I19" s="224"/>
      <c r="J19" s="225"/>
      <c r="K19" s="225"/>
      <c r="L19" s="225"/>
      <c r="M19" s="215"/>
      <c r="N19" s="215"/>
      <c r="O19" s="215"/>
      <c r="P19" s="215"/>
    </row>
    <row r="20" spans="1:16" ht="15">
      <c r="A20" s="41" t="s">
        <v>604</v>
      </c>
      <c r="B20" s="123">
        <v>3439</v>
      </c>
      <c r="C20" s="124">
        <v>6.7905915061330555</v>
      </c>
      <c r="D20" s="123">
        <v>1804</v>
      </c>
      <c r="E20" s="124">
        <v>3.562148030550751</v>
      </c>
      <c r="I20" s="224"/>
      <c r="J20" s="225"/>
      <c r="K20" s="225"/>
      <c r="L20" s="225"/>
      <c r="M20" s="215"/>
      <c r="N20" s="215"/>
      <c r="O20" s="215"/>
      <c r="P20" s="215"/>
    </row>
    <row r="21" spans="1:16" ht="15">
      <c r="A21" s="41" t="s">
        <v>605</v>
      </c>
      <c r="B21" s="123">
        <v>3649.4</v>
      </c>
      <c r="C21" s="124">
        <v>6.735426063592507</v>
      </c>
      <c r="D21" s="123">
        <v>1895.8</v>
      </c>
      <c r="E21" s="124">
        <v>3.498937011935846</v>
      </c>
      <c r="I21" s="224"/>
      <c r="J21" s="225"/>
      <c r="K21" s="225"/>
      <c r="L21" s="225"/>
      <c r="M21" s="215"/>
      <c r="N21" s="215"/>
      <c r="O21" s="215"/>
      <c r="P21" s="215"/>
    </row>
    <row r="22" spans="1:16" ht="15">
      <c r="A22" s="41" t="s">
        <v>606</v>
      </c>
      <c r="B22" s="123">
        <v>3889</v>
      </c>
      <c r="C22" s="124">
        <v>7</v>
      </c>
      <c r="D22" s="123">
        <v>1748</v>
      </c>
      <c r="E22" s="124">
        <v>3.1</v>
      </c>
      <c r="I22" s="224"/>
      <c r="J22" s="225"/>
      <c r="K22" s="225"/>
      <c r="L22" s="225"/>
      <c r="M22" s="215"/>
      <c r="N22" s="215"/>
      <c r="O22" s="215"/>
      <c r="P22" s="215"/>
    </row>
    <row r="23" spans="1:16" ht="12.75">
      <c r="A23" s="41" t="s">
        <v>607</v>
      </c>
      <c r="B23" s="123">
        <v>4069.4</v>
      </c>
      <c r="C23" s="226">
        <v>7.0901578259194125</v>
      </c>
      <c r="D23" s="123">
        <v>1708.2</v>
      </c>
      <c r="E23" s="226">
        <v>2.970290685963369</v>
      </c>
      <c r="I23" s="215"/>
      <c r="J23" s="215"/>
      <c r="K23" s="215"/>
      <c r="L23" s="215"/>
      <c r="M23" s="215"/>
      <c r="N23" s="215"/>
      <c r="O23" s="215"/>
      <c r="P23" s="215"/>
    </row>
    <row r="24" spans="1:16" ht="12.75">
      <c r="A24" s="41" t="s">
        <v>954</v>
      </c>
      <c r="B24" s="123">
        <v>3762.6</v>
      </c>
      <c r="C24" s="226">
        <v>6.19071318931495</v>
      </c>
      <c r="D24" s="123">
        <v>1724.2</v>
      </c>
      <c r="E24" s="226">
        <v>2.835984445905526</v>
      </c>
      <c r="I24" s="215"/>
      <c r="J24" s="215"/>
      <c r="K24" s="215"/>
      <c r="L24" s="215"/>
      <c r="M24" s="215"/>
      <c r="N24" s="215"/>
      <c r="O24" s="215"/>
      <c r="P24" s="215"/>
    </row>
    <row r="25" spans="2:16" ht="12.75">
      <c r="B25" s="123"/>
      <c r="D25" s="127"/>
      <c r="M25" s="227"/>
      <c r="N25" s="227"/>
      <c r="O25" s="227"/>
      <c r="P25" s="227"/>
    </row>
    <row r="26" spans="1:16" ht="12.75">
      <c r="A26" s="136" t="s">
        <v>569</v>
      </c>
      <c r="H26" s="124"/>
      <c r="I26" s="123"/>
      <c r="J26" s="124"/>
      <c r="M26" s="227"/>
      <c r="N26" s="227"/>
      <c r="O26" s="227"/>
      <c r="P26" s="227"/>
    </row>
    <row r="27" spans="1:16" s="229" customFormat="1" ht="12.75">
      <c r="A27" s="133">
        <v>2013</v>
      </c>
      <c r="B27" s="123">
        <v>3606</v>
      </c>
      <c r="C27" s="228">
        <v>5.927840135718935</v>
      </c>
      <c r="D27" s="123">
        <v>1714</v>
      </c>
      <c r="E27" s="228">
        <v>2.8176145292906978</v>
      </c>
      <c r="F27" s="215"/>
      <c r="G27" s="215"/>
      <c r="H27" s="124"/>
      <c r="I27" s="127"/>
      <c r="J27" s="127"/>
      <c r="K27" s="127"/>
      <c r="L27" s="127"/>
      <c r="M27" s="227"/>
      <c r="N27" s="227"/>
      <c r="O27" s="227"/>
      <c r="P27" s="227"/>
    </row>
    <row r="28" spans="1:16" s="229" customFormat="1" ht="12.75">
      <c r="A28" s="133">
        <v>2014</v>
      </c>
      <c r="B28" s="123">
        <v>3682</v>
      </c>
      <c r="C28" s="228">
        <v>5.970589737623229</v>
      </c>
      <c r="D28" s="123">
        <v>1733</v>
      </c>
      <c r="E28" s="228">
        <v>2.8101662181697598</v>
      </c>
      <c r="F28" s="215"/>
      <c r="G28" s="215"/>
      <c r="H28" s="124"/>
      <c r="I28" s="127"/>
      <c r="J28" s="127"/>
      <c r="K28" s="127"/>
      <c r="L28" s="127"/>
      <c r="M28" s="227"/>
      <c r="N28" s="227"/>
      <c r="O28" s="227"/>
      <c r="P28" s="227"/>
    </row>
    <row r="29" spans="1:16" s="229" customFormat="1" ht="12.75">
      <c r="A29" s="133">
        <v>2015</v>
      </c>
      <c r="B29" s="123">
        <v>3735</v>
      </c>
      <c r="C29" s="124">
        <v>5.981153361736472</v>
      </c>
      <c r="D29" s="230">
        <v>1734</v>
      </c>
      <c r="E29" s="228">
        <v>2.776792484404563</v>
      </c>
      <c r="F29" s="215"/>
      <c r="G29" s="215"/>
      <c r="H29" s="124"/>
      <c r="I29" s="127"/>
      <c r="J29" s="127"/>
      <c r="K29" s="127"/>
      <c r="L29" s="127"/>
      <c r="M29" s="227"/>
      <c r="N29" s="227"/>
      <c r="O29" s="227"/>
      <c r="P29" s="227"/>
    </row>
    <row r="30" spans="1:16" s="229" customFormat="1" ht="12.75">
      <c r="A30" s="133">
        <v>2016</v>
      </c>
      <c r="B30" s="123">
        <v>3601</v>
      </c>
      <c r="C30" s="228">
        <v>5.7</v>
      </c>
      <c r="D30" s="123">
        <v>1673</v>
      </c>
      <c r="E30" s="228">
        <v>2.6</v>
      </c>
      <c r="F30" s="215"/>
      <c r="G30" s="215"/>
      <c r="H30" s="124"/>
      <c r="I30" s="127"/>
      <c r="J30" s="127"/>
      <c r="K30" s="127"/>
      <c r="L30" s="127"/>
      <c r="M30" s="227"/>
      <c r="N30" s="227"/>
      <c r="O30" s="227"/>
      <c r="P30" s="227"/>
    </row>
    <row r="31" spans="1:12" ht="15" customHeight="1">
      <c r="A31" s="133">
        <v>2017</v>
      </c>
      <c r="B31" s="123">
        <v>3635</v>
      </c>
      <c r="C31" s="124">
        <v>5.686560241166473</v>
      </c>
      <c r="D31" s="123">
        <v>1669</v>
      </c>
      <c r="E31" s="124">
        <v>2.6109680997267795</v>
      </c>
      <c r="F31" s="231"/>
      <c r="G31" s="215"/>
      <c r="H31" s="124"/>
      <c r="I31" s="127"/>
      <c r="J31" s="127"/>
      <c r="K31" s="127"/>
      <c r="L31" s="127"/>
    </row>
    <row r="32" spans="1:12" ht="15" customHeight="1">
      <c r="A32" s="232" t="s">
        <v>1090</v>
      </c>
      <c r="B32" s="123">
        <v>3472</v>
      </c>
      <c r="C32" s="124">
        <v>5.4</v>
      </c>
      <c r="D32" s="123">
        <v>1724</v>
      </c>
      <c r="E32" s="124">
        <v>2.7</v>
      </c>
      <c r="F32" s="231"/>
      <c r="G32" s="215"/>
      <c r="H32" s="124"/>
      <c r="I32" s="233"/>
      <c r="J32" s="127"/>
      <c r="K32" s="233"/>
      <c r="L32" s="233"/>
    </row>
    <row r="33" spans="1:12" ht="12.75">
      <c r="A33" s="133"/>
      <c r="F33" s="231"/>
      <c r="G33" s="215"/>
      <c r="I33" s="127"/>
      <c r="J33" s="127"/>
      <c r="K33" s="127"/>
      <c r="L33" s="127"/>
    </row>
    <row r="34" spans="1:12" ht="12.75">
      <c r="A34" s="133">
        <v>2018</v>
      </c>
      <c r="F34" s="215"/>
      <c r="I34" s="127"/>
      <c r="J34" s="127"/>
      <c r="K34" s="127"/>
      <c r="L34" s="127"/>
    </row>
    <row r="35" spans="1:10" ht="12.75" customHeight="1">
      <c r="A35" s="41" t="s">
        <v>396</v>
      </c>
      <c r="B35" s="123">
        <v>1256</v>
      </c>
      <c r="C35" s="124">
        <v>4.894992476884256</v>
      </c>
      <c r="D35" s="123">
        <v>694</v>
      </c>
      <c r="E35" s="124">
        <v>2.466783726336293</v>
      </c>
      <c r="G35" s="123"/>
      <c r="J35" s="127"/>
    </row>
    <row r="36" spans="1:9" ht="12.75" customHeight="1">
      <c r="A36" s="41" t="s">
        <v>397</v>
      </c>
      <c r="B36" s="123">
        <v>1079</v>
      </c>
      <c r="C36" s="124">
        <v>5.099826388888889</v>
      </c>
      <c r="D36" s="123">
        <v>633</v>
      </c>
      <c r="E36" s="124">
        <v>2.805894594995933</v>
      </c>
      <c r="F36" s="127"/>
      <c r="G36" s="123"/>
      <c r="I36" s="234"/>
    </row>
    <row r="37" spans="1:9" ht="12.75" customHeight="1">
      <c r="A37" s="41" t="s">
        <v>457</v>
      </c>
      <c r="B37" s="123">
        <v>6990</v>
      </c>
      <c r="C37" s="124">
        <v>5.147841842689976</v>
      </c>
      <c r="D37" s="123">
        <v>3943</v>
      </c>
      <c r="E37" s="124">
        <v>2.6579573567379184</v>
      </c>
      <c r="G37" s="123"/>
      <c r="I37" s="235"/>
    </row>
    <row r="38" spans="1:9" ht="12.75" customHeight="1">
      <c r="A38" s="41" t="s">
        <v>439</v>
      </c>
      <c r="B38" s="123">
        <v>1113</v>
      </c>
      <c r="C38" s="124">
        <v>5.8114390157499995</v>
      </c>
      <c r="D38" s="123">
        <v>608</v>
      </c>
      <c r="E38" s="124">
        <v>2.6033415258664245</v>
      </c>
      <c r="G38" s="123"/>
      <c r="I38" s="236"/>
    </row>
    <row r="39" spans="1:9" ht="12.75" customHeight="1">
      <c r="A39" s="41" t="s">
        <v>440</v>
      </c>
      <c r="B39" s="123">
        <v>904</v>
      </c>
      <c r="C39" s="124">
        <v>5.401923805838212</v>
      </c>
      <c r="D39" s="123">
        <v>470</v>
      </c>
      <c r="E39" s="124">
        <v>2.4671916010498687</v>
      </c>
      <c r="G39" s="123"/>
      <c r="I39" s="234"/>
    </row>
    <row r="40" spans="1:9" ht="12.75" customHeight="1">
      <c r="A40" s="41" t="s">
        <v>441</v>
      </c>
      <c r="B40" s="123">
        <v>925</v>
      </c>
      <c r="C40" s="124">
        <v>4.956056629284976</v>
      </c>
      <c r="D40" s="123">
        <v>495</v>
      </c>
      <c r="E40" s="124">
        <v>2.442171114789443</v>
      </c>
      <c r="F40" s="237"/>
      <c r="G40" s="123"/>
      <c r="I40" s="235"/>
    </row>
    <row r="41" spans="1:7" s="237" customFormat="1" ht="12.75" customHeight="1">
      <c r="A41" s="237" t="s">
        <v>442</v>
      </c>
      <c r="B41" s="96">
        <v>22028</v>
      </c>
      <c r="C41" s="124">
        <v>4.718045152026152</v>
      </c>
      <c r="D41" s="96">
        <v>12999</v>
      </c>
      <c r="E41" s="124">
        <v>2.3568021500040475</v>
      </c>
      <c r="F41" s="41"/>
      <c r="G41" s="96"/>
    </row>
    <row r="42" ht="9.75" customHeight="1">
      <c r="N42" s="227"/>
    </row>
    <row r="43" ht="14.25">
      <c r="A43" s="123" t="s">
        <v>608</v>
      </c>
    </row>
    <row r="44" ht="14.25">
      <c r="A44" s="123" t="s">
        <v>1091</v>
      </c>
    </row>
    <row r="46" ht="12.75">
      <c r="A46" s="123" t="s">
        <v>582</v>
      </c>
    </row>
    <row r="47" ht="12.75">
      <c r="A47" s="123" t="s">
        <v>583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88"/>
  <sheetViews>
    <sheetView zoomScalePageLayoutView="0" workbookViewId="0" topLeftCell="A1">
      <selection activeCell="A1" sqref="A1"/>
    </sheetView>
  </sheetViews>
  <sheetFormatPr defaultColWidth="9.28125" defaultRowHeight="15"/>
  <cols>
    <col min="1" max="11" width="9.28125" style="41" customWidth="1"/>
    <col min="12" max="13" width="10.28125" style="41" bestFit="1" customWidth="1"/>
    <col min="14" max="16384" width="9.28125" style="41" customWidth="1"/>
  </cols>
  <sheetData>
    <row r="1" spans="1:6" ht="14.25">
      <c r="A1" s="120" t="s">
        <v>1015</v>
      </c>
      <c r="C1" s="120"/>
      <c r="D1" s="120"/>
      <c r="E1" s="120"/>
      <c r="F1" s="120"/>
    </row>
    <row r="2" spans="1:6" ht="14.25">
      <c r="A2" s="120" t="s">
        <v>94</v>
      </c>
      <c r="C2" s="120"/>
      <c r="D2" s="120"/>
      <c r="E2" s="120"/>
      <c r="F2" s="120"/>
    </row>
    <row r="3" ht="12.75">
      <c r="A3" s="121" t="s">
        <v>5</v>
      </c>
    </row>
    <row r="4" ht="12.75">
      <c r="A4" s="81" t="s">
        <v>6</v>
      </c>
    </row>
    <row r="6" spans="2:7" ht="14.25">
      <c r="B6" s="41" t="s">
        <v>95</v>
      </c>
      <c r="C6" s="41" t="s">
        <v>96</v>
      </c>
      <c r="E6" s="41" t="s">
        <v>97</v>
      </c>
      <c r="F6" s="41" t="s">
        <v>98</v>
      </c>
      <c r="G6" s="41" t="s">
        <v>99</v>
      </c>
    </row>
    <row r="7" spans="2:7" ht="14.25">
      <c r="B7" s="41" t="s">
        <v>100</v>
      </c>
      <c r="C7" s="41" t="s">
        <v>101</v>
      </c>
      <c r="E7" s="41" t="s">
        <v>102</v>
      </c>
      <c r="F7" s="41" t="s">
        <v>103</v>
      </c>
      <c r="G7" s="41" t="s">
        <v>104</v>
      </c>
    </row>
    <row r="8" ht="12.75">
      <c r="G8" s="41" t="s">
        <v>105</v>
      </c>
    </row>
    <row r="9" spans="3:7" ht="12.75">
      <c r="C9" s="122" t="s">
        <v>106</v>
      </c>
      <c r="D9" s="122" t="s">
        <v>107</v>
      </c>
      <c r="G9" s="41" t="s">
        <v>108</v>
      </c>
    </row>
    <row r="10" ht="12.75">
      <c r="C10" s="122" t="s">
        <v>109</v>
      </c>
    </row>
    <row r="12" spans="1:7" ht="12.75">
      <c r="A12" s="41">
        <v>1875</v>
      </c>
      <c r="B12" s="123">
        <v>23070</v>
      </c>
      <c r="C12" s="123">
        <v>1313</v>
      </c>
      <c r="D12" s="124">
        <v>6</v>
      </c>
      <c r="E12" s="123">
        <v>10236</v>
      </c>
      <c r="F12" s="123">
        <v>12834</v>
      </c>
      <c r="G12" s="123">
        <v>1254</v>
      </c>
    </row>
    <row r="13" spans="1:7" ht="12.75">
      <c r="A13" s="41">
        <v>1880</v>
      </c>
      <c r="B13" s="123">
        <v>36346</v>
      </c>
      <c r="C13" s="123">
        <v>13276</v>
      </c>
      <c r="D13" s="124">
        <v>57.5</v>
      </c>
      <c r="E13" s="123">
        <v>16403</v>
      </c>
      <c r="F13" s="123">
        <v>19943</v>
      </c>
      <c r="G13" s="123">
        <v>1216</v>
      </c>
    </row>
    <row r="14" spans="1:7" ht="12.75">
      <c r="A14" s="41">
        <v>1885</v>
      </c>
      <c r="B14" s="123">
        <v>41579</v>
      </c>
      <c r="C14" s="123">
        <v>5233</v>
      </c>
      <c r="D14" s="124">
        <v>14.4</v>
      </c>
      <c r="E14" s="123">
        <v>18746</v>
      </c>
      <c r="F14" s="123">
        <v>22833</v>
      </c>
      <c r="G14" s="123">
        <v>1218</v>
      </c>
    </row>
    <row r="15" spans="1:7" ht="12.75">
      <c r="A15" s="41">
        <v>1890</v>
      </c>
      <c r="B15" s="123">
        <v>56236</v>
      </c>
      <c r="C15" s="123">
        <v>14657</v>
      </c>
      <c r="D15" s="124">
        <v>35.3</v>
      </c>
      <c r="E15" s="123">
        <v>25519</v>
      </c>
      <c r="F15" s="123">
        <v>30717</v>
      </c>
      <c r="G15" s="123">
        <v>1204</v>
      </c>
    </row>
    <row r="16" spans="1:7" ht="12.75">
      <c r="A16" s="41">
        <v>1895</v>
      </c>
      <c r="B16" s="123">
        <v>64554</v>
      </c>
      <c r="C16" s="123">
        <v>8318</v>
      </c>
      <c r="D16" s="124">
        <v>14.8</v>
      </c>
      <c r="E16" s="123">
        <v>28213</v>
      </c>
      <c r="F16" s="123">
        <v>36341</v>
      </c>
      <c r="G16" s="123">
        <v>1288</v>
      </c>
    </row>
    <row r="17" spans="1:7" ht="12.75">
      <c r="A17" s="41">
        <v>1900</v>
      </c>
      <c r="B17" s="123">
        <v>79126</v>
      </c>
      <c r="C17" s="123">
        <v>14572</v>
      </c>
      <c r="D17" s="124">
        <v>22.6</v>
      </c>
      <c r="E17" s="123">
        <v>35010</v>
      </c>
      <c r="F17" s="123">
        <v>44116</v>
      </c>
      <c r="G17" s="123">
        <v>1260</v>
      </c>
    </row>
    <row r="18" spans="1:7" ht="12.75">
      <c r="A18" s="41">
        <v>1905</v>
      </c>
      <c r="B18" s="123">
        <v>93626</v>
      </c>
      <c r="C18" s="123">
        <v>14500</v>
      </c>
      <c r="D18" s="124">
        <v>18.3</v>
      </c>
      <c r="E18" s="123">
        <v>41198</v>
      </c>
      <c r="F18" s="123">
        <v>52428</v>
      </c>
      <c r="G18" s="123">
        <v>1273</v>
      </c>
    </row>
    <row r="19" spans="1:7" ht="12.75">
      <c r="A19" s="41">
        <v>1910</v>
      </c>
      <c r="B19" s="123">
        <v>118736</v>
      </c>
      <c r="C19" s="123">
        <v>25110</v>
      </c>
      <c r="D19" s="124">
        <v>26.8</v>
      </c>
      <c r="E19" s="123">
        <v>52179</v>
      </c>
      <c r="F19" s="123">
        <v>66557</v>
      </c>
      <c r="G19" s="123">
        <v>1276</v>
      </c>
    </row>
    <row r="20" spans="1:7" ht="12.75">
      <c r="A20" s="41">
        <v>1915</v>
      </c>
      <c r="B20" s="123">
        <v>153467</v>
      </c>
      <c r="C20" s="123">
        <v>34731</v>
      </c>
      <c r="D20" s="124">
        <v>29.3</v>
      </c>
      <c r="E20" s="123">
        <v>69102</v>
      </c>
      <c r="F20" s="123">
        <v>84365</v>
      </c>
      <c r="G20" s="123">
        <v>1221</v>
      </c>
    </row>
    <row r="21" spans="1:7" ht="12.75">
      <c r="A21" s="41">
        <v>1920</v>
      </c>
      <c r="B21" s="123">
        <v>152200</v>
      </c>
      <c r="C21" s="125" t="s">
        <v>110</v>
      </c>
      <c r="D21" s="126" t="s">
        <v>111</v>
      </c>
      <c r="E21" s="123">
        <v>64434</v>
      </c>
      <c r="F21" s="123">
        <v>87766</v>
      </c>
      <c r="G21" s="123">
        <v>1362</v>
      </c>
    </row>
    <row r="22" spans="1:7" ht="12.75">
      <c r="A22" s="41">
        <v>1925</v>
      </c>
      <c r="B22" s="123">
        <v>162070</v>
      </c>
      <c r="C22" s="125">
        <v>9870</v>
      </c>
      <c r="D22" s="126">
        <v>6.5</v>
      </c>
      <c r="E22" s="123">
        <v>67545</v>
      </c>
      <c r="F22" s="123">
        <v>94525</v>
      </c>
      <c r="G22" s="123">
        <v>1399</v>
      </c>
    </row>
    <row r="23" spans="1:7" ht="12.75">
      <c r="A23" s="41">
        <v>1930</v>
      </c>
      <c r="B23" s="123">
        <v>205833</v>
      </c>
      <c r="C23" s="125">
        <v>43763</v>
      </c>
      <c r="D23" s="126">
        <v>27</v>
      </c>
      <c r="E23" s="123">
        <v>87022</v>
      </c>
      <c r="F23" s="123">
        <v>118811</v>
      </c>
      <c r="G23" s="123">
        <v>1365</v>
      </c>
    </row>
    <row r="24" spans="1:7" ht="12.75">
      <c r="A24" s="41">
        <v>1935</v>
      </c>
      <c r="B24" s="123">
        <v>225482</v>
      </c>
      <c r="C24" s="125">
        <v>19649</v>
      </c>
      <c r="D24" s="126">
        <v>9.5</v>
      </c>
      <c r="E24" s="123">
        <v>94146</v>
      </c>
      <c r="F24" s="123">
        <v>131336</v>
      </c>
      <c r="G24" s="123">
        <v>1395</v>
      </c>
    </row>
    <row r="25" spans="1:7" ht="12.75">
      <c r="A25" s="41">
        <v>1940</v>
      </c>
      <c r="B25" s="123">
        <v>252484</v>
      </c>
      <c r="C25" s="125">
        <v>27002</v>
      </c>
      <c r="D25" s="126">
        <v>12</v>
      </c>
      <c r="E25" s="123">
        <v>105777</v>
      </c>
      <c r="F25" s="123">
        <v>146707</v>
      </c>
      <c r="G25" s="123">
        <v>1387</v>
      </c>
    </row>
    <row r="26" spans="1:7" ht="12.75">
      <c r="A26" s="41">
        <v>1945</v>
      </c>
      <c r="B26" s="123">
        <v>276277</v>
      </c>
      <c r="C26" s="125">
        <v>23793</v>
      </c>
      <c r="D26" s="126">
        <v>9.4</v>
      </c>
      <c r="E26" s="123">
        <v>113710</v>
      </c>
      <c r="F26" s="123">
        <v>162567</v>
      </c>
      <c r="G26" s="123">
        <v>1430</v>
      </c>
    </row>
    <row r="27" spans="1:7" ht="12.75">
      <c r="A27" s="41">
        <v>1950</v>
      </c>
      <c r="B27" s="123">
        <v>368519</v>
      </c>
      <c r="C27" s="125">
        <v>92242</v>
      </c>
      <c r="D27" s="126">
        <v>33.4</v>
      </c>
      <c r="E27" s="123">
        <v>157080</v>
      </c>
      <c r="F27" s="123">
        <v>211439</v>
      </c>
      <c r="G27" s="123">
        <v>1346</v>
      </c>
    </row>
    <row r="28" spans="1:7" ht="12.75">
      <c r="A28" s="41">
        <v>1955</v>
      </c>
      <c r="B28" s="123">
        <v>403970</v>
      </c>
      <c r="C28" s="125">
        <v>35451</v>
      </c>
      <c r="D28" s="126">
        <v>9.6</v>
      </c>
      <c r="E28" s="123">
        <v>174553</v>
      </c>
      <c r="F28" s="123">
        <v>229417</v>
      </c>
      <c r="G28" s="123">
        <v>1314</v>
      </c>
    </row>
    <row r="29" spans="1:7" ht="12.75">
      <c r="A29" s="41">
        <v>1960</v>
      </c>
      <c r="B29" s="123">
        <v>448315</v>
      </c>
      <c r="C29" s="125">
        <v>44345</v>
      </c>
      <c r="D29" s="126">
        <v>11</v>
      </c>
      <c r="E29" s="123">
        <v>196689</v>
      </c>
      <c r="F29" s="123">
        <v>251626</v>
      </c>
      <c r="G29" s="123">
        <v>1279</v>
      </c>
    </row>
    <row r="30" spans="1:7" ht="12.75">
      <c r="A30" s="41">
        <v>1965</v>
      </c>
      <c r="B30" s="123">
        <v>494796</v>
      </c>
      <c r="C30" s="125">
        <v>7374</v>
      </c>
      <c r="D30" s="126">
        <v>1.5</v>
      </c>
      <c r="E30" s="123">
        <v>219975</v>
      </c>
      <c r="F30" s="123">
        <v>274821</v>
      </c>
      <c r="G30" s="123">
        <v>1249</v>
      </c>
    </row>
    <row r="31" spans="1:7" ht="12.75">
      <c r="A31" s="41">
        <v>1970</v>
      </c>
      <c r="B31" s="123">
        <v>523677</v>
      </c>
      <c r="C31" s="125" t="s">
        <v>112</v>
      </c>
      <c r="D31" s="126" t="s">
        <v>113</v>
      </c>
      <c r="E31" s="123">
        <v>233373</v>
      </c>
      <c r="F31" s="123">
        <v>290304</v>
      </c>
      <c r="G31" s="123">
        <v>1244</v>
      </c>
    </row>
    <row r="32" spans="1:7" ht="12.75">
      <c r="A32" s="41">
        <v>1975</v>
      </c>
      <c r="B32" s="123">
        <v>502961</v>
      </c>
      <c r="C32" s="125" t="s">
        <v>114</v>
      </c>
      <c r="D32" s="126" t="s">
        <v>115</v>
      </c>
      <c r="E32" s="123">
        <v>223252</v>
      </c>
      <c r="F32" s="123">
        <v>279709</v>
      </c>
      <c r="G32" s="123">
        <v>1253</v>
      </c>
    </row>
    <row r="33" spans="1:7" ht="12.75">
      <c r="A33" s="41">
        <v>1980</v>
      </c>
      <c r="B33" s="123">
        <v>483675</v>
      </c>
      <c r="C33" s="125" t="s">
        <v>116</v>
      </c>
      <c r="D33" s="126" t="s">
        <v>113</v>
      </c>
      <c r="E33" s="123">
        <v>215061</v>
      </c>
      <c r="F33" s="123">
        <v>268614</v>
      </c>
      <c r="G33" s="123">
        <v>1249</v>
      </c>
    </row>
    <row r="34" spans="1:7" ht="12.75">
      <c r="A34" s="41">
        <v>1985</v>
      </c>
      <c r="B34" s="123">
        <v>484122</v>
      </c>
      <c r="C34" s="122" t="s">
        <v>117</v>
      </c>
      <c r="D34" s="126" t="s">
        <v>118</v>
      </c>
      <c r="E34" s="123">
        <v>216411</v>
      </c>
      <c r="F34" s="123">
        <v>267711</v>
      </c>
      <c r="G34" s="123">
        <v>1237</v>
      </c>
    </row>
    <row r="35" ht="12.75">
      <c r="D35" s="124"/>
    </row>
    <row r="36" spans="1:7" ht="12.75">
      <c r="A36" s="127">
        <v>1990</v>
      </c>
      <c r="B36" s="123">
        <v>490691</v>
      </c>
      <c r="C36" s="41">
        <v>709</v>
      </c>
      <c r="D36" s="124">
        <v>0.1</v>
      </c>
      <c r="E36" s="123">
        <v>221078</v>
      </c>
      <c r="F36" s="123">
        <v>269613</v>
      </c>
      <c r="G36" s="123">
        <v>1220</v>
      </c>
    </row>
    <row r="37" spans="1:7" ht="12.75">
      <c r="A37" s="127">
        <v>1991</v>
      </c>
      <c r="B37" s="123">
        <v>492487</v>
      </c>
      <c r="C37" s="123">
        <v>1796</v>
      </c>
      <c r="D37" s="124">
        <v>0.4</v>
      </c>
      <c r="E37" s="123">
        <v>222625</v>
      </c>
      <c r="F37" s="123">
        <v>269862</v>
      </c>
      <c r="G37" s="123">
        <v>1212</v>
      </c>
    </row>
    <row r="38" spans="1:7" ht="12.75">
      <c r="A38" s="127">
        <v>1992</v>
      </c>
      <c r="B38" s="123">
        <v>497542</v>
      </c>
      <c r="C38" s="123">
        <v>5055</v>
      </c>
      <c r="D38" s="124">
        <v>1</v>
      </c>
      <c r="E38" s="123">
        <v>225636</v>
      </c>
      <c r="F38" s="123">
        <v>271906</v>
      </c>
      <c r="G38" s="123">
        <v>1205</v>
      </c>
    </row>
    <row r="39" spans="1:7" ht="12.75">
      <c r="A39" s="127">
        <v>1993</v>
      </c>
      <c r="B39" s="123">
        <v>501518</v>
      </c>
      <c r="C39" s="123">
        <v>3976</v>
      </c>
      <c r="D39" s="124">
        <v>0.8</v>
      </c>
      <c r="E39" s="123">
        <v>228307</v>
      </c>
      <c r="F39" s="123">
        <v>273211</v>
      </c>
      <c r="G39" s="123">
        <v>1197</v>
      </c>
    </row>
    <row r="40" spans="1:7" ht="12.75">
      <c r="A40" s="127">
        <v>1994</v>
      </c>
      <c r="B40" s="123">
        <v>508659</v>
      </c>
      <c r="C40" s="123">
        <v>7141</v>
      </c>
      <c r="D40" s="124">
        <v>1.4</v>
      </c>
      <c r="E40" s="123">
        <v>232211</v>
      </c>
      <c r="F40" s="123">
        <v>276448</v>
      </c>
      <c r="G40" s="123">
        <v>1191</v>
      </c>
    </row>
    <row r="41" spans="1:7" ht="12.75">
      <c r="A41" s="127">
        <v>1995</v>
      </c>
      <c r="B41" s="123">
        <v>515765</v>
      </c>
      <c r="C41" s="123">
        <v>7106</v>
      </c>
      <c r="D41" s="124">
        <v>1.4</v>
      </c>
      <c r="E41" s="123">
        <v>235787</v>
      </c>
      <c r="F41" s="123">
        <v>279978</v>
      </c>
      <c r="G41" s="123">
        <v>1187</v>
      </c>
    </row>
    <row r="42" spans="1:7" ht="12.75">
      <c r="A42" s="127">
        <v>1996</v>
      </c>
      <c r="B42" s="123">
        <v>525031</v>
      </c>
      <c r="C42" s="123">
        <v>9266</v>
      </c>
      <c r="D42" s="124">
        <v>1.8</v>
      </c>
      <c r="E42" s="123">
        <v>240638</v>
      </c>
      <c r="F42" s="123">
        <v>284393</v>
      </c>
      <c r="G42" s="123">
        <v>1182</v>
      </c>
    </row>
    <row r="43" spans="1:7" ht="12.75">
      <c r="A43" s="127">
        <v>1997</v>
      </c>
      <c r="B43" s="123">
        <v>532053</v>
      </c>
      <c r="C43" s="123">
        <v>7022</v>
      </c>
      <c r="D43" s="124">
        <v>1.3</v>
      </c>
      <c r="E43" s="123">
        <v>244621</v>
      </c>
      <c r="F43" s="123">
        <v>287432</v>
      </c>
      <c r="G43" s="123">
        <v>1175</v>
      </c>
    </row>
    <row r="44" spans="1:7" ht="12.75">
      <c r="A44" s="127">
        <v>1998</v>
      </c>
      <c r="B44" s="123">
        <v>539363</v>
      </c>
      <c r="C44" s="123">
        <v>7310</v>
      </c>
      <c r="D44" s="124">
        <v>1.4</v>
      </c>
      <c r="E44" s="123">
        <v>248395</v>
      </c>
      <c r="F44" s="123">
        <v>290968</v>
      </c>
      <c r="G44" s="123">
        <v>1171</v>
      </c>
    </row>
    <row r="45" spans="1:8" ht="12.75">
      <c r="A45" s="127">
        <v>1999</v>
      </c>
      <c r="B45" s="123">
        <v>546317</v>
      </c>
      <c r="C45" s="123">
        <v>6954</v>
      </c>
      <c r="D45" s="124">
        <v>1.3</v>
      </c>
      <c r="E45" s="123">
        <v>252366</v>
      </c>
      <c r="F45" s="123">
        <v>293951</v>
      </c>
      <c r="G45" s="123">
        <v>1165</v>
      </c>
      <c r="H45" s="123"/>
    </row>
    <row r="46" spans="1:8" ht="12.75">
      <c r="A46" s="127"/>
      <c r="B46" s="123"/>
      <c r="C46" s="123"/>
      <c r="D46" s="124"/>
      <c r="E46" s="123"/>
      <c r="F46" s="123"/>
      <c r="G46" s="123"/>
      <c r="H46" s="123"/>
    </row>
    <row r="47" spans="1:9" ht="12.75">
      <c r="A47" s="127">
        <v>2000</v>
      </c>
      <c r="B47" s="123">
        <v>551123</v>
      </c>
      <c r="C47" s="123">
        <v>4806</v>
      </c>
      <c r="D47" s="124">
        <v>0.9</v>
      </c>
      <c r="E47" s="123">
        <v>254967</v>
      </c>
      <c r="F47" s="123">
        <v>296156</v>
      </c>
      <c r="G47" s="123">
        <v>1162</v>
      </c>
      <c r="H47" s="123"/>
      <c r="I47" s="124"/>
    </row>
    <row r="48" spans="1:9" ht="12.75">
      <c r="A48" s="127">
        <v>2001</v>
      </c>
      <c r="B48" s="123">
        <v>555474</v>
      </c>
      <c r="C48" s="123">
        <v>4351</v>
      </c>
      <c r="D48" s="124">
        <v>0.8</v>
      </c>
      <c r="E48" s="123">
        <v>257399</v>
      </c>
      <c r="F48" s="123">
        <v>298075</v>
      </c>
      <c r="G48" s="123">
        <v>1158</v>
      </c>
      <c r="H48" s="123"/>
      <c r="I48" s="124"/>
    </row>
    <row r="49" spans="1:13" ht="12.75">
      <c r="A49" s="127">
        <v>2002</v>
      </c>
      <c r="B49" s="123">
        <v>559718</v>
      </c>
      <c r="C49" s="123">
        <v>4244</v>
      </c>
      <c r="D49" s="124">
        <v>0.8</v>
      </c>
      <c r="E49" s="123">
        <v>260070</v>
      </c>
      <c r="F49" s="123">
        <v>299648</v>
      </c>
      <c r="G49" s="123">
        <v>1152</v>
      </c>
      <c r="H49" s="123"/>
      <c r="I49" s="124"/>
      <c r="L49" s="128"/>
      <c r="M49" s="128"/>
    </row>
    <row r="50" spans="1:9" ht="12.75">
      <c r="A50" s="127">
        <v>2003</v>
      </c>
      <c r="B50" s="123">
        <v>559716</v>
      </c>
      <c r="C50" s="125" t="s">
        <v>119</v>
      </c>
      <c r="D50" s="126">
        <v>0</v>
      </c>
      <c r="E50" s="123">
        <v>260236</v>
      </c>
      <c r="F50" s="123">
        <v>299480</v>
      </c>
      <c r="G50" s="123">
        <v>1151</v>
      </c>
      <c r="H50" s="123"/>
      <c r="I50" s="124"/>
    </row>
    <row r="51" spans="1:13" ht="12.75">
      <c r="A51" s="127">
        <v>2004</v>
      </c>
      <c r="B51" s="123">
        <v>559330</v>
      </c>
      <c r="C51" s="129" t="s">
        <v>120</v>
      </c>
      <c r="D51" s="122" t="s">
        <v>118</v>
      </c>
      <c r="E51" s="123">
        <v>260441</v>
      </c>
      <c r="F51" s="123">
        <v>298889</v>
      </c>
      <c r="G51" s="123">
        <v>1148</v>
      </c>
      <c r="H51" s="123"/>
      <c r="I51" s="124"/>
      <c r="M51" s="127"/>
    </row>
    <row r="52" spans="1:9" ht="12.75">
      <c r="A52" s="127">
        <v>2005</v>
      </c>
      <c r="B52" s="123">
        <v>559046</v>
      </c>
      <c r="C52" s="129" t="s">
        <v>121</v>
      </c>
      <c r="D52" s="122" t="s">
        <v>118</v>
      </c>
      <c r="E52" s="123">
        <v>260573</v>
      </c>
      <c r="F52" s="123">
        <v>298473</v>
      </c>
      <c r="G52" s="123">
        <v>1145.4486842458734</v>
      </c>
      <c r="H52" s="123"/>
      <c r="I52" s="124"/>
    </row>
    <row r="53" spans="1:12" ht="12.75">
      <c r="A53" s="127">
        <v>2006</v>
      </c>
      <c r="B53" s="123">
        <v>560905</v>
      </c>
      <c r="C53" s="123">
        <v>1859</v>
      </c>
      <c r="D53" s="41">
        <v>0.3</v>
      </c>
      <c r="E53" s="123">
        <v>261627</v>
      </c>
      <c r="F53" s="123">
        <v>299278</v>
      </c>
      <c r="G53" s="123">
        <v>1144</v>
      </c>
      <c r="H53" s="123"/>
      <c r="I53" s="124"/>
      <c r="K53" s="123"/>
      <c r="L53" s="127"/>
    </row>
    <row r="54" spans="1:9" ht="12.75">
      <c r="A54" s="127">
        <v>2007</v>
      </c>
      <c r="B54" s="123">
        <v>564521</v>
      </c>
      <c r="C54" s="123">
        <v>3616</v>
      </c>
      <c r="D54" s="41">
        <v>0.6</v>
      </c>
      <c r="E54" s="123">
        <v>263343</v>
      </c>
      <c r="F54" s="123">
        <v>301178</v>
      </c>
      <c r="G54" s="123">
        <v>1143.6719411565905</v>
      </c>
      <c r="H54" s="123"/>
      <c r="I54" s="124"/>
    </row>
    <row r="55" spans="1:16" ht="12.75">
      <c r="A55" s="127">
        <v>2008</v>
      </c>
      <c r="B55" s="123">
        <v>568531</v>
      </c>
      <c r="C55" s="123">
        <v>4010</v>
      </c>
      <c r="D55" s="41">
        <v>0.7</v>
      </c>
      <c r="E55" s="123">
        <v>265728</v>
      </c>
      <c r="F55" s="123">
        <v>302803</v>
      </c>
      <c r="G55" s="123">
        <v>1139.5223687379575</v>
      </c>
      <c r="H55" s="123"/>
      <c r="I55" s="124"/>
      <c r="J55" s="127"/>
      <c r="P55" s="127"/>
    </row>
    <row r="56" spans="1:16" ht="12.75">
      <c r="A56" s="127">
        <v>2009</v>
      </c>
      <c r="B56" s="123">
        <v>576632</v>
      </c>
      <c r="C56" s="123">
        <v>8101</v>
      </c>
      <c r="D56" s="41">
        <v>1.4</v>
      </c>
      <c r="E56" s="123">
        <v>270176</v>
      </c>
      <c r="F56" s="123">
        <v>306456</v>
      </c>
      <c r="G56" s="123">
        <v>1134</v>
      </c>
      <c r="H56" s="124"/>
      <c r="I56" s="124"/>
      <c r="P56" s="127"/>
    </row>
    <row r="57" spans="1:9" ht="12.75">
      <c r="A57" s="127">
        <v>2010</v>
      </c>
      <c r="B57" s="123">
        <v>583350</v>
      </c>
      <c r="C57" s="123">
        <v>6718</v>
      </c>
      <c r="D57" s="41">
        <v>1.2</v>
      </c>
      <c r="E57" s="123">
        <v>273577</v>
      </c>
      <c r="F57" s="123">
        <v>309773</v>
      </c>
      <c r="G57" s="123">
        <v>1132</v>
      </c>
      <c r="H57" s="124"/>
      <c r="I57" s="124"/>
    </row>
    <row r="58" spans="1:11" ht="12.75">
      <c r="A58" s="127">
        <v>2011</v>
      </c>
      <c r="B58" s="123">
        <v>588549</v>
      </c>
      <c r="C58" s="123">
        <v>5199</v>
      </c>
      <c r="D58" s="41">
        <v>0.9</v>
      </c>
      <c r="E58" s="123">
        <v>276361</v>
      </c>
      <c r="F58" s="123">
        <v>312188</v>
      </c>
      <c r="G58" s="123">
        <v>1130</v>
      </c>
      <c r="H58" s="124"/>
      <c r="J58" s="123"/>
      <c r="K58" s="123"/>
    </row>
    <row r="59" spans="1:9" ht="12.75">
      <c r="A59" s="127">
        <v>2012</v>
      </c>
      <c r="B59" s="123">
        <v>595384</v>
      </c>
      <c r="C59" s="123">
        <v>6835</v>
      </c>
      <c r="D59" s="41">
        <v>1.2</v>
      </c>
      <c r="E59" s="123">
        <v>280064</v>
      </c>
      <c r="F59" s="123">
        <v>315320</v>
      </c>
      <c r="G59" s="123">
        <v>1125.8855118829983</v>
      </c>
      <c r="H59" s="124"/>
      <c r="I59" s="124"/>
    </row>
    <row r="60" spans="1:10" ht="12.75">
      <c r="A60" s="127">
        <v>2013</v>
      </c>
      <c r="B60" s="123">
        <v>603968</v>
      </c>
      <c r="C60" s="123">
        <v>8584</v>
      </c>
      <c r="D60" s="124">
        <v>1.4417585961329158</v>
      </c>
      <c r="E60" s="123">
        <v>284562</v>
      </c>
      <c r="F60" s="123">
        <v>319406</v>
      </c>
      <c r="G60" s="123">
        <v>1122</v>
      </c>
      <c r="H60" s="124"/>
      <c r="I60" s="127"/>
      <c r="J60" s="124"/>
    </row>
    <row r="61" spans="1:10" ht="12.75">
      <c r="A61" s="127">
        <v>2014</v>
      </c>
      <c r="B61" s="123">
        <v>612664</v>
      </c>
      <c r="C61" s="123">
        <v>8696</v>
      </c>
      <c r="D61" s="124">
        <v>1.4417585961329158</v>
      </c>
      <c r="E61" s="123">
        <v>288957</v>
      </c>
      <c r="F61" s="123">
        <v>323707</v>
      </c>
      <c r="G61" s="123">
        <v>1120</v>
      </c>
      <c r="H61" s="124"/>
      <c r="I61" s="127"/>
      <c r="J61" s="124"/>
    </row>
    <row r="62" spans="1:10" ht="12.75">
      <c r="A62" s="127">
        <v>2015</v>
      </c>
      <c r="B62" s="123">
        <v>620715</v>
      </c>
      <c r="C62" s="123">
        <v>8051</v>
      </c>
      <c r="D62" s="124">
        <v>1.3140971233824739</v>
      </c>
      <c r="E62" s="123">
        <v>293113</v>
      </c>
      <c r="F62" s="123">
        <v>327602</v>
      </c>
      <c r="G62" s="123">
        <v>1117.66451846216</v>
      </c>
      <c r="H62" s="124"/>
      <c r="I62" s="127"/>
      <c r="J62" s="124"/>
    </row>
    <row r="63" spans="1:13" ht="12.75">
      <c r="A63" s="127">
        <v>2016</v>
      </c>
      <c r="B63" s="123">
        <v>628208</v>
      </c>
      <c r="C63" s="123">
        <f>B63-B62</f>
        <v>7493</v>
      </c>
      <c r="D63" s="124">
        <f>C63/B62*100</f>
        <v>1.2071562633414692</v>
      </c>
      <c r="E63" s="123">
        <v>297151</v>
      </c>
      <c r="F63" s="123">
        <v>331057</v>
      </c>
      <c r="G63" s="123">
        <v>1141</v>
      </c>
      <c r="H63" s="124"/>
      <c r="M63" s="124"/>
    </row>
    <row r="64" spans="1:13" ht="12.75">
      <c r="A64" s="127">
        <v>2017</v>
      </c>
      <c r="B64" s="123">
        <v>635181</v>
      </c>
      <c r="C64" s="123">
        <v>6973</v>
      </c>
      <c r="D64" s="124">
        <v>1.1</v>
      </c>
      <c r="E64" s="123">
        <v>301010</v>
      </c>
      <c r="F64" s="123">
        <v>334171</v>
      </c>
      <c r="G64" s="123">
        <v>1110.1657752234144</v>
      </c>
      <c r="H64" s="124"/>
      <c r="M64" s="124"/>
    </row>
    <row r="65" spans="1:13" ht="12.75">
      <c r="A65" s="41">
        <v>2018</v>
      </c>
      <c r="B65" s="123">
        <f>E65+F65</f>
        <v>643272</v>
      </c>
      <c r="C65" s="123">
        <f>B65-B64</f>
        <v>8091</v>
      </c>
      <c r="D65" s="124">
        <v>1.2738101423058938</v>
      </c>
      <c r="E65" s="123">
        <v>305237</v>
      </c>
      <c r="F65" s="123">
        <v>338035</v>
      </c>
      <c r="G65" s="123">
        <v>1107</v>
      </c>
      <c r="H65" s="124"/>
      <c r="M65" s="124"/>
    </row>
    <row r="66" spans="1:13" ht="12.75">
      <c r="A66" s="127">
        <v>2019</v>
      </c>
      <c r="B66" s="123">
        <v>648042</v>
      </c>
      <c r="C66" s="123">
        <f>B66-B65</f>
        <v>4770</v>
      </c>
      <c r="D66" s="124">
        <v>0.7415214714770735</v>
      </c>
      <c r="E66" s="123">
        <v>307633</v>
      </c>
      <c r="F66" s="123">
        <v>340409</v>
      </c>
      <c r="G66" s="123">
        <v>1107</v>
      </c>
      <c r="H66" s="124"/>
      <c r="M66" s="124"/>
    </row>
    <row r="67" spans="2:13" ht="12.75">
      <c r="B67" s="123"/>
      <c r="C67" s="123"/>
      <c r="D67" s="124"/>
      <c r="E67" s="123"/>
      <c r="F67" s="123"/>
      <c r="M67" s="124"/>
    </row>
    <row r="68" ht="14.25">
      <c r="A68" s="130" t="s">
        <v>122</v>
      </c>
    </row>
    <row r="69" s="123" customFormat="1" ht="12.75">
      <c r="A69" s="123" t="s">
        <v>123</v>
      </c>
    </row>
    <row r="70" ht="14.25">
      <c r="A70" s="130" t="s">
        <v>124</v>
      </c>
    </row>
    <row r="71" ht="12.75">
      <c r="A71" s="41" t="s">
        <v>125</v>
      </c>
    </row>
    <row r="73" ht="12.75">
      <c r="A73" s="41" t="s">
        <v>126</v>
      </c>
    </row>
    <row r="74" ht="12.75">
      <c r="A74" s="41" t="s">
        <v>127</v>
      </c>
    </row>
    <row r="88" ht="12.75">
      <c r="D88" s="124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R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68" customWidth="1"/>
    <col min="2" max="2" width="11.57421875" style="68" bestFit="1" customWidth="1"/>
    <col min="3" max="3" width="10.7109375" style="68" customWidth="1"/>
    <col min="4" max="10" width="8.421875" style="68" customWidth="1"/>
    <col min="11" max="16384" width="9.140625" style="68" customWidth="1"/>
  </cols>
  <sheetData>
    <row r="1" s="83" customFormat="1" ht="11.25">
      <c r="A1" s="83" t="s">
        <v>1092</v>
      </c>
    </row>
    <row r="2" s="83" customFormat="1" ht="11.25">
      <c r="A2" s="83" t="s">
        <v>55</v>
      </c>
    </row>
    <row r="3" spans="1:2" s="83" customFormat="1" ht="11.25">
      <c r="A3" s="238" t="s">
        <v>54</v>
      </c>
      <c r="B3" s="238"/>
    </row>
    <row r="4" ht="11.25">
      <c r="A4" s="68" t="s">
        <v>56</v>
      </c>
    </row>
    <row r="5" ht="11.25"/>
    <row r="6" spans="2:4" ht="11.25">
      <c r="B6" s="68" t="s">
        <v>912</v>
      </c>
      <c r="C6" s="68" t="s">
        <v>609</v>
      </c>
      <c r="D6" s="68" t="s">
        <v>610</v>
      </c>
    </row>
    <row r="7" spans="2:10" ht="11.25">
      <c r="B7" s="68" t="s">
        <v>913</v>
      </c>
      <c r="C7" s="68" t="s">
        <v>611</v>
      </c>
      <c r="D7" s="239" t="s">
        <v>612</v>
      </c>
      <c r="E7" s="143" t="s">
        <v>613</v>
      </c>
      <c r="F7" s="143" t="s">
        <v>614</v>
      </c>
      <c r="G7" s="143" t="s">
        <v>615</v>
      </c>
      <c r="H7" s="143" t="s">
        <v>616</v>
      </c>
      <c r="I7" s="143" t="s">
        <v>617</v>
      </c>
      <c r="J7" s="143" t="s">
        <v>618</v>
      </c>
    </row>
    <row r="8" spans="2:3" ht="11.25">
      <c r="B8" s="68" t="s">
        <v>914</v>
      </c>
      <c r="C8" s="68" t="s">
        <v>619</v>
      </c>
    </row>
    <row r="9" spans="2:3" ht="11.25">
      <c r="B9" s="68" t="s">
        <v>915</v>
      </c>
      <c r="C9" s="68" t="s">
        <v>620</v>
      </c>
    </row>
    <row r="10" ht="11.25">
      <c r="B10" s="68" t="s">
        <v>620</v>
      </c>
    </row>
    <row r="11" spans="1:3" ht="12.75">
      <c r="A11" s="74" t="s">
        <v>549</v>
      </c>
      <c r="B11" s="74"/>
      <c r="C11" s="215"/>
    </row>
    <row r="12" spans="1:10" ht="11.25">
      <c r="A12" s="68" t="s">
        <v>600</v>
      </c>
      <c r="B12" s="75">
        <v>1.1882</v>
      </c>
      <c r="C12" s="68">
        <v>41.5</v>
      </c>
      <c r="D12" s="68">
        <v>19.2</v>
      </c>
      <c r="E12" s="68">
        <v>71.9</v>
      </c>
      <c r="F12" s="68">
        <v>84.6</v>
      </c>
      <c r="G12" s="68">
        <v>44.4</v>
      </c>
      <c r="H12" s="68">
        <v>14.6</v>
      </c>
      <c r="I12" s="68">
        <v>2.8</v>
      </c>
      <c r="J12" s="68">
        <v>0.1</v>
      </c>
    </row>
    <row r="13" spans="1:10" ht="11.25">
      <c r="A13" s="68" t="s">
        <v>601</v>
      </c>
      <c r="B13" s="75">
        <v>1.253</v>
      </c>
      <c r="C13" s="68">
        <v>43.3</v>
      </c>
      <c r="D13" s="183">
        <v>14</v>
      </c>
      <c r="E13" s="68">
        <v>62.1</v>
      </c>
      <c r="F13" s="68">
        <v>89.8</v>
      </c>
      <c r="G13" s="68">
        <v>59.8</v>
      </c>
      <c r="H13" s="68">
        <v>21.1</v>
      </c>
      <c r="I13" s="68">
        <v>3.8</v>
      </c>
      <c r="J13" s="68">
        <v>0.2</v>
      </c>
    </row>
    <row r="14" spans="1:10" ht="11.25">
      <c r="A14" s="68" t="s">
        <v>602</v>
      </c>
      <c r="B14" s="75">
        <v>1.3081</v>
      </c>
      <c r="C14" s="68">
        <v>42.9</v>
      </c>
      <c r="D14" s="68">
        <v>11.7</v>
      </c>
      <c r="E14" s="68">
        <v>51.3</v>
      </c>
      <c r="F14" s="183">
        <v>94</v>
      </c>
      <c r="G14" s="68">
        <v>70.3</v>
      </c>
      <c r="H14" s="68">
        <v>29.2</v>
      </c>
      <c r="I14" s="68">
        <v>5.2</v>
      </c>
      <c r="J14" s="68">
        <v>0.2</v>
      </c>
    </row>
    <row r="15" spans="1:10" ht="11.25">
      <c r="A15" s="68" t="s">
        <v>603</v>
      </c>
      <c r="B15" s="75">
        <v>1.3543594948362998</v>
      </c>
      <c r="C15" s="183">
        <v>43</v>
      </c>
      <c r="D15" s="68">
        <v>12.2</v>
      </c>
      <c r="E15" s="68">
        <v>46.6</v>
      </c>
      <c r="F15" s="68">
        <v>88.9</v>
      </c>
      <c r="G15" s="68">
        <v>82.6</v>
      </c>
      <c r="H15" s="68">
        <v>34.5</v>
      </c>
      <c r="I15" s="183">
        <v>7</v>
      </c>
      <c r="J15" s="68">
        <v>0.3</v>
      </c>
    </row>
    <row r="16" spans="1:10" ht="11.25">
      <c r="A16" s="68" t="s">
        <v>604</v>
      </c>
      <c r="B16" s="75">
        <v>1.4622529021095831</v>
      </c>
      <c r="C16" s="183">
        <v>46.31424877688078</v>
      </c>
      <c r="D16" s="183">
        <v>10.963353974215815</v>
      </c>
      <c r="E16" s="183">
        <v>47.06511986651765</v>
      </c>
      <c r="F16" s="183">
        <v>93.29207244925821</v>
      </c>
      <c r="G16" s="183">
        <v>92.76320902159553</v>
      </c>
      <c r="H16" s="183">
        <v>42.93474324617947</v>
      </c>
      <c r="I16" s="183">
        <v>7.6353959119978825</v>
      </c>
      <c r="J16" s="183">
        <v>0.3102727662642246</v>
      </c>
    </row>
    <row r="17" spans="1:10" ht="11.25">
      <c r="A17" s="68" t="s">
        <v>605</v>
      </c>
      <c r="B17" s="75">
        <v>1.3240786081732976</v>
      </c>
      <c r="C17" s="183">
        <v>43.76</v>
      </c>
      <c r="D17" s="183">
        <v>9.78</v>
      </c>
      <c r="E17" s="183">
        <v>34.6</v>
      </c>
      <c r="F17" s="183">
        <v>75.96</v>
      </c>
      <c r="G17" s="183">
        <v>88.18</v>
      </c>
      <c r="H17" s="183">
        <v>48.26</v>
      </c>
      <c r="I17" s="183">
        <v>9.8</v>
      </c>
      <c r="J17" s="183">
        <v>0.42</v>
      </c>
    </row>
    <row r="18" spans="1:10" ht="11.25">
      <c r="A18" s="68" t="s">
        <v>606</v>
      </c>
      <c r="B18" s="75">
        <v>1.3130305670169462</v>
      </c>
      <c r="C18" s="183">
        <v>40.7</v>
      </c>
      <c r="D18" s="183">
        <v>10.3</v>
      </c>
      <c r="E18" s="183">
        <v>30.6</v>
      </c>
      <c r="F18" s="183">
        <v>65.3</v>
      </c>
      <c r="G18" s="183">
        <v>90.5</v>
      </c>
      <c r="H18" s="183">
        <v>53.4</v>
      </c>
      <c r="I18" s="183">
        <v>12.6</v>
      </c>
      <c r="J18" s="183">
        <v>0.7</v>
      </c>
    </row>
    <row r="19" spans="1:10" ht="11.25">
      <c r="A19" s="175" t="s">
        <v>607</v>
      </c>
      <c r="B19" s="75">
        <v>1.3518018499216997</v>
      </c>
      <c r="C19" s="183">
        <v>41.60000000000001</v>
      </c>
      <c r="D19" s="183">
        <v>7.4799999999999995</v>
      </c>
      <c r="E19" s="183">
        <v>27.72</v>
      </c>
      <c r="F19" s="183">
        <v>62.24000000000001</v>
      </c>
      <c r="G19" s="183">
        <v>98.91999999999999</v>
      </c>
      <c r="H19" s="183">
        <v>59.82000000000001</v>
      </c>
      <c r="I19" s="183">
        <v>13.8</v>
      </c>
      <c r="J19" s="183">
        <v>0.9</v>
      </c>
    </row>
    <row r="20" spans="1:10" ht="11.25">
      <c r="A20" s="175" t="s">
        <v>954</v>
      </c>
      <c r="B20" s="75">
        <v>1.32</v>
      </c>
      <c r="C20" s="183">
        <v>42.4</v>
      </c>
      <c r="D20" s="183">
        <v>5.733850873682806</v>
      </c>
      <c r="E20" s="183">
        <v>23.61628335777824</v>
      </c>
      <c r="F20" s="183">
        <v>55.88165072212788</v>
      </c>
      <c r="G20" s="183">
        <v>96.74808024656343</v>
      </c>
      <c r="H20" s="183">
        <v>67.26426157591534</v>
      </c>
      <c r="I20" s="183">
        <v>15.634444125551179</v>
      </c>
      <c r="J20" s="183">
        <v>0.8943724546464272</v>
      </c>
    </row>
    <row r="21" spans="3:10" ht="11.25">
      <c r="C21" s="183"/>
      <c r="D21" s="183"/>
      <c r="E21" s="183"/>
      <c r="F21" s="183"/>
      <c r="G21" s="183"/>
      <c r="H21" s="183"/>
      <c r="I21" s="183"/>
      <c r="J21" s="183"/>
    </row>
    <row r="22" spans="1:3" ht="12.75">
      <c r="A22" s="74" t="s">
        <v>569</v>
      </c>
      <c r="B22" s="74"/>
      <c r="C22" s="215"/>
    </row>
    <row r="23" spans="1:18" ht="11.25">
      <c r="A23" s="175">
        <v>2010</v>
      </c>
      <c r="B23" s="76">
        <v>1.3801833295972212</v>
      </c>
      <c r="C23" s="240">
        <v>42.9</v>
      </c>
      <c r="D23" s="143">
        <v>7.4</v>
      </c>
      <c r="E23" s="187">
        <v>27</v>
      </c>
      <c r="F23" s="187">
        <v>62.5</v>
      </c>
      <c r="G23" s="143">
        <v>98.9</v>
      </c>
      <c r="H23" s="187">
        <v>65.8</v>
      </c>
      <c r="I23" s="187">
        <v>14.5</v>
      </c>
      <c r="J23" s="143">
        <v>1.4</v>
      </c>
      <c r="K23" s="143"/>
      <c r="L23" s="240"/>
      <c r="M23" s="240"/>
      <c r="N23" s="240"/>
      <c r="O23" s="240"/>
      <c r="P23" s="240"/>
      <c r="Q23" s="240"/>
      <c r="R23" s="240"/>
    </row>
    <row r="24" spans="1:18" ht="11.25">
      <c r="A24" s="175">
        <v>2011</v>
      </c>
      <c r="B24" s="76">
        <v>1.338895566573058</v>
      </c>
      <c r="C24" s="240">
        <v>42.1</v>
      </c>
      <c r="D24" s="143">
        <v>6.8</v>
      </c>
      <c r="E24" s="187">
        <v>23.9</v>
      </c>
      <c r="F24" s="187">
        <v>58.8</v>
      </c>
      <c r="G24" s="143">
        <v>100.1</v>
      </c>
      <c r="H24" s="187">
        <v>64.4</v>
      </c>
      <c r="I24" s="187">
        <v>14.8</v>
      </c>
      <c r="J24" s="143">
        <v>0.9</v>
      </c>
      <c r="K24" s="143"/>
      <c r="L24" s="183"/>
      <c r="M24" s="183"/>
      <c r="N24" s="183"/>
      <c r="O24" s="183"/>
      <c r="P24" s="183"/>
      <c r="Q24" s="183"/>
      <c r="R24" s="183"/>
    </row>
    <row r="25" spans="1:18" ht="11.25">
      <c r="A25" s="175">
        <v>2012</v>
      </c>
      <c r="B25" s="75">
        <v>1.3391885335601401</v>
      </c>
      <c r="C25" s="183">
        <v>42.456139247076734</v>
      </c>
      <c r="D25" s="183">
        <v>6.469254368414032</v>
      </c>
      <c r="E25" s="183">
        <v>24.381416788891215</v>
      </c>
      <c r="F25" s="183">
        <v>58.308253610639404</v>
      </c>
      <c r="G25" s="183">
        <v>95.94040123281714</v>
      </c>
      <c r="H25" s="183">
        <v>68.02130787957674</v>
      </c>
      <c r="I25" s="183">
        <v>16.07222062775589</v>
      </c>
      <c r="J25" s="183">
        <v>0.9718622732321363</v>
      </c>
      <c r="K25" s="143"/>
      <c r="L25" s="241"/>
      <c r="M25" s="241"/>
      <c r="N25" s="241"/>
      <c r="O25" s="241"/>
      <c r="P25" s="241"/>
      <c r="Q25" s="241"/>
      <c r="R25" s="241"/>
    </row>
    <row r="26" spans="1:18" ht="11.25">
      <c r="A26" s="175">
        <v>2013</v>
      </c>
      <c r="B26" s="75">
        <v>1.31</v>
      </c>
      <c r="C26" s="183">
        <v>42.2</v>
      </c>
      <c r="D26" s="183">
        <v>5.2</v>
      </c>
      <c r="E26" s="183">
        <v>23.2</v>
      </c>
      <c r="F26" s="183">
        <v>55.8</v>
      </c>
      <c r="G26" s="183">
        <v>95.5</v>
      </c>
      <c r="H26" s="183">
        <v>68.4</v>
      </c>
      <c r="I26" s="183">
        <v>15.9</v>
      </c>
      <c r="J26" s="183">
        <v>0.8</v>
      </c>
      <c r="L26" s="241"/>
      <c r="M26" s="241"/>
      <c r="N26" s="241"/>
      <c r="O26" s="241"/>
      <c r="P26" s="241"/>
      <c r="Q26" s="241"/>
      <c r="R26" s="241"/>
    </row>
    <row r="27" spans="1:18" ht="11.25">
      <c r="A27" s="175">
        <v>2014</v>
      </c>
      <c r="B27" s="75">
        <v>1.3</v>
      </c>
      <c r="C27" s="183">
        <v>42.5</v>
      </c>
      <c r="D27" s="183">
        <v>5.6</v>
      </c>
      <c r="E27" s="183">
        <v>25</v>
      </c>
      <c r="F27" s="183">
        <v>53.4</v>
      </c>
      <c r="G27" s="183">
        <v>95.4</v>
      </c>
      <c r="H27" s="183">
        <v>68.1</v>
      </c>
      <c r="I27" s="183">
        <v>14.2</v>
      </c>
      <c r="J27" s="183">
        <v>0.9</v>
      </c>
      <c r="L27" s="241"/>
      <c r="M27" s="241"/>
      <c r="N27" s="241"/>
      <c r="O27" s="241"/>
      <c r="P27" s="241"/>
      <c r="Q27" s="241"/>
      <c r="R27" s="241"/>
    </row>
    <row r="28" spans="1:18" ht="11.25">
      <c r="A28" s="175">
        <v>2015</v>
      </c>
      <c r="B28" s="75">
        <v>1.3</v>
      </c>
      <c r="C28" s="183">
        <v>42.8</v>
      </c>
      <c r="D28" s="183">
        <v>4.6</v>
      </c>
      <c r="E28" s="183">
        <v>21.6</v>
      </c>
      <c r="F28" s="183">
        <v>53.1</v>
      </c>
      <c r="G28" s="183">
        <v>96.8</v>
      </c>
      <c r="H28" s="183">
        <v>67.4</v>
      </c>
      <c r="I28" s="183">
        <v>17.2</v>
      </c>
      <c r="J28" s="183">
        <v>0.9</v>
      </c>
      <c r="L28" s="183"/>
      <c r="M28" s="183"/>
      <c r="N28" s="183"/>
      <c r="O28" s="183"/>
      <c r="P28" s="183"/>
      <c r="Q28" s="183"/>
      <c r="R28" s="183"/>
    </row>
    <row r="29" spans="1:18" ht="11.25">
      <c r="A29" s="175">
        <v>2016</v>
      </c>
      <c r="B29" s="75">
        <v>1.24</v>
      </c>
      <c r="C29" s="183">
        <v>41.27395336279884</v>
      </c>
      <c r="D29" s="183">
        <v>4.498554036202649</v>
      </c>
      <c r="E29" s="183">
        <v>19.27359287414574</v>
      </c>
      <c r="F29" s="183">
        <v>50.36270387654207</v>
      </c>
      <c r="G29" s="183">
        <v>90.49539766263317</v>
      </c>
      <c r="H29" s="183">
        <v>65.06693190766298</v>
      </c>
      <c r="I29" s="183">
        <v>19.48792370685187</v>
      </c>
      <c r="J29" s="183">
        <v>1.609617464349488</v>
      </c>
      <c r="L29" s="183"/>
      <c r="M29" s="183"/>
      <c r="N29" s="183"/>
      <c r="O29" s="183"/>
      <c r="P29" s="183"/>
      <c r="Q29" s="183"/>
      <c r="R29" s="183"/>
    </row>
    <row r="30" spans="1:15" ht="11.25">
      <c r="A30" s="175">
        <v>2017</v>
      </c>
      <c r="B30" s="75">
        <v>1.18</v>
      </c>
      <c r="C30" s="183">
        <v>39.6</v>
      </c>
      <c r="D30" s="183">
        <v>3.1683168316831685</v>
      </c>
      <c r="E30" s="183">
        <v>18.727254844103474</v>
      </c>
      <c r="F30" s="183">
        <v>45.62680461982676</v>
      </c>
      <c r="G30" s="183">
        <v>88.91996520967989</v>
      </c>
      <c r="H30" s="183">
        <v>62.31082771701844</v>
      </c>
      <c r="I30" s="183">
        <v>17.622238768925293</v>
      </c>
      <c r="J30" s="183">
        <v>1.1987907849473576</v>
      </c>
      <c r="K30" s="183"/>
      <c r="M30" s="183"/>
      <c r="O30" s="183"/>
    </row>
    <row r="31" spans="1:10" ht="11.25">
      <c r="A31" s="175">
        <v>2018</v>
      </c>
      <c r="B31" s="75">
        <v>1.13</v>
      </c>
      <c r="C31" s="183">
        <v>38.2</v>
      </c>
      <c r="D31" s="183">
        <v>2.875112309074573</v>
      </c>
      <c r="E31" s="183">
        <v>16.3994021892798</v>
      </c>
      <c r="F31" s="183">
        <v>42.805154516167526</v>
      </c>
      <c r="G31" s="183">
        <v>83.94804496496563</v>
      </c>
      <c r="H31" s="183">
        <v>62.738015782654784</v>
      </c>
      <c r="I31" s="183">
        <v>18.114138037318916</v>
      </c>
      <c r="J31" s="183">
        <v>1.5667206915180985</v>
      </c>
    </row>
    <row r="32" spans="2:15" ht="11.25">
      <c r="B32" s="75"/>
      <c r="C32" s="183"/>
      <c r="D32" s="183"/>
      <c r="E32" s="183"/>
      <c r="F32" s="183"/>
      <c r="G32" s="183"/>
      <c r="H32" s="183"/>
      <c r="I32" s="183"/>
      <c r="J32" s="183"/>
      <c r="K32" s="183"/>
      <c r="M32" s="183"/>
      <c r="O32" s="183"/>
    </row>
    <row r="33" ht="11.25">
      <c r="A33" s="68" t="s">
        <v>621</v>
      </c>
    </row>
    <row r="34" ht="11.25">
      <c r="A34" s="68" t="s">
        <v>622</v>
      </c>
    </row>
    <row r="37" spans="1:2" ht="11.25">
      <c r="A37" s="84"/>
      <c r="B37" s="84"/>
    </row>
    <row r="39" spans="1:2" ht="12.75">
      <c r="A39" s="242"/>
      <c r="B39" s="24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I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41" customWidth="1"/>
    <col min="2" max="2" width="9.140625" style="41" customWidth="1"/>
    <col min="3" max="3" width="12.28125" style="41" bestFit="1" customWidth="1"/>
    <col min="4" max="4" width="10.7109375" style="41" customWidth="1"/>
    <col min="5" max="5" width="7.140625" style="41" customWidth="1"/>
    <col min="6" max="16384" width="9.140625" style="41" customWidth="1"/>
  </cols>
  <sheetData>
    <row r="1" s="120" customFormat="1" ht="12.75">
      <c r="A1" s="120" t="s">
        <v>1093</v>
      </c>
    </row>
    <row r="2" s="120" customFormat="1" ht="12.75">
      <c r="A2" s="120" t="s">
        <v>58</v>
      </c>
    </row>
    <row r="3" ht="12.75">
      <c r="A3" s="222" t="s">
        <v>57</v>
      </c>
    </row>
    <row r="4" ht="12.75">
      <c r="A4" s="41" t="s">
        <v>59</v>
      </c>
    </row>
    <row r="6" ht="12.75">
      <c r="B6" s="41" t="s">
        <v>623</v>
      </c>
    </row>
    <row r="8" spans="2:6" ht="12.75">
      <c r="B8" s="41" t="s">
        <v>599</v>
      </c>
      <c r="C8" s="41" t="s">
        <v>517</v>
      </c>
      <c r="D8" s="41" t="s">
        <v>624</v>
      </c>
      <c r="F8" s="41" t="s">
        <v>625</v>
      </c>
    </row>
    <row r="9" spans="2:6" ht="12.75">
      <c r="B9" s="41" t="s">
        <v>109</v>
      </c>
      <c r="C9" s="41" t="s">
        <v>526</v>
      </c>
      <c r="D9" s="41" t="s">
        <v>626</v>
      </c>
      <c r="F9" s="41" t="s">
        <v>627</v>
      </c>
    </row>
    <row r="10" ht="12.75">
      <c r="C10" s="41" t="s">
        <v>532</v>
      </c>
    </row>
    <row r="11" spans="3:7" ht="14.25">
      <c r="C11" s="133" t="s">
        <v>542</v>
      </c>
      <c r="D11" s="122" t="s">
        <v>106</v>
      </c>
      <c r="E11" s="243" t="s">
        <v>628</v>
      </c>
      <c r="F11" s="122" t="s">
        <v>106</v>
      </c>
      <c r="G11" s="243" t="s">
        <v>628</v>
      </c>
    </row>
    <row r="12" spans="3:7" ht="14.25">
      <c r="C12" s="244" t="s">
        <v>629</v>
      </c>
      <c r="D12" s="122" t="s">
        <v>109</v>
      </c>
      <c r="E12" s="122"/>
      <c r="F12" s="122" t="s">
        <v>109</v>
      </c>
      <c r="G12" s="122"/>
    </row>
    <row r="14" ht="12.75">
      <c r="A14" s="136" t="s">
        <v>549</v>
      </c>
    </row>
    <row r="15" spans="1:7" ht="12.75">
      <c r="A15" s="41" t="s">
        <v>630</v>
      </c>
      <c r="B15" s="123">
        <v>2889</v>
      </c>
      <c r="C15" s="41">
        <v>28.5</v>
      </c>
      <c r="D15" s="123">
        <v>1468</v>
      </c>
      <c r="E15" s="41">
        <v>50.8</v>
      </c>
      <c r="F15" s="41">
        <v>453</v>
      </c>
      <c r="G15" s="41">
        <v>15.7</v>
      </c>
    </row>
    <row r="16" spans="1:7" ht="12.75">
      <c r="A16" s="41" t="s">
        <v>631</v>
      </c>
      <c r="B16" s="123">
        <v>3558</v>
      </c>
      <c r="C16" s="41">
        <v>28.8</v>
      </c>
      <c r="D16" s="123">
        <v>1831</v>
      </c>
      <c r="E16" s="41">
        <v>51.5</v>
      </c>
      <c r="F16" s="41">
        <v>603</v>
      </c>
      <c r="G16" s="41">
        <v>16.9</v>
      </c>
    </row>
    <row r="17" spans="1:7" ht="12.75">
      <c r="A17" s="41" t="s">
        <v>632</v>
      </c>
      <c r="B17" s="123">
        <v>3464</v>
      </c>
      <c r="C17" s="124">
        <v>22</v>
      </c>
      <c r="D17" s="123">
        <v>1776</v>
      </c>
      <c r="E17" s="41">
        <v>51.3</v>
      </c>
      <c r="F17" s="41">
        <v>658</v>
      </c>
      <c r="G17" s="124">
        <v>19</v>
      </c>
    </row>
    <row r="18" spans="1:7" ht="12.75">
      <c r="A18" s="41" t="s">
        <v>633</v>
      </c>
      <c r="B18" s="123">
        <v>2703</v>
      </c>
      <c r="C18" s="124">
        <v>15</v>
      </c>
      <c r="D18" s="123">
        <v>1393</v>
      </c>
      <c r="E18" s="41">
        <v>51.5</v>
      </c>
      <c r="F18" s="41">
        <v>385</v>
      </c>
      <c r="G18" s="41">
        <v>14.2</v>
      </c>
    </row>
    <row r="19" spans="1:7" ht="12.75">
      <c r="A19" s="41" t="s">
        <v>634</v>
      </c>
      <c r="B19" s="123">
        <v>2610</v>
      </c>
      <c r="C19" s="41">
        <v>13.3</v>
      </c>
      <c r="D19" s="123">
        <v>1351</v>
      </c>
      <c r="E19" s="41">
        <v>51.8</v>
      </c>
      <c r="F19" s="41">
        <v>261</v>
      </c>
      <c r="G19" s="124">
        <v>10</v>
      </c>
    </row>
    <row r="20" spans="1:7" ht="12.75">
      <c r="A20" s="41" t="s">
        <v>635</v>
      </c>
      <c r="B20" s="123">
        <v>2652</v>
      </c>
      <c r="C20" s="41">
        <v>12.2</v>
      </c>
      <c r="D20" s="123">
        <v>1341</v>
      </c>
      <c r="E20" s="41">
        <v>50.6</v>
      </c>
      <c r="F20" s="41">
        <v>237</v>
      </c>
      <c r="G20" s="41">
        <v>8.9</v>
      </c>
    </row>
    <row r="21" spans="1:7" ht="12.75">
      <c r="A21" s="41" t="s">
        <v>636</v>
      </c>
      <c r="B21" s="123">
        <v>2575</v>
      </c>
      <c r="C21" s="41">
        <v>10.6</v>
      </c>
      <c r="D21" s="123">
        <v>1322</v>
      </c>
      <c r="E21" s="41">
        <v>51.3</v>
      </c>
      <c r="F21" s="41">
        <v>257</v>
      </c>
      <c r="G21" s="124">
        <v>10</v>
      </c>
    </row>
    <row r="22" spans="1:7" ht="12.75">
      <c r="A22" s="41" t="s">
        <v>637</v>
      </c>
      <c r="B22" s="123">
        <v>3722</v>
      </c>
      <c r="C22" s="41">
        <v>13.6</v>
      </c>
      <c r="D22" s="123">
        <v>1916</v>
      </c>
      <c r="E22" s="41">
        <v>51.5</v>
      </c>
      <c r="F22" s="41">
        <v>375</v>
      </c>
      <c r="G22" s="41">
        <v>10.1</v>
      </c>
    </row>
    <row r="23" spans="1:7" ht="12.75">
      <c r="A23" s="41" t="s">
        <v>638</v>
      </c>
      <c r="B23" s="123">
        <v>5987</v>
      </c>
      <c r="C23" s="41">
        <v>20.1</v>
      </c>
      <c r="D23" s="123">
        <v>3111</v>
      </c>
      <c r="E23" s="124">
        <v>52</v>
      </c>
      <c r="F23" s="41">
        <v>462</v>
      </c>
      <c r="G23" s="41">
        <v>7.7</v>
      </c>
    </row>
    <row r="24" spans="1:7" ht="12.75">
      <c r="A24" s="41" t="s">
        <v>639</v>
      </c>
      <c r="B24" s="123">
        <v>7723</v>
      </c>
      <c r="C24" s="41">
        <v>22.4</v>
      </c>
      <c r="D24" s="123">
        <v>3969</v>
      </c>
      <c r="E24" s="41">
        <v>51.4</v>
      </c>
      <c r="F24" s="41">
        <v>485</v>
      </c>
      <c r="G24" s="41">
        <v>6.3</v>
      </c>
    </row>
    <row r="25" spans="1:7" ht="12.75">
      <c r="A25" s="41" t="s">
        <v>640</v>
      </c>
      <c r="B25" s="123">
        <v>6731</v>
      </c>
      <c r="C25" s="41">
        <v>17.2</v>
      </c>
      <c r="D25" s="123">
        <v>3420</v>
      </c>
      <c r="E25" s="41">
        <v>50.8</v>
      </c>
      <c r="F25" s="41">
        <v>488</v>
      </c>
      <c r="G25" s="41">
        <v>7.3</v>
      </c>
    </row>
    <row r="26" spans="1:7" ht="12.75">
      <c r="A26" s="41" t="s">
        <v>641</v>
      </c>
      <c r="B26" s="123">
        <v>7505</v>
      </c>
      <c r="C26" s="41">
        <v>17.3</v>
      </c>
      <c r="D26" s="123">
        <v>3868</v>
      </c>
      <c r="E26" s="41">
        <v>51.5</v>
      </c>
      <c r="F26" s="41">
        <v>491</v>
      </c>
      <c r="G26" s="41">
        <v>6.5</v>
      </c>
    </row>
    <row r="27" spans="1:7" ht="12.75">
      <c r="A27" s="41" t="s">
        <v>642</v>
      </c>
      <c r="B27" s="123">
        <v>8492</v>
      </c>
      <c r="C27" s="41">
        <v>17.6</v>
      </c>
      <c r="D27" s="123">
        <v>4343</v>
      </c>
      <c r="E27" s="41">
        <v>51.1</v>
      </c>
      <c r="F27" s="41">
        <v>510</v>
      </c>
      <c r="G27" s="124">
        <v>6</v>
      </c>
    </row>
    <row r="28" spans="1:7" ht="12.75">
      <c r="A28" s="41" t="s">
        <v>643</v>
      </c>
      <c r="B28" s="123">
        <v>8389</v>
      </c>
      <c r="C28" s="41">
        <v>15.9</v>
      </c>
      <c r="D28" s="123">
        <v>4274</v>
      </c>
      <c r="E28" s="41">
        <v>50.9</v>
      </c>
      <c r="F28" s="41">
        <v>569</v>
      </c>
      <c r="G28" s="41">
        <v>6.8</v>
      </c>
    </row>
    <row r="29" spans="1:7" ht="12.75">
      <c r="A29" s="41" t="s">
        <v>600</v>
      </c>
      <c r="B29" s="123">
        <v>6454</v>
      </c>
      <c r="C29" s="41">
        <v>12.6</v>
      </c>
      <c r="D29" s="123">
        <v>3299</v>
      </c>
      <c r="E29" s="41">
        <v>51.1</v>
      </c>
      <c r="F29" s="41">
        <v>625</v>
      </c>
      <c r="G29" s="41">
        <v>9.7</v>
      </c>
    </row>
    <row r="30" spans="1:7" ht="12.75">
      <c r="A30" s="41" t="s">
        <v>601</v>
      </c>
      <c r="B30" s="123">
        <v>5994</v>
      </c>
      <c r="C30" s="41">
        <v>12.3</v>
      </c>
      <c r="D30" s="123">
        <v>3114</v>
      </c>
      <c r="E30" s="124">
        <v>52</v>
      </c>
      <c r="F30" s="41">
        <v>828</v>
      </c>
      <c r="G30" s="41">
        <v>13.8</v>
      </c>
    </row>
    <row r="31" spans="1:7" ht="12.75">
      <c r="A31" s="41" t="s">
        <v>602</v>
      </c>
      <c r="B31" s="123">
        <v>5939</v>
      </c>
      <c r="C31" s="41">
        <v>12.3</v>
      </c>
      <c r="D31" s="123">
        <v>3031</v>
      </c>
      <c r="E31" s="124">
        <v>51</v>
      </c>
      <c r="F31" s="41">
        <v>998</v>
      </c>
      <c r="G31" s="41">
        <v>16.8</v>
      </c>
    </row>
    <row r="32" spans="1:7" ht="12.75">
      <c r="A32" s="41" t="s">
        <v>603</v>
      </c>
      <c r="B32" s="123">
        <v>6110</v>
      </c>
      <c r="C32" s="41">
        <v>12.5</v>
      </c>
      <c r="D32" s="123">
        <v>3129</v>
      </c>
      <c r="E32" s="41">
        <v>51.2</v>
      </c>
      <c r="F32" s="123">
        <v>1553</v>
      </c>
      <c r="G32" s="41">
        <v>25.4</v>
      </c>
    </row>
    <row r="33" spans="1:9" ht="12.75">
      <c r="A33" s="41" t="s">
        <v>604</v>
      </c>
      <c r="B33" s="123">
        <v>6692</v>
      </c>
      <c r="C33" s="124">
        <v>13.213910543484271</v>
      </c>
      <c r="D33" s="123">
        <v>3439.6</v>
      </c>
      <c r="E33" s="124">
        <v>51.39868499701136</v>
      </c>
      <c r="F33" s="123">
        <v>2261.2</v>
      </c>
      <c r="G33" s="124">
        <v>33.78959952181709</v>
      </c>
      <c r="I33" s="124"/>
    </row>
    <row r="34" spans="1:7" ht="12.75">
      <c r="A34" s="41" t="s">
        <v>605</v>
      </c>
      <c r="B34" s="123">
        <v>6350.8</v>
      </c>
      <c r="C34" s="124">
        <v>11.72119905865712</v>
      </c>
      <c r="D34" s="123">
        <v>3238</v>
      </c>
      <c r="E34" s="124">
        <v>50.98570258865025</v>
      </c>
      <c r="F34" s="123">
        <v>2449</v>
      </c>
      <c r="G34" s="124">
        <v>38.56207092019903</v>
      </c>
    </row>
    <row r="35" spans="1:7" ht="12.75">
      <c r="A35" s="41" t="s">
        <v>606</v>
      </c>
      <c r="B35" s="123">
        <v>6163</v>
      </c>
      <c r="C35" s="124">
        <v>11.040000000000001</v>
      </c>
      <c r="D35" s="123">
        <v>3156.2</v>
      </c>
      <c r="E35" s="124">
        <v>51.213966372751955</v>
      </c>
      <c r="F35" s="123">
        <v>2462.8</v>
      </c>
      <c r="G35" s="124">
        <v>39.9596651574195</v>
      </c>
    </row>
    <row r="36" spans="1:7" ht="12.75">
      <c r="A36" s="41" t="s">
        <v>607</v>
      </c>
      <c r="B36" s="123">
        <v>6376.8</v>
      </c>
      <c r="C36" s="124">
        <v>11.096697382792465</v>
      </c>
      <c r="D36" s="123">
        <v>3253.6</v>
      </c>
      <c r="E36" s="124">
        <v>51.03035422676891</v>
      </c>
      <c r="F36" s="123">
        <v>2554.2</v>
      </c>
      <c r="G36" s="124">
        <v>40.053934962161165</v>
      </c>
    </row>
    <row r="37" spans="1:7" ht="12.75">
      <c r="A37" s="41" t="s">
        <v>954</v>
      </c>
      <c r="B37" s="123">
        <v>6815.8</v>
      </c>
      <c r="C37" s="226">
        <v>11.211811776463723</v>
      </c>
      <c r="D37" s="123">
        <v>3513.2</v>
      </c>
      <c r="E37" s="226">
        <v>51.54264810670371</v>
      </c>
      <c r="F37" s="123">
        <v>2814.2</v>
      </c>
      <c r="G37" s="226">
        <v>41.274626440989536</v>
      </c>
    </row>
    <row r="38" spans="5:7" ht="12.75">
      <c r="E38" s="226"/>
      <c r="F38" s="123"/>
      <c r="G38" s="226"/>
    </row>
    <row r="39" ht="12.75">
      <c r="A39" s="136" t="s">
        <v>569</v>
      </c>
    </row>
    <row r="40" spans="1:8" s="229" customFormat="1" ht="12.75">
      <c r="A40" s="133">
        <v>2011</v>
      </c>
      <c r="B40" s="125">
        <v>6619</v>
      </c>
      <c r="C40" s="226">
        <v>11.181375973133614</v>
      </c>
      <c r="D40" s="125">
        <v>3405</v>
      </c>
      <c r="E40" s="245">
        <v>51.442816135367885</v>
      </c>
      <c r="F40" s="125">
        <v>2634</v>
      </c>
      <c r="G40" s="124">
        <v>39.79453089590573</v>
      </c>
      <c r="H40" s="246"/>
    </row>
    <row r="41" spans="1:8" s="229" customFormat="1" ht="12.75">
      <c r="A41" s="133">
        <v>2012</v>
      </c>
      <c r="B41" s="123">
        <v>6748</v>
      </c>
      <c r="C41" s="226">
        <v>11.317239083384136</v>
      </c>
      <c r="D41" s="123">
        <v>3466</v>
      </c>
      <c r="E41" s="124">
        <v>51.363366923532894</v>
      </c>
      <c r="F41" s="123">
        <v>2803</v>
      </c>
      <c r="G41" s="124">
        <v>41.53823355068169</v>
      </c>
      <c r="H41" s="246"/>
    </row>
    <row r="42" spans="1:8" s="229" customFormat="1" ht="12.75">
      <c r="A42" s="133">
        <v>2013</v>
      </c>
      <c r="B42" s="123">
        <v>6789</v>
      </c>
      <c r="C42" s="226">
        <v>11.160317992622256</v>
      </c>
      <c r="D42" s="123">
        <v>3521</v>
      </c>
      <c r="E42" s="226">
        <v>51.86330829282662</v>
      </c>
      <c r="F42" s="123">
        <v>2807</v>
      </c>
      <c r="G42" s="226">
        <v>41.34629547797908</v>
      </c>
      <c r="H42" s="246"/>
    </row>
    <row r="43" spans="1:8" s="229" customFormat="1" ht="12.75">
      <c r="A43" s="133">
        <v>2014</v>
      </c>
      <c r="B43" s="123">
        <v>6907</v>
      </c>
      <c r="C43" s="226">
        <v>11.200125833178609</v>
      </c>
      <c r="D43" s="123">
        <v>3520</v>
      </c>
      <c r="E43" s="226">
        <v>50.962791371072825</v>
      </c>
      <c r="F43" s="123">
        <v>2850</v>
      </c>
      <c r="G43" s="226">
        <v>41.26248733169249</v>
      </c>
      <c r="H43" s="246"/>
    </row>
    <row r="44" spans="1:8" s="229" customFormat="1" ht="12.75">
      <c r="A44" s="133">
        <v>2015</v>
      </c>
      <c r="B44" s="123">
        <v>7016</v>
      </c>
      <c r="C44" s="226">
        <v>11.2</v>
      </c>
      <c r="D44" s="123">
        <v>3654</v>
      </c>
      <c r="E44" s="226">
        <v>52.08095781071835</v>
      </c>
      <c r="F44" s="123">
        <v>2977</v>
      </c>
      <c r="G44" s="226">
        <v>42.43158494868871</v>
      </c>
      <c r="H44" s="246"/>
    </row>
    <row r="45" spans="1:9" s="229" customFormat="1" ht="12.75">
      <c r="A45" s="133">
        <v>2016</v>
      </c>
      <c r="B45" s="123">
        <v>6803</v>
      </c>
      <c r="C45" s="226">
        <v>10.769446306719466</v>
      </c>
      <c r="D45" s="123">
        <v>3483</v>
      </c>
      <c r="E45" s="226">
        <v>51.198000881963836</v>
      </c>
      <c r="F45" s="123">
        <v>2881</v>
      </c>
      <c r="G45" s="226">
        <v>42.3489636924886</v>
      </c>
      <c r="H45" s="246"/>
      <c r="I45" s="215"/>
    </row>
    <row r="46" spans="1:9" s="229" customFormat="1" ht="12.75">
      <c r="A46" s="133">
        <v>2017</v>
      </c>
      <c r="B46" s="123">
        <v>6566</v>
      </c>
      <c r="C46" s="226">
        <v>10.3</v>
      </c>
      <c r="D46" s="116">
        <v>3322</v>
      </c>
      <c r="E46" s="226">
        <v>50.6</v>
      </c>
      <c r="F46" s="116">
        <v>2750</v>
      </c>
      <c r="G46" s="226">
        <v>41.8824246116357</v>
      </c>
      <c r="H46" s="246"/>
      <c r="I46" s="215"/>
    </row>
    <row r="47" spans="1:9" s="229" customFormat="1" ht="12.75">
      <c r="A47" s="133">
        <v>2018</v>
      </c>
      <c r="B47" s="123">
        <v>6388</v>
      </c>
      <c r="C47" s="226">
        <v>9.893798100229688</v>
      </c>
      <c r="D47" s="116">
        <v>3267</v>
      </c>
      <c r="E47" s="226">
        <v>51.14276768941765</v>
      </c>
      <c r="F47" s="116">
        <v>2610</v>
      </c>
      <c r="G47" s="226">
        <v>40.857858484658735</v>
      </c>
      <c r="H47" s="246"/>
      <c r="I47" s="215"/>
    </row>
    <row r="48" spans="1:9" s="229" customFormat="1" ht="12.75">
      <c r="A48" s="133"/>
      <c r="B48" s="123"/>
      <c r="C48" s="226"/>
      <c r="D48" s="123"/>
      <c r="E48" s="226"/>
      <c r="F48" s="123"/>
      <c r="G48" s="226"/>
      <c r="H48" s="246"/>
      <c r="I48" s="215"/>
    </row>
    <row r="49" ht="14.25">
      <c r="A49" s="41" t="s">
        <v>644</v>
      </c>
    </row>
    <row r="50" ht="14.25">
      <c r="A50" s="41" t="s">
        <v>645</v>
      </c>
    </row>
    <row r="52" ht="12.75">
      <c r="A52" s="41" t="s">
        <v>621</v>
      </c>
    </row>
    <row r="53" ht="12.75">
      <c r="A53" s="41" t="s">
        <v>622</v>
      </c>
    </row>
    <row r="55" spans="2:8" ht="12.75">
      <c r="B55" s="123"/>
      <c r="C55" s="247"/>
      <c r="D55" s="125"/>
      <c r="E55" s="125"/>
      <c r="F55" s="125"/>
      <c r="G55" s="125"/>
      <c r="H55" s="125"/>
    </row>
    <row r="56" spans="2:8" ht="12.75">
      <c r="B56" s="123"/>
      <c r="C56" s="247"/>
      <c r="D56" s="125"/>
      <c r="E56" s="125"/>
      <c r="F56" s="125"/>
      <c r="G56" s="125"/>
      <c r="H56" s="125"/>
    </row>
    <row r="57" spans="2:8" ht="12.75">
      <c r="B57" s="123"/>
      <c r="C57" s="247"/>
      <c r="D57" s="125"/>
      <c r="E57" s="125"/>
      <c r="F57" s="125"/>
      <c r="G57" s="125"/>
      <c r="H57" s="125"/>
    </row>
    <row r="58" spans="2:8" ht="12.75">
      <c r="B58" s="123"/>
      <c r="C58" s="247"/>
      <c r="D58" s="125"/>
      <c r="E58" s="125"/>
      <c r="F58" s="125"/>
      <c r="G58" s="125"/>
      <c r="H58" s="125"/>
    </row>
    <row r="59" spans="2:8" ht="12.75">
      <c r="B59" s="123"/>
      <c r="C59" s="247"/>
      <c r="D59" s="125"/>
      <c r="E59" s="125"/>
      <c r="F59" s="125"/>
      <c r="G59" s="125"/>
      <c r="H59" s="125"/>
    </row>
    <row r="60" spans="2:8" ht="12.75">
      <c r="B60" s="248"/>
      <c r="C60" s="248"/>
      <c r="D60" s="248"/>
      <c r="E60" s="248"/>
      <c r="F60" s="248"/>
      <c r="G60" s="248"/>
      <c r="H60" s="248"/>
    </row>
    <row r="61" spans="2:8" ht="12.75">
      <c r="B61" s="248"/>
      <c r="C61" s="248"/>
      <c r="G61" s="249"/>
      <c r="H61" s="249"/>
    </row>
    <row r="64" ht="12.75">
      <c r="E64" s="249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Q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68" customWidth="1"/>
    <col min="2" max="2" width="9.140625" style="55" customWidth="1"/>
    <col min="3" max="3" width="11.140625" style="183" customWidth="1"/>
    <col min="4" max="4" width="9.140625" style="55" customWidth="1"/>
    <col min="5" max="5" width="9.140625" style="68" customWidth="1"/>
    <col min="6" max="6" width="9.140625" style="55" customWidth="1"/>
    <col min="7" max="7" width="11.00390625" style="68" customWidth="1"/>
    <col min="8" max="16384" width="9.140625" style="68" customWidth="1"/>
  </cols>
  <sheetData>
    <row r="1" spans="1:6" s="83" customFormat="1" ht="11.25">
      <c r="A1" s="83" t="s">
        <v>1094</v>
      </c>
      <c r="B1" s="178"/>
      <c r="C1" s="188"/>
      <c r="D1" s="178"/>
      <c r="F1" s="178"/>
    </row>
    <row r="2" spans="1:6" s="83" customFormat="1" ht="11.25">
      <c r="A2" s="83" t="s">
        <v>646</v>
      </c>
      <c r="B2" s="178"/>
      <c r="C2" s="188"/>
      <c r="D2" s="178"/>
      <c r="F2" s="178"/>
    </row>
    <row r="3" spans="1:6" s="83" customFormat="1" ht="11.25">
      <c r="A3" s="180" t="s">
        <v>60</v>
      </c>
      <c r="B3" s="178"/>
      <c r="C3" s="188"/>
      <c r="D3" s="178"/>
      <c r="F3" s="178"/>
    </row>
    <row r="4" ht="11.25">
      <c r="A4" s="68" t="s">
        <v>61</v>
      </c>
    </row>
    <row r="6" spans="2:8" ht="11.25">
      <c r="B6" s="55" t="s">
        <v>97</v>
      </c>
      <c r="D6" s="55" t="s">
        <v>98</v>
      </c>
      <c r="F6" s="55" t="s">
        <v>95</v>
      </c>
      <c r="H6" s="68" t="s">
        <v>647</v>
      </c>
    </row>
    <row r="7" spans="2:8" ht="11.25">
      <c r="B7" s="55" t="s">
        <v>102</v>
      </c>
      <c r="D7" s="55" t="s">
        <v>103</v>
      </c>
      <c r="F7" s="55" t="s">
        <v>100</v>
      </c>
      <c r="H7" s="68" t="s">
        <v>648</v>
      </c>
    </row>
    <row r="8" spans="2:9" ht="11.25">
      <c r="B8" s="55" t="s">
        <v>106</v>
      </c>
      <c r="C8" s="183" t="s">
        <v>107</v>
      </c>
      <c r="D8" s="55" t="s">
        <v>106</v>
      </c>
      <c r="E8" s="68" t="s">
        <v>107</v>
      </c>
      <c r="F8" s="55" t="s">
        <v>106</v>
      </c>
      <c r="G8" s="175" t="s">
        <v>649</v>
      </c>
      <c r="H8" s="68" t="s">
        <v>95</v>
      </c>
      <c r="I8" s="68" t="s">
        <v>624</v>
      </c>
    </row>
    <row r="9" spans="2:9" ht="11.25">
      <c r="B9" s="55" t="s">
        <v>109</v>
      </c>
      <c r="D9" s="55" t="s">
        <v>109</v>
      </c>
      <c r="F9" s="55" t="s">
        <v>109</v>
      </c>
      <c r="G9" s="175" t="s">
        <v>650</v>
      </c>
      <c r="H9" s="68" t="s">
        <v>100</v>
      </c>
      <c r="I9" s="68" t="s">
        <v>626</v>
      </c>
    </row>
    <row r="10" ht="11.25">
      <c r="G10" s="175" t="s">
        <v>651</v>
      </c>
    </row>
    <row r="11" ht="11.25">
      <c r="G11" s="175" t="s">
        <v>652</v>
      </c>
    </row>
    <row r="12" ht="11.25">
      <c r="G12" s="175" t="s">
        <v>653</v>
      </c>
    </row>
    <row r="13" spans="1:3" ht="11.25">
      <c r="A13" s="55" t="s">
        <v>549</v>
      </c>
      <c r="B13" s="183"/>
      <c r="C13" s="68"/>
    </row>
    <row r="15" spans="1:9" ht="11.25">
      <c r="A15" s="68" t="s">
        <v>630</v>
      </c>
      <c r="B15" s="55">
        <v>937</v>
      </c>
      <c r="C15" s="183">
        <v>53.5</v>
      </c>
      <c r="D15" s="55">
        <v>816</v>
      </c>
      <c r="E15" s="68">
        <v>46.5</v>
      </c>
      <c r="F15" s="55">
        <v>1753</v>
      </c>
      <c r="G15" s="68">
        <v>17.3</v>
      </c>
      <c r="H15" s="68">
        <v>550</v>
      </c>
      <c r="I15" s="68">
        <v>300</v>
      </c>
    </row>
    <row r="16" spans="1:9" ht="11.25">
      <c r="A16" s="68" t="s">
        <v>631</v>
      </c>
      <c r="B16" s="55">
        <v>1077</v>
      </c>
      <c r="C16" s="183">
        <v>53.1</v>
      </c>
      <c r="D16" s="55">
        <v>953</v>
      </c>
      <c r="E16" s="183">
        <v>47</v>
      </c>
      <c r="F16" s="55">
        <v>2030</v>
      </c>
      <c r="G16" s="68">
        <v>16.4</v>
      </c>
      <c r="H16" s="68">
        <v>556</v>
      </c>
      <c r="I16" s="68">
        <v>302</v>
      </c>
    </row>
    <row r="17" spans="1:9" ht="11.25">
      <c r="A17" s="68" t="s">
        <v>632</v>
      </c>
      <c r="B17" s="55">
        <v>1170</v>
      </c>
      <c r="C17" s="183">
        <v>52.5</v>
      </c>
      <c r="D17" s="55">
        <v>1059</v>
      </c>
      <c r="E17" s="68">
        <v>47.5</v>
      </c>
      <c r="F17" s="55">
        <v>2229</v>
      </c>
      <c r="G17" s="68">
        <v>14.2</v>
      </c>
      <c r="H17" s="68">
        <v>499</v>
      </c>
      <c r="I17" s="68">
        <v>280</v>
      </c>
    </row>
    <row r="18" spans="1:9" ht="11.25">
      <c r="A18" s="68" t="s">
        <v>633</v>
      </c>
      <c r="B18" s="55">
        <v>1642</v>
      </c>
      <c r="C18" s="183">
        <v>57.6</v>
      </c>
      <c r="D18" s="55">
        <v>1209</v>
      </c>
      <c r="E18" s="68">
        <v>42.4</v>
      </c>
      <c r="F18" s="55">
        <v>2851</v>
      </c>
      <c r="G18" s="68">
        <v>15.9</v>
      </c>
      <c r="H18" s="68">
        <v>313</v>
      </c>
      <c r="I18" s="68">
        <v>167</v>
      </c>
    </row>
    <row r="19" spans="1:9" ht="11.25">
      <c r="A19" s="68" t="s">
        <v>634</v>
      </c>
      <c r="B19" s="55">
        <v>1092</v>
      </c>
      <c r="C19" s="183">
        <v>51.4</v>
      </c>
      <c r="D19" s="55">
        <v>1035</v>
      </c>
      <c r="E19" s="68">
        <v>48.7</v>
      </c>
      <c r="F19" s="55">
        <v>2126</v>
      </c>
      <c r="G19" s="68">
        <v>10.8</v>
      </c>
      <c r="H19" s="68">
        <v>188</v>
      </c>
      <c r="I19" s="68">
        <v>103</v>
      </c>
    </row>
    <row r="20" spans="1:9" ht="11.25">
      <c r="A20" s="68" t="s">
        <v>635</v>
      </c>
      <c r="B20" s="55">
        <v>1373</v>
      </c>
      <c r="C20" s="183">
        <v>51.2</v>
      </c>
      <c r="D20" s="55">
        <v>1310</v>
      </c>
      <c r="E20" s="68">
        <v>48.8</v>
      </c>
      <c r="F20" s="55">
        <v>2683</v>
      </c>
      <c r="G20" s="68">
        <v>12.4</v>
      </c>
      <c r="H20" s="68">
        <v>176</v>
      </c>
      <c r="I20" s="68">
        <v>94</v>
      </c>
    </row>
    <row r="21" spans="1:9" ht="11.25">
      <c r="A21" s="68" t="s">
        <v>636</v>
      </c>
      <c r="B21" s="55">
        <v>1367</v>
      </c>
      <c r="C21" s="183">
        <v>49.8</v>
      </c>
      <c r="D21" s="55">
        <v>1377</v>
      </c>
      <c r="E21" s="68">
        <v>50.2</v>
      </c>
      <c r="F21" s="55">
        <v>2744</v>
      </c>
      <c r="G21" s="68">
        <v>11.2</v>
      </c>
      <c r="H21" s="68">
        <v>147</v>
      </c>
      <c r="I21" s="68">
        <v>81</v>
      </c>
    </row>
    <row r="22" spans="1:9" ht="11.25">
      <c r="A22" s="68" t="s">
        <v>637</v>
      </c>
      <c r="B22" s="55">
        <v>1940</v>
      </c>
      <c r="C22" s="183">
        <v>54.4</v>
      </c>
      <c r="D22" s="55">
        <v>1630</v>
      </c>
      <c r="E22" s="68">
        <v>45.7</v>
      </c>
      <c r="F22" s="55">
        <v>3569</v>
      </c>
      <c r="G22" s="68">
        <v>13.1</v>
      </c>
      <c r="H22" s="68">
        <v>181</v>
      </c>
      <c r="I22" s="68">
        <v>104</v>
      </c>
    </row>
    <row r="23" spans="1:9" ht="11.25">
      <c r="A23" s="68" t="s">
        <v>638</v>
      </c>
      <c r="B23" s="55">
        <v>2703</v>
      </c>
      <c r="C23" s="183">
        <v>58.6</v>
      </c>
      <c r="D23" s="55">
        <v>1908</v>
      </c>
      <c r="E23" s="68">
        <v>41.4</v>
      </c>
      <c r="F23" s="55">
        <v>4610</v>
      </c>
      <c r="G23" s="68">
        <v>15.5</v>
      </c>
      <c r="H23" s="68">
        <v>339</v>
      </c>
      <c r="I23" s="68">
        <v>185</v>
      </c>
    </row>
    <row r="24" spans="1:9" ht="11.25">
      <c r="A24" s="68" t="s">
        <v>639</v>
      </c>
      <c r="B24" s="55">
        <v>1989</v>
      </c>
      <c r="C24" s="183">
        <v>51.1</v>
      </c>
      <c r="D24" s="55">
        <v>1902</v>
      </c>
      <c r="E24" s="68">
        <v>48.9</v>
      </c>
      <c r="F24" s="55">
        <v>3891</v>
      </c>
      <c r="G24" s="68">
        <v>11.3</v>
      </c>
      <c r="H24" s="68">
        <v>342</v>
      </c>
      <c r="I24" s="68">
        <v>192</v>
      </c>
    </row>
    <row r="25" spans="1:9" ht="11.25">
      <c r="A25" s="68" t="s">
        <v>640</v>
      </c>
      <c r="B25" s="55">
        <v>1829</v>
      </c>
      <c r="C25" s="183">
        <v>48.5</v>
      </c>
      <c r="D25" s="55">
        <v>1941</v>
      </c>
      <c r="E25" s="68">
        <v>51.5</v>
      </c>
      <c r="F25" s="55">
        <v>3770</v>
      </c>
      <c r="G25" s="68">
        <v>9.7</v>
      </c>
      <c r="H25" s="68">
        <v>150</v>
      </c>
      <c r="I25" s="68">
        <v>88</v>
      </c>
    </row>
    <row r="26" spans="1:9" ht="11.25">
      <c r="A26" s="68" t="s">
        <v>641</v>
      </c>
      <c r="B26" s="55">
        <v>1986</v>
      </c>
      <c r="C26" s="183">
        <v>47.6</v>
      </c>
      <c r="D26" s="55">
        <v>2184</v>
      </c>
      <c r="E26" s="68">
        <v>52.4</v>
      </c>
      <c r="F26" s="55">
        <v>4169</v>
      </c>
      <c r="G26" s="68">
        <v>9.6</v>
      </c>
      <c r="H26" s="68">
        <v>140</v>
      </c>
      <c r="I26" s="68">
        <v>77</v>
      </c>
    </row>
    <row r="27" spans="1:9" ht="11.25">
      <c r="A27" s="68" t="s">
        <v>642</v>
      </c>
      <c r="B27" s="55">
        <v>2210</v>
      </c>
      <c r="C27" s="183">
        <v>46.6</v>
      </c>
      <c r="D27" s="55">
        <v>2533</v>
      </c>
      <c r="E27" s="68">
        <v>53.4</v>
      </c>
      <c r="F27" s="55">
        <v>4743</v>
      </c>
      <c r="G27" s="68">
        <v>9.8</v>
      </c>
      <c r="H27" s="68">
        <v>163</v>
      </c>
      <c r="I27" s="68">
        <v>93</v>
      </c>
    </row>
    <row r="28" spans="1:9" ht="11.25">
      <c r="A28" s="68" t="s">
        <v>643</v>
      </c>
      <c r="B28" s="55">
        <v>2499</v>
      </c>
      <c r="C28" s="183">
        <v>48.4</v>
      </c>
      <c r="D28" s="55">
        <v>2663</v>
      </c>
      <c r="E28" s="68">
        <v>51.6</v>
      </c>
      <c r="F28" s="55">
        <v>5162</v>
      </c>
      <c r="G28" s="68">
        <v>9.8</v>
      </c>
      <c r="H28" s="68">
        <v>124</v>
      </c>
      <c r="I28" s="68">
        <v>67</v>
      </c>
    </row>
    <row r="29" spans="1:9" ht="11.25">
      <c r="A29" s="68" t="s">
        <v>600</v>
      </c>
      <c r="B29" s="55">
        <v>2546</v>
      </c>
      <c r="C29" s="183">
        <v>49</v>
      </c>
      <c r="D29" s="55">
        <v>2653</v>
      </c>
      <c r="E29" s="183">
        <v>51</v>
      </c>
      <c r="F29" s="55">
        <v>5198</v>
      </c>
      <c r="G29" s="68">
        <v>10.2</v>
      </c>
      <c r="H29" s="68">
        <v>71</v>
      </c>
      <c r="I29" s="68">
        <v>43</v>
      </c>
    </row>
    <row r="30" spans="1:9" ht="11.25">
      <c r="A30" s="68" t="s">
        <v>601</v>
      </c>
      <c r="B30" s="55">
        <v>2479</v>
      </c>
      <c r="C30" s="183">
        <v>47.3</v>
      </c>
      <c r="D30" s="55">
        <v>2761</v>
      </c>
      <c r="E30" s="68">
        <v>52.7</v>
      </c>
      <c r="F30" s="55">
        <v>5240</v>
      </c>
      <c r="G30" s="68">
        <v>10.7</v>
      </c>
      <c r="H30" s="68">
        <v>46</v>
      </c>
      <c r="I30" s="68">
        <v>26</v>
      </c>
    </row>
    <row r="31" spans="1:9" ht="11.25">
      <c r="A31" s="68" t="s">
        <v>602</v>
      </c>
      <c r="B31" s="55">
        <v>2387</v>
      </c>
      <c r="C31" s="183">
        <v>45.6</v>
      </c>
      <c r="D31" s="55">
        <v>2852</v>
      </c>
      <c r="E31" s="68">
        <v>54.4</v>
      </c>
      <c r="F31" s="55">
        <v>5238</v>
      </c>
      <c r="G31" s="68">
        <v>10.8</v>
      </c>
      <c r="H31" s="68">
        <v>38</v>
      </c>
      <c r="I31" s="68">
        <v>23</v>
      </c>
    </row>
    <row r="32" spans="1:9" ht="11.25">
      <c r="A32" s="68" t="s">
        <v>603</v>
      </c>
      <c r="B32" s="55">
        <v>2471</v>
      </c>
      <c r="C32" s="183">
        <v>44.1</v>
      </c>
      <c r="D32" s="55">
        <v>3127</v>
      </c>
      <c r="E32" s="68">
        <v>55.9</v>
      </c>
      <c r="F32" s="55">
        <v>5598</v>
      </c>
      <c r="G32" s="68">
        <v>11.4</v>
      </c>
      <c r="H32" s="68">
        <v>34</v>
      </c>
      <c r="I32" s="68">
        <v>19</v>
      </c>
    </row>
    <row r="33" spans="1:9" ht="11.25">
      <c r="A33" s="68" t="s">
        <v>604</v>
      </c>
      <c r="B33" s="55">
        <v>2312</v>
      </c>
      <c r="C33" s="183">
        <v>43.53557036869657</v>
      </c>
      <c r="D33" s="55">
        <v>2998.6</v>
      </c>
      <c r="E33" s="183">
        <v>56.464429631303425</v>
      </c>
      <c r="F33" s="55">
        <v>5310.6</v>
      </c>
      <c r="G33" s="183">
        <v>10.5</v>
      </c>
      <c r="H33" s="206">
        <v>32.8</v>
      </c>
      <c r="I33" s="206">
        <v>18.8</v>
      </c>
    </row>
    <row r="34" spans="1:9" ht="11.25">
      <c r="A34" s="68" t="s">
        <v>605</v>
      </c>
      <c r="B34" s="55">
        <v>2271.6</v>
      </c>
      <c r="C34" s="183">
        <v>43.70864446070058</v>
      </c>
      <c r="D34" s="55">
        <v>2925.6</v>
      </c>
      <c r="E34" s="183">
        <v>56.29135553929941</v>
      </c>
      <c r="F34" s="55">
        <v>5197.2</v>
      </c>
      <c r="G34" s="183">
        <v>9.597137105471276</v>
      </c>
      <c r="H34" s="206">
        <v>27.8</v>
      </c>
      <c r="I34" s="206">
        <v>14.6</v>
      </c>
    </row>
    <row r="35" spans="1:9" ht="11.25">
      <c r="A35" s="68" t="s">
        <v>606</v>
      </c>
      <c r="B35" s="55">
        <v>2262.4</v>
      </c>
      <c r="C35" s="183">
        <v>44.734285377289254</v>
      </c>
      <c r="D35" s="55">
        <v>2798</v>
      </c>
      <c r="E35" s="183">
        <v>55.26571462271075</v>
      </c>
      <c r="F35" s="55">
        <v>5060.4</v>
      </c>
      <c r="G35" s="183">
        <v>9.02</v>
      </c>
      <c r="H35" s="206">
        <v>18.8</v>
      </c>
      <c r="I35" s="206">
        <v>8.4</v>
      </c>
    </row>
    <row r="36" spans="1:17" s="216" customFormat="1" ht="11.25">
      <c r="A36" s="175" t="s">
        <v>607</v>
      </c>
      <c r="B36" s="55">
        <v>2292.8</v>
      </c>
      <c r="C36" s="183">
        <v>46.23255870498178</v>
      </c>
      <c r="D36" s="55">
        <v>2666.6</v>
      </c>
      <c r="E36" s="183">
        <v>53.76744129501823</v>
      </c>
      <c r="F36" s="55">
        <v>4959.4</v>
      </c>
      <c r="G36" s="183">
        <v>8.62582730019933</v>
      </c>
      <c r="H36" s="206">
        <v>15</v>
      </c>
      <c r="I36" s="206">
        <v>8.4</v>
      </c>
      <c r="K36" s="68"/>
      <c r="L36" s="68"/>
      <c r="M36" s="68"/>
      <c r="N36" s="68"/>
      <c r="O36" s="68"/>
      <c r="P36" s="68"/>
      <c r="Q36" s="68"/>
    </row>
    <row r="37" spans="1:17" s="216" customFormat="1" ht="11.25">
      <c r="A37" s="175" t="s">
        <v>954</v>
      </c>
      <c r="B37" s="55">
        <v>2316.2</v>
      </c>
      <c r="C37" s="186">
        <v>45.93673487717373</v>
      </c>
      <c r="D37" s="55">
        <v>2726.2</v>
      </c>
      <c r="E37" s="186">
        <v>54.06326512282627</v>
      </c>
      <c r="F37" s="55">
        <v>5042.4</v>
      </c>
      <c r="G37" s="186">
        <v>8.299379797383633</v>
      </c>
      <c r="H37" s="55">
        <v>14.6</v>
      </c>
      <c r="I37" s="55">
        <v>7.8</v>
      </c>
      <c r="K37" s="68"/>
      <c r="L37" s="68"/>
      <c r="M37" s="68"/>
      <c r="N37" s="68"/>
      <c r="O37" s="68"/>
      <c r="P37" s="68"/>
      <c r="Q37" s="68"/>
    </row>
    <row r="38" spans="3:9" ht="11.25">
      <c r="C38" s="55"/>
      <c r="E38" s="55"/>
      <c r="G38" s="186"/>
      <c r="H38" s="55"/>
      <c r="I38" s="55"/>
    </row>
    <row r="39" spans="1:3" ht="11.25">
      <c r="A39" s="55" t="s">
        <v>569</v>
      </c>
      <c r="B39" s="183"/>
      <c r="C39" s="68"/>
    </row>
    <row r="41" spans="1:10" ht="11.25">
      <c r="A41" s="175">
        <v>2010</v>
      </c>
      <c r="B41" s="86">
        <v>2349</v>
      </c>
      <c r="C41" s="186">
        <v>45.977686435701706</v>
      </c>
      <c r="D41" s="86">
        <v>2760</v>
      </c>
      <c r="E41" s="186">
        <v>54.022313564298294</v>
      </c>
      <c r="F41" s="86">
        <v>5109</v>
      </c>
      <c r="G41" s="183">
        <v>8.7</v>
      </c>
      <c r="H41" s="86">
        <v>21</v>
      </c>
      <c r="I41" s="86">
        <v>9</v>
      </c>
      <c r="J41" s="79"/>
    </row>
    <row r="42" spans="1:10" ht="11.25">
      <c r="A42" s="175">
        <v>2011</v>
      </c>
      <c r="B42" s="86">
        <v>2305</v>
      </c>
      <c r="C42" s="186">
        <v>46.285140562249</v>
      </c>
      <c r="D42" s="86">
        <v>2675</v>
      </c>
      <c r="E42" s="186">
        <v>53.714859437751</v>
      </c>
      <c r="F42" s="55">
        <v>4980</v>
      </c>
      <c r="G42" s="183">
        <v>8.412638215169272</v>
      </c>
      <c r="H42" s="68">
        <v>18</v>
      </c>
      <c r="I42" s="86">
        <v>11</v>
      </c>
      <c r="J42" s="79"/>
    </row>
    <row r="43" spans="1:10" ht="11.25">
      <c r="A43" s="175">
        <v>2012</v>
      </c>
      <c r="B43" s="86">
        <v>2323</v>
      </c>
      <c r="C43" s="186">
        <v>45.78242018131651</v>
      </c>
      <c r="D43" s="86">
        <v>2751</v>
      </c>
      <c r="E43" s="186">
        <v>54.21757981868348</v>
      </c>
      <c r="F43" s="55">
        <v>5074</v>
      </c>
      <c r="G43" s="183">
        <v>8.509731936735493</v>
      </c>
      <c r="H43" s="68">
        <v>17</v>
      </c>
      <c r="I43" s="86">
        <v>9</v>
      </c>
      <c r="J43" s="79"/>
    </row>
    <row r="44" spans="1:10" ht="11.25">
      <c r="A44" s="175">
        <v>2013</v>
      </c>
      <c r="B44" s="86">
        <v>2301</v>
      </c>
      <c r="C44" s="186">
        <v>46.260554885404105</v>
      </c>
      <c r="D44" s="86">
        <v>2673</v>
      </c>
      <c r="E44" s="186">
        <v>53.739445114595895</v>
      </c>
      <c r="F44" s="55">
        <v>4974</v>
      </c>
      <c r="G44" s="183">
        <v>8.2</v>
      </c>
      <c r="H44" s="68">
        <v>11</v>
      </c>
      <c r="I44" s="68">
        <v>6</v>
      </c>
      <c r="J44" s="250"/>
    </row>
    <row r="45" spans="1:11" ht="9.75" customHeight="1">
      <c r="A45" s="175">
        <v>2014</v>
      </c>
      <c r="B45" s="156">
        <v>2296</v>
      </c>
      <c r="C45" s="186">
        <v>45.4743513567043</v>
      </c>
      <c r="D45" s="156">
        <v>2753</v>
      </c>
      <c r="E45" s="186">
        <v>54.525648643295696</v>
      </c>
      <c r="F45" s="156">
        <v>5049</v>
      </c>
      <c r="G45" s="183">
        <v>8.187264417506702</v>
      </c>
      <c r="H45" s="68">
        <v>17</v>
      </c>
      <c r="I45" s="68">
        <v>8</v>
      </c>
      <c r="J45" s="251"/>
      <c r="K45" s="215"/>
    </row>
    <row r="46" spans="1:12" ht="9.75" customHeight="1">
      <c r="A46" s="175">
        <v>2015</v>
      </c>
      <c r="B46" s="156">
        <v>2356</v>
      </c>
      <c r="C46" s="186">
        <v>45.88120740019474</v>
      </c>
      <c r="D46" s="156">
        <v>2779</v>
      </c>
      <c r="E46" s="186">
        <v>54.11879259980525</v>
      </c>
      <c r="F46" s="156">
        <v>5135</v>
      </c>
      <c r="G46" s="183">
        <v>8.187264417506702</v>
      </c>
      <c r="H46" s="68">
        <v>10</v>
      </c>
      <c r="I46" s="68">
        <v>5</v>
      </c>
      <c r="J46" s="251"/>
      <c r="K46" s="215"/>
      <c r="L46" s="215"/>
    </row>
    <row r="47" spans="1:11" ht="9.75" customHeight="1">
      <c r="A47" s="175">
        <v>2016</v>
      </c>
      <c r="B47" s="156">
        <v>2372</v>
      </c>
      <c r="C47" s="186">
        <v>46.23781676413255</v>
      </c>
      <c r="D47" s="156">
        <v>2758</v>
      </c>
      <c r="E47" s="186">
        <v>53.76218323586745</v>
      </c>
      <c r="F47" s="156">
        <v>5130</v>
      </c>
      <c r="G47" s="183">
        <v>8.121014192778313</v>
      </c>
      <c r="H47" s="68">
        <v>12</v>
      </c>
      <c r="I47" s="68">
        <v>6</v>
      </c>
      <c r="J47" s="251"/>
      <c r="K47" s="215"/>
    </row>
    <row r="48" spans="1:11" ht="9.75" customHeight="1">
      <c r="A48" s="175">
        <v>2017</v>
      </c>
      <c r="B48" s="156">
        <v>2380</v>
      </c>
      <c r="C48" s="186">
        <f>B48/F48*100</f>
        <v>47.20349067830226</v>
      </c>
      <c r="D48" s="156">
        <v>2662</v>
      </c>
      <c r="E48" s="186">
        <f>D48/F48*100</f>
        <v>52.79650932169774</v>
      </c>
      <c r="F48" s="156">
        <v>5042</v>
      </c>
      <c r="G48" s="183">
        <v>7.9</v>
      </c>
      <c r="H48" s="68">
        <v>8</v>
      </c>
      <c r="I48" s="68">
        <v>7</v>
      </c>
      <c r="J48" s="251"/>
      <c r="K48" s="215"/>
    </row>
    <row r="49" spans="1:11" ht="9.75" customHeight="1">
      <c r="A49" s="175">
        <v>2018</v>
      </c>
      <c r="B49" s="55">
        <v>2409</v>
      </c>
      <c r="C49" s="186">
        <v>46.407243305721444</v>
      </c>
      <c r="D49" s="55">
        <v>2782</v>
      </c>
      <c r="E49" s="186">
        <v>53.592756694278556</v>
      </c>
      <c r="F49" s="55">
        <v>5191</v>
      </c>
      <c r="G49" s="183">
        <v>8.039872563915514</v>
      </c>
      <c r="H49" s="68">
        <v>10</v>
      </c>
      <c r="I49" s="68">
        <v>6</v>
      </c>
      <c r="J49" s="251"/>
      <c r="K49" s="215"/>
    </row>
    <row r="50" spans="1:10" ht="11.25">
      <c r="A50" s="175"/>
      <c r="B50" s="156"/>
      <c r="C50" s="186"/>
      <c r="D50" s="156"/>
      <c r="E50" s="186"/>
      <c r="F50" s="156"/>
      <c r="J50" s="175"/>
    </row>
    <row r="51" ht="11.25">
      <c r="A51" s="68" t="s">
        <v>654</v>
      </c>
    </row>
    <row r="52" ht="11.25">
      <c r="A52" s="68" t="s">
        <v>655</v>
      </c>
    </row>
    <row r="54" ht="11.25">
      <c r="A54" s="68" t="s">
        <v>621</v>
      </c>
    </row>
    <row r="55" ht="11.25">
      <c r="A55" s="68" t="s">
        <v>622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G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421875" style="41" customWidth="1"/>
    <col min="2" max="2" width="16.28125" style="123" bestFit="1" customWidth="1"/>
    <col min="3" max="3" width="6.57421875" style="41" customWidth="1"/>
    <col min="4" max="4" width="9.421875" style="123" customWidth="1"/>
    <col min="5" max="5" width="6.57421875" style="41" customWidth="1"/>
    <col min="6" max="6" width="8.28125" style="123" customWidth="1"/>
    <col min="7" max="7" width="7.140625" style="41" customWidth="1"/>
    <col min="8" max="16384" width="9.140625" style="41" customWidth="1"/>
  </cols>
  <sheetData>
    <row r="1" spans="1:3" ht="12.75">
      <c r="A1" s="120" t="s">
        <v>1095</v>
      </c>
      <c r="B1" s="139"/>
      <c r="C1" s="120"/>
    </row>
    <row r="2" spans="1:3" ht="12.75">
      <c r="A2" s="120" t="s">
        <v>63</v>
      </c>
      <c r="B2" s="139"/>
      <c r="C2" s="120"/>
    </row>
    <row r="3" spans="1:3" ht="12.75">
      <c r="A3" s="252" t="s">
        <v>62</v>
      </c>
      <c r="B3" s="139"/>
      <c r="C3" s="120"/>
    </row>
    <row r="4" spans="1:3" ht="12.75">
      <c r="A4" s="41" t="s">
        <v>64</v>
      </c>
      <c r="B4" s="139"/>
      <c r="C4" s="120"/>
    </row>
    <row r="6" spans="2:6" ht="12.75">
      <c r="B6" s="123" t="s">
        <v>656</v>
      </c>
      <c r="D6" s="125" t="s">
        <v>657</v>
      </c>
      <c r="F6" s="123" t="s">
        <v>658</v>
      </c>
    </row>
    <row r="7" spans="2:6" ht="12.75">
      <c r="B7" s="123" t="s">
        <v>659</v>
      </c>
      <c r="D7" s="125" t="s">
        <v>527</v>
      </c>
      <c r="F7" s="123" t="s">
        <v>660</v>
      </c>
    </row>
    <row r="9" spans="2:7" ht="14.25">
      <c r="B9" s="125" t="s">
        <v>106</v>
      </c>
      <c r="C9" s="122" t="s">
        <v>598</v>
      </c>
      <c r="D9" s="125" t="s">
        <v>106</v>
      </c>
      <c r="E9" s="122" t="s">
        <v>598</v>
      </c>
      <c r="F9" s="125" t="s">
        <v>106</v>
      </c>
      <c r="G9" s="122" t="s">
        <v>598</v>
      </c>
    </row>
    <row r="10" spans="2:7" ht="12.75">
      <c r="B10" s="125" t="s">
        <v>109</v>
      </c>
      <c r="C10" s="122"/>
      <c r="D10" s="125" t="s">
        <v>109</v>
      </c>
      <c r="E10" s="122"/>
      <c r="F10" s="125" t="s">
        <v>109</v>
      </c>
      <c r="G10" s="122"/>
    </row>
    <row r="11" spans="2:6" ht="12.75">
      <c r="B11" s="125"/>
      <c r="C11" s="122"/>
      <c r="D11" s="125"/>
      <c r="E11" s="122"/>
      <c r="F11" s="125"/>
    </row>
    <row r="12" spans="1:7" ht="12.75">
      <c r="A12" s="41" t="s">
        <v>661</v>
      </c>
      <c r="B12" s="123">
        <v>12060</v>
      </c>
      <c r="C12" s="124">
        <v>10.376786629260902</v>
      </c>
      <c r="D12" s="123">
        <v>8149</v>
      </c>
      <c r="E12" s="124">
        <v>7.011644630335581</v>
      </c>
      <c r="F12" s="123">
        <v>3911</v>
      </c>
      <c r="G12" s="124">
        <v>3.365141998925323</v>
      </c>
    </row>
    <row r="13" spans="1:7" ht="12.75">
      <c r="A13" s="41" t="s">
        <v>395</v>
      </c>
      <c r="B13" s="123">
        <v>6388</v>
      </c>
      <c r="C13" s="124">
        <v>9.893798100229688</v>
      </c>
      <c r="D13" s="123">
        <v>5191</v>
      </c>
      <c r="E13" s="124">
        <v>8.039872563915514</v>
      </c>
      <c r="F13" s="123">
        <v>1197</v>
      </c>
      <c r="G13" s="124">
        <v>1.853925536314173</v>
      </c>
    </row>
    <row r="14" spans="1:7" ht="12.75">
      <c r="A14" s="41" t="s">
        <v>396</v>
      </c>
      <c r="B14" s="123">
        <v>3083</v>
      </c>
      <c r="C14" s="124">
        <v>10.958349032125058</v>
      </c>
      <c r="D14" s="123">
        <v>1522</v>
      </c>
      <c r="E14" s="124">
        <v>5.409862869573253</v>
      </c>
      <c r="F14" s="123">
        <v>1561</v>
      </c>
      <c r="G14" s="124">
        <v>5.548486162551806</v>
      </c>
    </row>
    <row r="15" spans="1:7" ht="12.75">
      <c r="A15" s="41" t="s">
        <v>397</v>
      </c>
      <c r="B15" s="123">
        <v>2523</v>
      </c>
      <c r="C15" s="124">
        <v>11.183758505286022</v>
      </c>
      <c r="D15" s="123">
        <v>1364</v>
      </c>
      <c r="E15" s="124">
        <v>6.04623329417762</v>
      </c>
      <c r="F15" s="123">
        <v>1159</v>
      </c>
      <c r="G15" s="124">
        <v>5.137525211108402</v>
      </c>
    </row>
    <row r="16" spans="1:7" ht="12.75">
      <c r="A16" s="41" t="s">
        <v>424</v>
      </c>
      <c r="B16" s="123">
        <v>66</v>
      </c>
      <c r="C16" s="124">
        <v>6.861063464837049</v>
      </c>
      <c r="D16" s="123">
        <v>72</v>
      </c>
      <c r="E16" s="124">
        <v>7.484796507094964</v>
      </c>
      <c r="F16" s="123">
        <v>-6</v>
      </c>
      <c r="G16" s="124">
        <v>-0.6237330422579137</v>
      </c>
    </row>
    <row r="17" spans="3:7" ht="12.75">
      <c r="C17" s="124"/>
      <c r="E17" s="124"/>
      <c r="G17" s="124"/>
    </row>
    <row r="18" spans="1:7" ht="12.75">
      <c r="A18" s="41" t="s">
        <v>662</v>
      </c>
      <c r="B18" s="123">
        <v>2703</v>
      </c>
      <c r="C18" s="124">
        <v>4.942804817726072</v>
      </c>
      <c r="D18" s="123">
        <v>2267</v>
      </c>
      <c r="E18" s="124">
        <v>4.145519245943398</v>
      </c>
      <c r="F18" s="123">
        <v>436</v>
      </c>
      <c r="G18" s="124">
        <v>0.7972855717826739</v>
      </c>
    </row>
    <row r="19" spans="1:7" ht="12.75">
      <c r="A19" s="41" t="s">
        <v>427</v>
      </c>
      <c r="B19" s="123">
        <v>370</v>
      </c>
      <c r="C19" s="124">
        <v>7.9362525873255905</v>
      </c>
      <c r="D19" s="123">
        <v>424</v>
      </c>
      <c r="E19" s="124">
        <v>9.094516478448785</v>
      </c>
      <c r="F19" s="123">
        <v>-54</v>
      </c>
      <c r="G19" s="124">
        <v>-1.1582638911231942</v>
      </c>
    </row>
    <row r="20" spans="1:7" ht="12.75">
      <c r="A20" s="41" t="s">
        <v>428</v>
      </c>
      <c r="B20" s="123">
        <v>409</v>
      </c>
      <c r="C20" s="124">
        <v>9.513619129585262</v>
      </c>
      <c r="D20" s="123">
        <v>296</v>
      </c>
      <c r="E20" s="124">
        <v>6.885162010653392</v>
      </c>
      <c r="F20" s="123">
        <v>113</v>
      </c>
      <c r="G20" s="124">
        <v>2.6284571189318693</v>
      </c>
    </row>
    <row r="21" spans="1:7" ht="12.75">
      <c r="A21" s="41" t="s">
        <v>429</v>
      </c>
      <c r="B21" s="123">
        <v>313</v>
      </c>
      <c r="C21" s="124">
        <v>8.717691622103388</v>
      </c>
      <c r="D21" s="123">
        <v>275</v>
      </c>
      <c r="E21" s="124">
        <v>7.659313725490196</v>
      </c>
      <c r="F21" s="123">
        <v>38</v>
      </c>
      <c r="G21" s="124">
        <v>1.0583778966131907</v>
      </c>
    </row>
    <row r="22" spans="1:7" ht="12.75">
      <c r="A22" s="41" t="s">
        <v>430</v>
      </c>
      <c r="B22" s="123">
        <v>345</v>
      </c>
      <c r="C22" s="124">
        <v>8.797429620563035</v>
      </c>
      <c r="D22" s="123">
        <v>212</v>
      </c>
      <c r="E22" s="124">
        <v>5.405956752345982</v>
      </c>
      <c r="F22" s="123">
        <v>133</v>
      </c>
      <c r="G22" s="124">
        <v>3.391472868217054</v>
      </c>
    </row>
    <row r="23" spans="1:7" ht="12.75">
      <c r="A23" s="41" t="s">
        <v>431</v>
      </c>
      <c r="B23" s="123">
        <v>171</v>
      </c>
      <c r="C23" s="124">
        <v>8.243148786425317</v>
      </c>
      <c r="D23" s="123">
        <v>172</v>
      </c>
      <c r="E23" s="124">
        <v>8.291354334883946</v>
      </c>
      <c r="F23" s="123">
        <v>-1</v>
      </c>
      <c r="G23" s="124">
        <v>-0.04820554845862759</v>
      </c>
    </row>
    <row r="24" spans="1:7" ht="12.75">
      <c r="A24" s="41" t="s">
        <v>432</v>
      </c>
      <c r="B24" s="123">
        <v>359</v>
      </c>
      <c r="C24" s="124">
        <v>8.46458549467132</v>
      </c>
      <c r="D24" s="123">
        <v>274</v>
      </c>
      <c r="E24" s="124">
        <v>6.460435725737999</v>
      </c>
      <c r="F24" s="123">
        <v>85</v>
      </c>
      <c r="G24" s="124">
        <v>2.004149768933321</v>
      </c>
    </row>
    <row r="25" spans="1:7" ht="12.75">
      <c r="A25" s="41" t="s">
        <v>433</v>
      </c>
      <c r="B25" s="123">
        <v>34</v>
      </c>
      <c r="C25" s="124">
        <v>6.673863970949063</v>
      </c>
      <c r="D25" s="123">
        <v>35</v>
      </c>
      <c r="E25" s="124">
        <v>6.870154087741682</v>
      </c>
      <c r="F25" s="123">
        <v>-1</v>
      </c>
      <c r="G25" s="124">
        <v>-0.1962901167926195</v>
      </c>
    </row>
    <row r="26" spans="1:7" ht="12.75">
      <c r="A26" s="41" t="s">
        <v>434</v>
      </c>
      <c r="B26" s="123">
        <v>173</v>
      </c>
      <c r="C26" s="124">
        <v>8.443349032431245</v>
      </c>
      <c r="D26" s="123">
        <v>150</v>
      </c>
      <c r="E26" s="124">
        <v>7.320822860489519</v>
      </c>
      <c r="F26" s="123">
        <v>23</v>
      </c>
      <c r="G26" s="124">
        <v>1.1225261719417263</v>
      </c>
    </row>
    <row r="27" spans="1:7" ht="12.75">
      <c r="A27" s="41" t="s">
        <v>435</v>
      </c>
      <c r="B27" s="123">
        <v>287</v>
      </c>
      <c r="C27" s="124">
        <v>7.424653990428147</v>
      </c>
      <c r="D27" s="123">
        <v>223</v>
      </c>
      <c r="E27" s="124">
        <v>5.7689820204372015</v>
      </c>
      <c r="F27" s="123">
        <v>64</v>
      </c>
      <c r="G27" s="124">
        <v>1.6556719699909455</v>
      </c>
    </row>
    <row r="28" spans="1:7" ht="12.75">
      <c r="A28" s="41" t="s">
        <v>436</v>
      </c>
      <c r="B28" s="123">
        <v>242</v>
      </c>
      <c r="C28" s="124">
        <v>8.306873766412082</v>
      </c>
      <c r="D28" s="123">
        <v>206</v>
      </c>
      <c r="E28" s="124">
        <v>7.071140478846649</v>
      </c>
      <c r="F28" s="123">
        <v>36</v>
      </c>
      <c r="G28" s="124">
        <v>1.2357332875654339</v>
      </c>
    </row>
    <row r="29" spans="3:7" ht="12.75">
      <c r="C29" s="124"/>
      <c r="E29" s="124"/>
      <c r="G29" s="124"/>
    </row>
    <row r="30" spans="1:7" ht="12.75">
      <c r="A30" s="41" t="s">
        <v>457</v>
      </c>
      <c r="B30" s="123">
        <v>14763</v>
      </c>
      <c r="C30" s="124">
        <v>8.63805648117538</v>
      </c>
      <c r="D30" s="123">
        <v>10416</v>
      </c>
      <c r="E30" s="124">
        <v>6.09456047604977</v>
      </c>
      <c r="F30" s="123">
        <v>4347</v>
      </c>
      <c r="G30" s="124">
        <v>2.54349600512561</v>
      </c>
    </row>
    <row r="31" spans="3:7" ht="12.75">
      <c r="C31" s="124"/>
      <c r="E31" s="124"/>
      <c r="G31" s="124"/>
    </row>
    <row r="32" spans="1:7" ht="12.75">
      <c r="A32" s="41" t="s">
        <v>439</v>
      </c>
      <c r="B32" s="123">
        <v>2224</v>
      </c>
      <c r="C32" s="124">
        <v>9.522749265669288</v>
      </c>
      <c r="D32" s="123">
        <v>1992</v>
      </c>
      <c r="E32" s="124">
        <v>8.529368946588681</v>
      </c>
      <c r="F32" s="123">
        <v>232</v>
      </c>
      <c r="G32" s="124">
        <v>0.9933803190806094</v>
      </c>
    </row>
    <row r="33" spans="1:7" ht="12.75">
      <c r="A33" s="41" t="s">
        <v>440</v>
      </c>
      <c r="B33" s="123">
        <v>1727</v>
      </c>
      <c r="C33" s="124">
        <v>9.065616797900262</v>
      </c>
      <c r="D33" s="123">
        <v>1898</v>
      </c>
      <c r="E33" s="124">
        <v>9.963254593175854</v>
      </c>
      <c r="F33" s="123">
        <v>-171</v>
      </c>
      <c r="G33" s="124">
        <v>-0.8976377952755905</v>
      </c>
    </row>
    <row r="34" spans="1:7" ht="12.75">
      <c r="A34" s="41" t="s">
        <v>441</v>
      </c>
      <c r="B34" s="123">
        <v>2099</v>
      </c>
      <c r="C34" s="124">
        <v>10.345125001540186</v>
      </c>
      <c r="D34" s="123">
        <v>1351</v>
      </c>
      <c r="E34" s="124">
        <v>6.658534481696423</v>
      </c>
      <c r="F34" s="123">
        <v>748</v>
      </c>
      <c r="G34" s="124">
        <v>3.6865905198437634</v>
      </c>
    </row>
    <row r="35" spans="3:7" ht="12.75">
      <c r="C35" s="124"/>
      <c r="E35" s="124"/>
      <c r="G35" s="124"/>
    </row>
    <row r="36" spans="1:7" ht="12.75">
      <c r="A36" s="41" t="s">
        <v>442</v>
      </c>
      <c r="B36" s="123">
        <v>47577</v>
      </c>
      <c r="C36" s="124">
        <v>8.626015531251833</v>
      </c>
      <c r="D36" s="123">
        <v>54527</v>
      </c>
      <c r="E36" s="124">
        <v>9.886095148339926</v>
      </c>
      <c r="F36" s="123">
        <v>-6950</v>
      </c>
      <c r="G36" s="124">
        <v>-1.260079617088094</v>
      </c>
    </row>
    <row r="37" ht="12.75">
      <c r="G37" s="124"/>
    </row>
    <row r="38" ht="14.25">
      <c r="A38" s="41" t="s">
        <v>644</v>
      </c>
    </row>
    <row r="40" spans="1:6" ht="12.75">
      <c r="A40" s="41" t="s">
        <v>316</v>
      </c>
      <c r="F40" s="41"/>
    </row>
    <row r="41" spans="1:6" ht="12.75">
      <c r="A41" s="41" t="s">
        <v>317</v>
      </c>
      <c r="F41" s="41"/>
    </row>
    <row r="42" spans="1:6" ht="12.75">
      <c r="A42" s="229"/>
      <c r="C42" s="124"/>
      <c r="E42" s="124"/>
      <c r="F42" s="41"/>
    </row>
    <row r="43" spans="3:6" ht="12.75">
      <c r="C43" s="124"/>
      <c r="F43" s="41"/>
    </row>
    <row r="44" spans="2:6" ht="12.75">
      <c r="B44" s="41"/>
      <c r="D44" s="41"/>
      <c r="F44" s="41"/>
    </row>
    <row r="45" spans="2:6" ht="12.75">
      <c r="B45" s="41"/>
      <c r="D45" s="41"/>
      <c r="F45" s="41"/>
    </row>
    <row r="46" spans="2:6" ht="12.75">
      <c r="B46" s="41"/>
      <c r="D46" s="41"/>
      <c r="F46" s="41"/>
    </row>
    <row r="47" spans="2:6" ht="12.75">
      <c r="B47" s="41"/>
      <c r="D47" s="41"/>
      <c r="F47" s="41"/>
    </row>
    <row r="48" spans="2:6" ht="12.75">
      <c r="B48" s="41"/>
      <c r="D48" s="41"/>
      <c r="F48" s="41"/>
    </row>
    <row r="49" spans="2:6" ht="12.75">
      <c r="B49" s="41"/>
      <c r="D49" s="41"/>
      <c r="F49" s="41"/>
    </row>
    <row r="50" spans="2:6" ht="12.75">
      <c r="B50" s="41"/>
      <c r="D50" s="41"/>
      <c r="F50" s="41"/>
    </row>
    <row r="51" spans="2:6" ht="12.75">
      <c r="B51" s="41"/>
      <c r="D51" s="41"/>
      <c r="F51" s="41"/>
    </row>
    <row r="52" spans="2:6" ht="12.75">
      <c r="B52" s="41"/>
      <c r="D52" s="41"/>
      <c r="F52" s="41"/>
    </row>
    <row r="53" spans="2:6" ht="12.75">
      <c r="B53" s="41"/>
      <c r="D53" s="41"/>
      <c r="F53" s="41"/>
    </row>
    <row r="54" spans="2:6" ht="12.75">
      <c r="B54" s="41"/>
      <c r="D54" s="41"/>
      <c r="F54" s="41"/>
    </row>
    <row r="55" spans="2:6" ht="12.75">
      <c r="B55" s="41"/>
      <c r="D55" s="41"/>
      <c r="F55" s="41"/>
    </row>
    <row r="56" spans="2:6" ht="12.75">
      <c r="B56" s="41"/>
      <c r="D56" s="41"/>
      <c r="F56" s="41"/>
    </row>
    <row r="57" spans="2:6" ht="12.75">
      <c r="B57" s="41"/>
      <c r="D57" s="41"/>
      <c r="F57" s="41"/>
    </row>
    <row r="58" spans="2:6" ht="12.75">
      <c r="B58" s="41"/>
      <c r="D58" s="41"/>
      <c r="F58" s="41"/>
    </row>
    <row r="59" spans="2:6" ht="12.75">
      <c r="B59" s="41"/>
      <c r="D59" s="41"/>
      <c r="F59" s="41"/>
    </row>
    <row r="60" spans="2:6" ht="12.75">
      <c r="B60" s="41"/>
      <c r="D60" s="41"/>
      <c r="F60" s="41"/>
    </row>
    <row r="61" spans="2:6" ht="12.75">
      <c r="B61" s="41"/>
      <c r="D61" s="41"/>
      <c r="F61" s="41"/>
    </row>
    <row r="62" spans="2:6" ht="12.75">
      <c r="B62" s="41"/>
      <c r="D62" s="41"/>
      <c r="F62" s="41"/>
    </row>
    <row r="63" spans="2:6" ht="12.75">
      <c r="B63" s="41"/>
      <c r="D63" s="41"/>
      <c r="F63" s="41"/>
    </row>
    <row r="64" spans="2:6" ht="12.75">
      <c r="B64" s="41"/>
      <c r="D64" s="41"/>
      <c r="F64" s="41"/>
    </row>
    <row r="65" spans="2:4" ht="12.75">
      <c r="B65" s="41"/>
      <c r="D65" s="41"/>
    </row>
    <row r="66" spans="2:4" ht="12.75">
      <c r="B66" s="41"/>
      <c r="D66" s="41"/>
    </row>
    <row r="67" spans="2:4" ht="12.75">
      <c r="B67" s="41"/>
      <c r="D67" s="41"/>
    </row>
    <row r="68" spans="2:4" ht="12.75">
      <c r="B68" s="41"/>
      <c r="D68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O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28125" style="68" customWidth="1"/>
    <col min="2" max="2" width="6.28125" style="68" customWidth="1"/>
    <col min="3" max="14" width="5.7109375" style="68" customWidth="1"/>
    <col min="15" max="16384" width="9.140625" style="68" customWidth="1"/>
  </cols>
  <sheetData>
    <row r="1" spans="1:2" ht="11.25">
      <c r="A1" s="83" t="s">
        <v>1096</v>
      </c>
      <c r="B1" s="83"/>
    </row>
    <row r="2" spans="1:2" ht="11.25">
      <c r="A2" s="83" t="s">
        <v>66</v>
      </c>
      <c r="B2" s="83"/>
    </row>
    <row r="3" spans="1:2" ht="11.25">
      <c r="A3" s="180" t="s">
        <v>65</v>
      </c>
      <c r="B3" s="180"/>
    </row>
    <row r="4" ht="11.25">
      <c r="A4" s="68" t="s">
        <v>67</v>
      </c>
    </row>
    <row r="6" spans="1:10" ht="11.25">
      <c r="A6" s="253"/>
      <c r="B6" s="201" t="s">
        <v>389</v>
      </c>
      <c r="C6" s="156"/>
      <c r="I6" s="143" t="s">
        <v>534</v>
      </c>
      <c r="J6" s="143"/>
    </row>
    <row r="7" spans="2:14" ht="11.25">
      <c r="B7" s="68">
        <v>1990</v>
      </c>
      <c r="C7" s="68">
        <v>2000</v>
      </c>
      <c r="D7" s="68">
        <v>2010</v>
      </c>
      <c r="E7" s="68">
        <v>2015</v>
      </c>
      <c r="F7" s="68">
        <v>2017</v>
      </c>
      <c r="G7" s="68">
        <v>2018</v>
      </c>
      <c r="I7" s="68">
        <v>1990</v>
      </c>
      <c r="J7" s="68">
        <v>2000</v>
      </c>
      <c r="K7" s="68">
        <v>2010</v>
      </c>
      <c r="L7" s="68">
        <v>2015</v>
      </c>
      <c r="M7" s="68">
        <v>2017</v>
      </c>
      <c r="N7" s="68">
        <v>2018</v>
      </c>
    </row>
    <row r="8" spans="1:9" ht="11.25">
      <c r="A8" s="83"/>
      <c r="B8" s="83"/>
      <c r="C8" s="83"/>
      <c r="D8" s="83"/>
      <c r="E8" s="83"/>
      <c r="F8" s="83"/>
      <c r="G8" s="83"/>
      <c r="H8" s="83"/>
      <c r="I8" s="83"/>
    </row>
    <row r="9" spans="1:11" ht="11.25">
      <c r="A9" s="83" t="s">
        <v>308</v>
      </c>
      <c r="B9" s="83"/>
      <c r="J9" s="83"/>
      <c r="K9" s="83"/>
    </row>
    <row r="10" spans="3:9" ht="11.25">
      <c r="C10" s="83"/>
      <c r="D10" s="83"/>
      <c r="E10" s="83"/>
      <c r="F10" s="83"/>
      <c r="G10" s="83"/>
      <c r="H10" s="83"/>
      <c r="I10" s="83"/>
    </row>
    <row r="11" spans="1:15" s="83" customFormat="1" ht="12.75">
      <c r="A11" s="83" t="s">
        <v>327</v>
      </c>
      <c r="B11" s="178">
        <v>5711</v>
      </c>
      <c r="C11" s="178">
        <v>5122</v>
      </c>
      <c r="D11" s="178">
        <v>5109</v>
      </c>
      <c r="E11" s="178">
        <v>5135</v>
      </c>
      <c r="F11" s="178">
        <v>5042</v>
      </c>
      <c r="G11" s="178">
        <v>5191</v>
      </c>
      <c r="I11" s="188">
        <v>11.61918926094754</v>
      </c>
      <c r="J11" s="188">
        <v>9.257209264077167</v>
      </c>
      <c r="K11" s="188">
        <v>8.719181431164289</v>
      </c>
      <c r="L11" s="188">
        <v>8.223085010044654</v>
      </c>
      <c r="M11" s="188">
        <v>7.88765797412967</v>
      </c>
      <c r="N11" s="188">
        <v>8.039872563915514</v>
      </c>
      <c r="O11" s="215"/>
    </row>
    <row r="12" spans="1:14" ht="11.25">
      <c r="A12" s="254" t="s">
        <v>663</v>
      </c>
      <c r="B12" s="255">
        <v>41</v>
      </c>
      <c r="C12" s="55">
        <v>40</v>
      </c>
      <c r="D12" s="55">
        <v>30</v>
      </c>
      <c r="E12" s="55">
        <v>15</v>
      </c>
      <c r="F12" s="68">
        <v>17</v>
      </c>
      <c r="G12" s="68">
        <v>17</v>
      </c>
      <c r="I12" s="183">
        <v>0.8024818218294628</v>
      </c>
      <c r="J12" s="183">
        <v>0.6887170922364366</v>
      </c>
      <c r="K12" s="183">
        <v>0.5536025687159188</v>
      </c>
      <c r="L12" s="183">
        <v>0.24319263288450782</v>
      </c>
      <c r="M12" s="183">
        <v>0.26592832449512727</v>
      </c>
      <c r="N12" s="183">
        <v>0.2634229487874796</v>
      </c>
    </row>
    <row r="13" spans="1:14" ht="11.25">
      <c r="A13" s="256" t="s">
        <v>664</v>
      </c>
      <c r="B13" s="55">
        <v>16</v>
      </c>
      <c r="C13" s="55">
        <v>11</v>
      </c>
      <c r="D13" s="55">
        <v>9</v>
      </c>
      <c r="E13" s="55">
        <v>7</v>
      </c>
      <c r="F13" s="68">
        <v>10</v>
      </c>
      <c r="G13" s="68">
        <v>11</v>
      </c>
      <c r="I13" s="183">
        <v>0.3557769278662279</v>
      </c>
      <c r="J13" s="183">
        <v>0.20882375275267676</v>
      </c>
      <c r="K13" s="183">
        <v>0.16131344995698307</v>
      </c>
      <c r="L13" s="183">
        <v>0.13191866272167047</v>
      </c>
      <c r="M13" s="183">
        <v>0.18488731118383345</v>
      </c>
      <c r="N13" s="183">
        <v>0.19962072063080147</v>
      </c>
    </row>
    <row r="14" spans="1:14" ht="11.25">
      <c r="A14" s="254" t="s">
        <v>665</v>
      </c>
      <c r="B14" s="255">
        <v>100</v>
      </c>
      <c r="C14" s="55">
        <v>77</v>
      </c>
      <c r="D14" s="55">
        <v>59</v>
      </c>
      <c r="E14" s="55">
        <v>53</v>
      </c>
      <c r="F14" s="68">
        <v>54</v>
      </c>
      <c r="G14" s="68">
        <v>48</v>
      </c>
      <c r="I14" s="183">
        <v>1.1436282750654727</v>
      </c>
      <c r="J14" s="183">
        <v>0.8242655205450857</v>
      </c>
      <c r="K14" s="183">
        <v>0.5747882295061205</v>
      </c>
      <c r="L14" s="183">
        <v>0.48784304340422396</v>
      </c>
      <c r="M14" s="183">
        <v>0.4925591641088556</v>
      </c>
      <c r="N14" s="183">
        <v>0.4411683608757192</v>
      </c>
    </row>
    <row r="15" spans="1:14" ht="11.25">
      <c r="A15" s="254" t="s">
        <v>666</v>
      </c>
      <c r="B15" s="255">
        <v>185</v>
      </c>
      <c r="C15" s="55">
        <v>120</v>
      </c>
      <c r="D15" s="55">
        <v>75</v>
      </c>
      <c r="E15" s="55">
        <v>72</v>
      </c>
      <c r="F15" s="68">
        <v>74</v>
      </c>
      <c r="G15" s="68">
        <v>65</v>
      </c>
      <c r="I15" s="183">
        <v>2.25442049207297</v>
      </c>
      <c r="J15" s="183">
        <v>1.251773345572895</v>
      </c>
      <c r="K15" s="183">
        <v>0.8276821038575505</v>
      </c>
      <c r="L15" s="183">
        <v>0.6757359186489036</v>
      </c>
      <c r="M15" s="183">
        <v>0.6726110944473227</v>
      </c>
      <c r="N15" s="183">
        <v>0.5809692354444862</v>
      </c>
    </row>
    <row r="16" spans="1:14" ht="11.25">
      <c r="A16" s="254" t="s">
        <v>667</v>
      </c>
      <c r="B16" s="255">
        <v>343</v>
      </c>
      <c r="C16" s="55">
        <v>267</v>
      </c>
      <c r="D16" s="55">
        <v>220</v>
      </c>
      <c r="E16" s="55">
        <v>125</v>
      </c>
      <c r="F16" s="68">
        <v>125</v>
      </c>
      <c r="G16" s="68">
        <v>123</v>
      </c>
      <c r="I16" s="183">
        <v>4.355361983911826</v>
      </c>
      <c r="J16" s="183">
        <v>3.395607330442192</v>
      </c>
      <c r="K16" s="183">
        <v>2.6555615909228076</v>
      </c>
      <c r="L16" s="183">
        <v>1.5844345153214816</v>
      </c>
      <c r="M16" s="183">
        <v>1.5628223321059969</v>
      </c>
      <c r="N16" s="183">
        <v>1.5206117062375986</v>
      </c>
    </row>
    <row r="17" spans="1:14" ht="11.25">
      <c r="A17" s="254" t="s">
        <v>668</v>
      </c>
      <c r="B17" s="255">
        <v>467</v>
      </c>
      <c r="C17" s="55">
        <v>491</v>
      </c>
      <c r="D17" s="55">
        <v>467</v>
      </c>
      <c r="E17" s="55">
        <v>380</v>
      </c>
      <c r="F17" s="68">
        <v>338</v>
      </c>
      <c r="G17" s="68">
        <v>324</v>
      </c>
      <c r="I17" s="183">
        <v>8.805007730306572</v>
      </c>
      <c r="J17" s="183">
        <v>6.486129458388375</v>
      </c>
      <c r="K17" s="183">
        <v>6.278864964067951</v>
      </c>
      <c r="L17" s="183">
        <v>4.853469911679619</v>
      </c>
      <c r="M17" s="183">
        <v>4.235376672848479</v>
      </c>
      <c r="N17" s="183">
        <v>4.025494800402549</v>
      </c>
    </row>
    <row r="18" spans="1:14" ht="11.25">
      <c r="A18" s="254" t="s">
        <v>669</v>
      </c>
      <c r="B18" s="255">
        <v>354</v>
      </c>
      <c r="C18" s="55">
        <v>264</v>
      </c>
      <c r="D18" s="55">
        <v>421</v>
      </c>
      <c r="E18" s="55">
        <v>289</v>
      </c>
      <c r="F18" s="68">
        <v>280</v>
      </c>
      <c r="G18" s="68">
        <v>288</v>
      </c>
      <c r="I18" s="183">
        <v>15.03440074747303</v>
      </c>
      <c r="J18" s="183">
        <v>10.71820064146807</v>
      </c>
      <c r="K18" s="183">
        <v>10.7793936911102</v>
      </c>
      <c r="L18" s="183">
        <v>8.388117317543935</v>
      </c>
      <c r="M18" s="183">
        <v>8.093772131408171</v>
      </c>
      <c r="N18" s="183">
        <v>8.31829012925121</v>
      </c>
    </row>
    <row r="19" spans="1:14" ht="11.25">
      <c r="A19" s="254" t="s">
        <v>670</v>
      </c>
      <c r="B19" s="255">
        <v>507</v>
      </c>
      <c r="C19" s="55">
        <v>367</v>
      </c>
      <c r="D19" s="55">
        <v>380</v>
      </c>
      <c r="E19" s="55">
        <v>467</v>
      </c>
      <c r="F19" s="68">
        <v>430</v>
      </c>
      <c r="G19" s="68">
        <v>397</v>
      </c>
      <c r="I19" s="183">
        <v>24.064361487528775</v>
      </c>
      <c r="J19" s="183">
        <v>17.665038145893</v>
      </c>
      <c r="K19" s="183">
        <v>14.16905924903986</v>
      </c>
      <c r="L19" s="183">
        <v>13.114477878094329</v>
      </c>
      <c r="M19" s="183">
        <v>12.791337587196763</v>
      </c>
      <c r="N19" s="183">
        <v>12.16261756686376</v>
      </c>
    </row>
    <row r="20" spans="1:14" ht="11.25">
      <c r="A20" s="254" t="s">
        <v>671</v>
      </c>
      <c r="B20" s="255">
        <v>646</v>
      </c>
      <c r="C20" s="55">
        <v>514</v>
      </c>
      <c r="D20" s="55">
        <v>412</v>
      </c>
      <c r="E20" s="55">
        <v>472</v>
      </c>
      <c r="F20" s="68">
        <v>536</v>
      </c>
      <c r="G20" s="68">
        <v>605</v>
      </c>
      <c r="I20" s="183">
        <v>37.87412423416293</v>
      </c>
      <c r="J20" s="183">
        <v>27.558844029810732</v>
      </c>
      <c r="K20" s="183">
        <v>20.59845511586631</v>
      </c>
      <c r="L20" s="183">
        <v>19.415079593599604</v>
      </c>
      <c r="M20" s="183">
        <v>18.783291281188674</v>
      </c>
      <c r="N20" s="183">
        <v>19.66041108132261</v>
      </c>
    </row>
    <row r="21" spans="1:14" ht="11.25">
      <c r="A21" s="254" t="s">
        <v>672</v>
      </c>
      <c r="B21" s="255">
        <v>883</v>
      </c>
      <c r="C21" s="55">
        <v>691</v>
      </c>
      <c r="D21" s="55">
        <v>579</v>
      </c>
      <c r="E21" s="55">
        <v>597</v>
      </c>
      <c r="F21" s="68">
        <v>614</v>
      </c>
      <c r="G21" s="68">
        <v>629</v>
      </c>
      <c r="I21" s="183">
        <v>57.20023320593379</v>
      </c>
      <c r="J21" s="183">
        <v>45.46202177703214</v>
      </c>
      <c r="K21" s="183">
        <v>36.43915793448504</v>
      </c>
      <c r="L21" s="183">
        <v>34.16993389233895</v>
      </c>
      <c r="M21" s="183">
        <v>32.57640067911715</v>
      </c>
      <c r="N21" s="183">
        <v>32.76297627418809</v>
      </c>
    </row>
    <row r="22" spans="1:14" ht="11.25">
      <c r="A22" s="254" t="s">
        <v>673</v>
      </c>
      <c r="B22" s="255">
        <v>1752</v>
      </c>
      <c r="C22" s="55">
        <v>1581</v>
      </c>
      <c r="D22" s="55">
        <v>1607</v>
      </c>
      <c r="E22" s="55">
        <v>1609</v>
      </c>
      <c r="F22" s="55">
        <v>1575</v>
      </c>
      <c r="G22" s="55">
        <v>1636</v>
      </c>
      <c r="I22" s="183">
        <v>114.0142517814727</v>
      </c>
      <c r="J22" s="183">
        <v>94.798381052316</v>
      </c>
      <c r="K22" s="183">
        <v>80.94698400705201</v>
      </c>
      <c r="L22" s="183">
        <v>76.69574336241003</v>
      </c>
      <c r="M22" s="183">
        <v>73.6445888761602</v>
      </c>
      <c r="N22" s="183">
        <v>75.09409712659506</v>
      </c>
    </row>
    <row r="23" spans="1:14" ht="11.25">
      <c r="A23" s="254" t="s">
        <v>674</v>
      </c>
      <c r="B23" s="255">
        <v>417</v>
      </c>
      <c r="C23" s="55">
        <v>699</v>
      </c>
      <c r="D23" s="55">
        <v>850</v>
      </c>
      <c r="E23" s="55">
        <v>1049</v>
      </c>
      <c r="F23" s="55">
        <v>989</v>
      </c>
      <c r="G23" s="55">
        <v>1048</v>
      </c>
      <c r="I23" s="183">
        <v>247.77183600713013</v>
      </c>
      <c r="J23" s="183">
        <v>233.19432860717265</v>
      </c>
      <c r="K23" s="183">
        <v>219.86549405069837</v>
      </c>
      <c r="L23" s="183">
        <v>232.31092902225666</v>
      </c>
      <c r="M23" s="183">
        <v>206.3425829334446</v>
      </c>
      <c r="N23" s="183">
        <v>212.25316455696202</v>
      </c>
    </row>
    <row r="24" spans="2:10" ht="11.25">
      <c r="B24" s="55"/>
      <c r="C24" s="178"/>
      <c r="D24" s="178"/>
      <c r="E24" s="83"/>
      <c r="F24" s="83"/>
      <c r="G24" s="83"/>
      <c r="H24" s="83"/>
      <c r="I24" s="83"/>
      <c r="J24" s="183"/>
    </row>
    <row r="25" spans="1:11" ht="11.25">
      <c r="A25" s="257" t="s">
        <v>675</v>
      </c>
      <c r="B25" s="202"/>
      <c r="C25" s="55"/>
      <c r="D25" s="55"/>
      <c r="J25" s="188"/>
      <c r="K25" s="83"/>
    </row>
    <row r="26" spans="2:10" ht="11.25">
      <c r="B26" s="202"/>
      <c r="C26" s="178"/>
      <c r="D26" s="178"/>
      <c r="E26" s="83"/>
      <c r="F26" s="83"/>
      <c r="G26" s="83"/>
      <c r="H26" s="83"/>
      <c r="I26" s="83"/>
      <c r="J26" s="183"/>
    </row>
    <row r="27" spans="1:15" s="83" customFormat="1" ht="11.25">
      <c r="A27" s="83" t="s">
        <v>327</v>
      </c>
      <c r="B27" s="178">
        <v>2546</v>
      </c>
      <c r="C27" s="178">
        <v>2273</v>
      </c>
      <c r="D27" s="178">
        <v>2349</v>
      </c>
      <c r="E27" s="178">
        <v>2356</v>
      </c>
      <c r="F27" s="178">
        <v>2380</v>
      </c>
      <c r="G27" s="178">
        <v>2409</v>
      </c>
      <c r="I27" s="188">
        <v>11.478292232090528</v>
      </c>
      <c r="J27" s="188">
        <v>8.872563753254509</v>
      </c>
      <c r="K27" s="188">
        <v>8.542781186242813</v>
      </c>
      <c r="L27" s="188">
        <v>7.982868682487836</v>
      </c>
      <c r="M27" s="188">
        <v>7.851585244957913</v>
      </c>
      <c r="N27" s="188">
        <v>7.861373537618092</v>
      </c>
      <c r="O27" s="68"/>
    </row>
    <row r="28" spans="1:14" ht="11.25">
      <c r="A28" s="254" t="s">
        <v>663</v>
      </c>
      <c r="B28" s="55">
        <v>29</v>
      </c>
      <c r="C28" s="55">
        <v>29</v>
      </c>
      <c r="D28" s="55">
        <v>15</v>
      </c>
      <c r="E28" s="55">
        <v>7</v>
      </c>
      <c r="F28" s="68">
        <v>13</v>
      </c>
      <c r="G28" s="68">
        <v>12</v>
      </c>
      <c r="I28" s="183">
        <v>1.1120697919662543</v>
      </c>
      <c r="J28" s="183">
        <v>0.9809393339760177</v>
      </c>
      <c r="K28" s="183">
        <v>0.5428390482222021</v>
      </c>
      <c r="L28" s="183">
        <v>0.22131238242779683</v>
      </c>
      <c r="M28" s="183">
        <v>0.3961482203803023</v>
      </c>
      <c r="N28" s="183">
        <v>0.3628172761492993</v>
      </c>
    </row>
    <row r="29" spans="1:14" ht="11.25">
      <c r="A29" s="256" t="s">
        <v>664</v>
      </c>
      <c r="B29" s="255">
        <v>13</v>
      </c>
      <c r="C29" s="55">
        <v>9</v>
      </c>
      <c r="D29" s="55">
        <v>5</v>
      </c>
      <c r="E29" s="55">
        <v>2</v>
      </c>
      <c r="F29" s="68">
        <v>6</v>
      </c>
      <c r="G29" s="68">
        <v>4</v>
      </c>
      <c r="I29" s="183">
        <v>0.5754758742806552</v>
      </c>
      <c r="J29" s="183">
        <v>0.3402646502835539</v>
      </c>
      <c r="K29" s="183">
        <v>0.17933038035973675</v>
      </c>
      <c r="L29" s="183">
        <v>0.07529270037269886</v>
      </c>
      <c r="M29" s="183">
        <v>0.2217335870951052</v>
      </c>
      <c r="N29" s="183">
        <v>0.14488029265819116</v>
      </c>
    </row>
    <row r="30" spans="1:14" ht="11.25">
      <c r="A30" s="254" t="s">
        <v>665</v>
      </c>
      <c r="B30" s="55">
        <v>73</v>
      </c>
      <c r="C30" s="55">
        <v>53</v>
      </c>
      <c r="D30" s="55">
        <v>48</v>
      </c>
      <c r="E30" s="55">
        <v>40</v>
      </c>
      <c r="F30" s="68">
        <v>40</v>
      </c>
      <c r="G30" s="68">
        <v>34</v>
      </c>
      <c r="I30" s="183">
        <v>1.7719521815644153</v>
      </c>
      <c r="J30" s="183">
        <v>1.1931965284734964</v>
      </c>
      <c r="K30" s="183">
        <v>0.9994586265772707</v>
      </c>
      <c r="L30" s="183">
        <v>0.793761038239438</v>
      </c>
      <c r="M30" s="183">
        <v>0.7848369501236119</v>
      </c>
      <c r="N30" s="183">
        <v>0.6729874705567982</v>
      </c>
    </row>
    <row r="31" spans="1:14" ht="11.25">
      <c r="A31" s="254" t="s">
        <v>666</v>
      </c>
      <c r="B31" s="255">
        <v>136</v>
      </c>
      <c r="C31" s="55">
        <v>87</v>
      </c>
      <c r="D31" s="55">
        <v>57</v>
      </c>
      <c r="E31" s="55">
        <v>53</v>
      </c>
      <c r="F31" s="68">
        <v>46</v>
      </c>
      <c r="G31" s="68">
        <v>47</v>
      </c>
      <c r="I31" s="183">
        <v>3.439206959336435</v>
      </c>
      <c r="J31" s="183">
        <v>1.8255833473224778</v>
      </c>
      <c r="K31" s="183">
        <v>1.229084008970157</v>
      </c>
      <c r="L31" s="183">
        <v>0.9748112452753842</v>
      </c>
      <c r="M31" s="183">
        <v>0.8225816546408805</v>
      </c>
      <c r="N31" s="183">
        <v>0.8295898825336028</v>
      </c>
    </row>
    <row r="32" spans="1:14" ht="11.25">
      <c r="A32" s="254" t="s">
        <v>667</v>
      </c>
      <c r="B32" s="255">
        <v>237</v>
      </c>
      <c r="C32" s="55">
        <v>167</v>
      </c>
      <c r="D32" s="55">
        <v>145</v>
      </c>
      <c r="E32" s="55">
        <v>86</v>
      </c>
      <c r="F32" s="68">
        <v>94</v>
      </c>
      <c r="G32" s="68">
        <v>80</v>
      </c>
      <c r="I32" s="183">
        <v>6.395639091657334</v>
      </c>
      <c r="J32" s="183">
        <v>4.446811343363067</v>
      </c>
      <c r="K32" s="183">
        <v>3.5373618599204706</v>
      </c>
      <c r="L32" s="183">
        <v>2.1691153288353617</v>
      </c>
      <c r="M32" s="183">
        <v>2.312280917532747</v>
      </c>
      <c r="N32" s="183">
        <v>1.9375151368370065</v>
      </c>
    </row>
    <row r="33" spans="1:14" ht="11.25">
      <c r="A33" s="254" t="s">
        <v>668</v>
      </c>
      <c r="B33" s="255">
        <v>321</v>
      </c>
      <c r="C33" s="55">
        <v>324</v>
      </c>
      <c r="D33" s="55">
        <v>315</v>
      </c>
      <c r="E33" s="55">
        <v>255</v>
      </c>
      <c r="F33" s="68">
        <v>223</v>
      </c>
      <c r="G33" s="68">
        <v>205</v>
      </c>
      <c r="I33" s="183">
        <v>13.15519855743617</v>
      </c>
      <c r="J33" s="183">
        <v>9.324546003971566</v>
      </c>
      <c r="K33" s="183">
        <v>9.13493605544761</v>
      </c>
      <c r="L33" s="183">
        <v>6.845086301774354</v>
      </c>
      <c r="M33" s="183">
        <v>5.839760124651383</v>
      </c>
      <c r="N33" s="183">
        <v>5.309230291101213</v>
      </c>
    </row>
    <row r="34" spans="1:14" ht="11.25">
      <c r="A34" s="254" t="s">
        <v>669</v>
      </c>
      <c r="B34" s="255">
        <v>230</v>
      </c>
      <c r="C34" s="55">
        <v>179</v>
      </c>
      <c r="D34" s="55">
        <v>264</v>
      </c>
      <c r="E34" s="55">
        <v>183</v>
      </c>
      <c r="F34" s="68">
        <v>173</v>
      </c>
      <c r="G34" s="68">
        <v>175</v>
      </c>
      <c r="I34" s="183">
        <v>22.946076719708685</v>
      </c>
      <c r="J34" s="183">
        <v>16.531978757792658</v>
      </c>
      <c r="K34" s="183">
        <v>15.195993783457089</v>
      </c>
      <c r="L34" s="183">
        <v>11.97056418642682</v>
      </c>
      <c r="M34" s="183">
        <v>11.161290322580646</v>
      </c>
      <c r="N34" s="183">
        <v>11.141883933403369</v>
      </c>
    </row>
    <row r="35" spans="1:14" ht="11.25">
      <c r="A35" s="254" t="s">
        <v>670</v>
      </c>
      <c r="B35" s="255">
        <v>282</v>
      </c>
      <c r="C35" s="55">
        <v>236</v>
      </c>
      <c r="D35" s="55">
        <v>247</v>
      </c>
      <c r="E35" s="55">
        <v>281</v>
      </c>
      <c r="F35" s="68">
        <v>246</v>
      </c>
      <c r="G35" s="68">
        <v>250</v>
      </c>
      <c r="I35" s="183">
        <v>36.99088345248246</v>
      </c>
      <c r="J35" s="183">
        <v>26.96834647468861</v>
      </c>
      <c r="K35" s="183">
        <v>21.277512167808073</v>
      </c>
      <c r="L35" s="183">
        <v>18.229589023322195</v>
      </c>
      <c r="M35" s="183">
        <v>16.81591359628136</v>
      </c>
      <c r="N35" s="183">
        <v>17.632952461560162</v>
      </c>
    </row>
    <row r="36" spans="1:14" ht="11.25">
      <c r="A36" s="254" t="s">
        <v>671</v>
      </c>
      <c r="B36" s="255">
        <v>303</v>
      </c>
      <c r="C36" s="55">
        <v>279</v>
      </c>
      <c r="D36" s="55">
        <v>225</v>
      </c>
      <c r="E36" s="55">
        <v>267</v>
      </c>
      <c r="F36" s="68">
        <v>321</v>
      </c>
      <c r="G36" s="68">
        <v>347</v>
      </c>
      <c r="I36" s="183">
        <v>55.94018277485461</v>
      </c>
      <c r="J36" s="183">
        <v>39.64194373401535</v>
      </c>
      <c r="K36" s="183">
        <v>27.806957918803683</v>
      </c>
      <c r="L36" s="183">
        <v>26.345650994128963</v>
      </c>
      <c r="M36" s="183">
        <v>26.785714285714285</v>
      </c>
      <c r="N36" s="183">
        <v>26.932629618131013</v>
      </c>
    </row>
    <row r="37" spans="1:14" ht="11.25">
      <c r="A37" s="254" t="s">
        <v>672</v>
      </c>
      <c r="B37" s="255">
        <v>365</v>
      </c>
      <c r="C37" s="55">
        <v>293</v>
      </c>
      <c r="D37" s="55">
        <v>281</v>
      </c>
      <c r="E37" s="55">
        <v>304</v>
      </c>
      <c r="F37" s="68">
        <v>307</v>
      </c>
      <c r="G37" s="68">
        <v>341</v>
      </c>
      <c r="I37" s="183">
        <v>85.74113225276015</v>
      </c>
      <c r="J37" s="183">
        <v>62.43341146388238</v>
      </c>
      <c r="K37" s="183">
        <v>46.90368886663328</v>
      </c>
      <c r="L37" s="183">
        <v>45.167520986553754</v>
      </c>
      <c r="M37" s="183">
        <v>42.295240063373974</v>
      </c>
      <c r="N37" s="183">
        <v>45.52736982643525</v>
      </c>
    </row>
    <row r="38" spans="1:14" ht="11.25">
      <c r="A38" s="254" t="s">
        <v>673</v>
      </c>
      <c r="B38" s="255">
        <v>493</v>
      </c>
      <c r="C38" s="55">
        <v>484</v>
      </c>
      <c r="D38" s="55">
        <v>576</v>
      </c>
      <c r="E38" s="55">
        <v>640</v>
      </c>
      <c r="F38" s="68">
        <v>675</v>
      </c>
      <c r="G38" s="68">
        <v>668</v>
      </c>
      <c r="I38" s="183">
        <v>146.03080568720378</v>
      </c>
      <c r="J38" s="183">
        <v>121.59276472804923</v>
      </c>
      <c r="K38" s="183">
        <v>98.70619484191586</v>
      </c>
      <c r="L38" s="183">
        <v>93.80038106404807</v>
      </c>
      <c r="M38" s="183">
        <v>94.49811003779925</v>
      </c>
      <c r="N38" s="183">
        <v>90.9709927822416</v>
      </c>
    </row>
    <row r="39" spans="1:14" ht="11.25">
      <c r="A39" s="254" t="s">
        <v>674</v>
      </c>
      <c r="B39" s="255">
        <v>64</v>
      </c>
      <c r="C39" s="55">
        <v>133</v>
      </c>
      <c r="D39" s="55">
        <v>171</v>
      </c>
      <c r="E39" s="55">
        <v>238</v>
      </c>
      <c r="F39" s="68">
        <v>236</v>
      </c>
      <c r="G39" s="68">
        <v>246</v>
      </c>
      <c r="I39" s="183">
        <v>259.1093117408907</v>
      </c>
      <c r="J39" s="183">
        <v>264.4135188866799</v>
      </c>
      <c r="K39" s="183">
        <v>251.65562913907286</v>
      </c>
      <c r="L39" s="183">
        <v>268.47151720248166</v>
      </c>
      <c r="M39" s="183">
        <v>234.35948361469713</v>
      </c>
      <c r="N39" s="183">
        <v>229.3706293706294</v>
      </c>
    </row>
    <row r="40" spans="2:10" ht="11.25">
      <c r="B40" s="255"/>
      <c r="C40" s="178"/>
      <c r="D40" s="178"/>
      <c r="E40" s="178"/>
      <c r="F40" s="178"/>
      <c r="G40" s="178"/>
      <c r="H40" s="83"/>
      <c r="I40" s="83"/>
      <c r="J40" s="183"/>
    </row>
    <row r="41" spans="1:11" ht="11.25">
      <c r="A41" s="257" t="s">
        <v>676</v>
      </c>
      <c r="B41" s="55"/>
      <c r="C41" s="55"/>
      <c r="D41" s="55"/>
      <c r="E41" s="55"/>
      <c r="F41" s="55"/>
      <c r="G41" s="55"/>
      <c r="J41" s="188"/>
      <c r="K41" s="83"/>
    </row>
    <row r="42" spans="2:10" ht="11.25">
      <c r="B42" s="55"/>
      <c r="C42" s="178"/>
      <c r="D42" s="178"/>
      <c r="E42" s="178"/>
      <c r="F42" s="178"/>
      <c r="G42" s="178"/>
      <c r="H42" s="83"/>
      <c r="I42" s="83"/>
      <c r="J42" s="183"/>
    </row>
    <row r="43" spans="1:15" s="83" customFormat="1" ht="11.25">
      <c r="A43" s="83" t="s">
        <v>327</v>
      </c>
      <c r="B43" s="202">
        <v>3165</v>
      </c>
      <c r="C43" s="178">
        <v>2849</v>
      </c>
      <c r="D43" s="178">
        <v>2760</v>
      </c>
      <c r="E43" s="178">
        <v>2779</v>
      </c>
      <c r="F43" s="178">
        <v>2662</v>
      </c>
      <c r="G43" s="178">
        <v>2782</v>
      </c>
      <c r="I43" s="188">
        <v>11.735065599572867</v>
      </c>
      <c r="J43" s="188">
        <v>9.588863590085337</v>
      </c>
      <c r="K43" s="188">
        <v>8.87515455149117</v>
      </c>
      <c r="L43" s="188">
        <v>8.438357329057979</v>
      </c>
      <c r="M43" s="188">
        <v>7.920191131885166</v>
      </c>
      <c r="N43" s="188">
        <v>8.201119031194912</v>
      </c>
      <c r="O43" s="68"/>
    </row>
    <row r="44" spans="1:14" ht="11.25">
      <c r="A44" s="254" t="s">
        <v>663</v>
      </c>
      <c r="B44" s="55">
        <v>12</v>
      </c>
      <c r="C44" s="55">
        <v>11</v>
      </c>
      <c r="D44" s="55">
        <v>15</v>
      </c>
      <c r="E44" s="55">
        <v>8</v>
      </c>
      <c r="F44" s="55">
        <v>4</v>
      </c>
      <c r="G44" s="55">
        <v>5</v>
      </c>
      <c r="I44" s="183">
        <v>0.4797313504437515</v>
      </c>
      <c r="J44" s="183">
        <v>0.38575511563886306</v>
      </c>
      <c r="K44" s="183">
        <v>0.5648015663830108</v>
      </c>
      <c r="L44" s="183">
        <v>0.26622296173044924</v>
      </c>
      <c r="M44" s="183">
        <v>0.128571887756742</v>
      </c>
      <c r="N44" s="183">
        <v>0.15892945121660496</v>
      </c>
    </row>
    <row r="45" spans="1:15" ht="11.25">
      <c r="A45" s="256" t="s">
        <v>664</v>
      </c>
      <c r="B45" s="55">
        <v>3</v>
      </c>
      <c r="C45" s="55">
        <v>2</v>
      </c>
      <c r="D45" s="55">
        <v>4</v>
      </c>
      <c r="E45" s="55">
        <v>5</v>
      </c>
      <c r="F45" s="55">
        <v>4</v>
      </c>
      <c r="G45" s="55">
        <v>7</v>
      </c>
      <c r="I45" s="183">
        <v>0.1340362791528907</v>
      </c>
      <c r="J45" s="183">
        <v>0.07626019980172348</v>
      </c>
      <c r="K45" s="183">
        <v>0.14331523978431057</v>
      </c>
      <c r="L45" s="183">
        <v>0.18867924528301885</v>
      </c>
      <c r="M45" s="183">
        <v>0.1479974100453242</v>
      </c>
      <c r="N45" s="183">
        <v>0.2545871142550599</v>
      </c>
      <c r="O45" s="83"/>
    </row>
    <row r="46" spans="1:14" ht="11.25">
      <c r="A46" s="254" t="s">
        <v>665</v>
      </c>
      <c r="B46" s="255">
        <v>27</v>
      </c>
      <c r="C46" s="55">
        <v>24</v>
      </c>
      <c r="D46" s="55">
        <v>11</v>
      </c>
      <c r="E46" s="55">
        <v>13</v>
      </c>
      <c r="F46" s="55">
        <v>14</v>
      </c>
      <c r="G46" s="55">
        <v>14</v>
      </c>
      <c r="I46" s="183">
        <v>0.5838658406046255</v>
      </c>
      <c r="J46" s="183">
        <v>0.4898159108535043</v>
      </c>
      <c r="K46" s="183">
        <v>0.2013895881582922</v>
      </c>
      <c r="L46" s="183">
        <v>0.2231817128338069</v>
      </c>
      <c r="M46" s="183">
        <v>0.23864110934024255</v>
      </c>
      <c r="N46" s="183">
        <v>0.24021550762684238</v>
      </c>
    </row>
    <row r="47" spans="1:14" ht="11.25">
      <c r="A47" s="254" t="s">
        <v>666</v>
      </c>
      <c r="B47" s="55">
        <v>49</v>
      </c>
      <c r="C47" s="55">
        <v>33</v>
      </c>
      <c r="D47" s="55">
        <v>18</v>
      </c>
      <c r="E47" s="55">
        <v>19</v>
      </c>
      <c r="F47" s="55">
        <v>28</v>
      </c>
      <c r="G47" s="55">
        <v>18</v>
      </c>
      <c r="I47" s="183">
        <v>1.1524801843968293</v>
      </c>
      <c r="J47" s="183">
        <v>0.6845336873547959</v>
      </c>
      <c r="K47" s="183">
        <v>0.40688540524656125</v>
      </c>
      <c r="L47" s="183">
        <v>0.36411720741265974</v>
      </c>
      <c r="M47" s="183">
        <v>0.5175839918665374</v>
      </c>
      <c r="N47" s="183">
        <v>0.325924584672491</v>
      </c>
    </row>
    <row r="48" spans="1:14" ht="11.25">
      <c r="A48" s="254" t="s">
        <v>667</v>
      </c>
      <c r="B48" s="255">
        <v>106</v>
      </c>
      <c r="C48" s="55">
        <v>100</v>
      </c>
      <c r="D48" s="55">
        <v>75</v>
      </c>
      <c r="E48" s="55">
        <v>39</v>
      </c>
      <c r="F48" s="55">
        <v>31</v>
      </c>
      <c r="G48" s="55">
        <v>43</v>
      </c>
      <c r="I48" s="183">
        <v>2.5421493152984627</v>
      </c>
      <c r="J48" s="183">
        <v>2.434511636965625</v>
      </c>
      <c r="K48" s="183">
        <v>1.791943422373011</v>
      </c>
      <c r="L48" s="183">
        <v>0.9937571665180277</v>
      </c>
      <c r="M48" s="183">
        <v>0.7881823498004118</v>
      </c>
      <c r="N48" s="183">
        <v>1.0858997184236778</v>
      </c>
    </row>
    <row r="49" spans="1:14" ht="11.25">
      <c r="A49" s="254" t="s">
        <v>668</v>
      </c>
      <c r="B49" s="255">
        <v>146</v>
      </c>
      <c r="C49" s="55">
        <v>167</v>
      </c>
      <c r="D49" s="55">
        <v>152</v>
      </c>
      <c r="E49" s="55">
        <v>125</v>
      </c>
      <c r="F49" s="55">
        <v>115</v>
      </c>
      <c r="G49" s="55">
        <v>119</v>
      </c>
      <c r="I49" s="183">
        <v>5.0982994028704125</v>
      </c>
      <c r="J49" s="183">
        <v>4.0778453348961</v>
      </c>
      <c r="K49" s="183">
        <v>3.8101445097572286</v>
      </c>
      <c r="L49" s="183">
        <v>3.045697647503137</v>
      </c>
      <c r="M49" s="183">
        <v>2.7632606475641257</v>
      </c>
      <c r="N49" s="183">
        <v>2.841791044776119</v>
      </c>
    </row>
    <row r="50" spans="1:14" ht="11.25">
      <c r="A50" s="254" t="s">
        <v>669</v>
      </c>
      <c r="B50" s="255">
        <v>124</v>
      </c>
      <c r="C50" s="55">
        <v>85</v>
      </c>
      <c r="D50" s="55">
        <v>157</v>
      </c>
      <c r="E50" s="55">
        <v>106</v>
      </c>
      <c r="F50" s="55">
        <v>107</v>
      </c>
      <c r="G50" s="55">
        <v>113</v>
      </c>
      <c r="I50" s="183">
        <v>9.169902015159918</v>
      </c>
      <c r="J50" s="183">
        <v>6.157858514144963</v>
      </c>
      <c r="K50" s="183">
        <v>7.240695475718304</v>
      </c>
      <c r="L50" s="183">
        <v>5.530627152248774</v>
      </c>
      <c r="M50" s="183">
        <v>5.60370787399513</v>
      </c>
      <c r="N50" s="183">
        <v>5.9737788115880734</v>
      </c>
    </row>
    <row r="51" spans="1:14" ht="11.25">
      <c r="A51" s="254" t="s">
        <v>670</v>
      </c>
      <c r="B51" s="255">
        <v>225</v>
      </c>
      <c r="C51" s="55">
        <v>131</v>
      </c>
      <c r="D51" s="55">
        <v>133</v>
      </c>
      <c r="E51" s="55">
        <v>186</v>
      </c>
      <c r="F51" s="55">
        <v>184</v>
      </c>
      <c r="G51" s="55">
        <v>147</v>
      </c>
      <c r="I51" s="183">
        <v>16.7348456675344</v>
      </c>
      <c r="J51" s="183">
        <v>10.894423884569004</v>
      </c>
      <c r="K51" s="183">
        <v>8.743959764636271</v>
      </c>
      <c r="L51" s="183">
        <v>9.210200544689279</v>
      </c>
      <c r="M51" s="183">
        <v>9.690585911784067</v>
      </c>
      <c r="N51" s="183">
        <v>7.96186968531658</v>
      </c>
    </row>
    <row r="52" spans="1:14" ht="11.25">
      <c r="A52" s="254" t="s">
        <v>671</v>
      </c>
      <c r="B52" s="255">
        <v>343</v>
      </c>
      <c r="C52" s="55">
        <v>235</v>
      </c>
      <c r="D52" s="55">
        <v>187</v>
      </c>
      <c r="E52" s="55">
        <v>205</v>
      </c>
      <c r="F52" s="55">
        <v>215</v>
      </c>
      <c r="G52" s="55">
        <v>258</v>
      </c>
      <c r="I52" s="183">
        <v>29.467353951890033</v>
      </c>
      <c r="J52" s="183">
        <v>20.235942478257126</v>
      </c>
      <c r="K52" s="183">
        <v>15.701091519731317</v>
      </c>
      <c r="L52" s="183">
        <v>14.4605509117201</v>
      </c>
      <c r="M52" s="183">
        <v>12.989366843885936</v>
      </c>
      <c r="N52" s="183">
        <v>14.422673784833831</v>
      </c>
    </row>
    <row r="53" spans="1:14" ht="11.25">
      <c r="A53" s="254" t="s">
        <v>672</v>
      </c>
      <c r="B53" s="255">
        <v>518</v>
      </c>
      <c r="C53" s="55">
        <v>398</v>
      </c>
      <c r="D53" s="55">
        <v>298</v>
      </c>
      <c r="E53" s="55">
        <v>293</v>
      </c>
      <c r="F53" s="55">
        <v>307</v>
      </c>
      <c r="G53" s="55">
        <v>288</v>
      </c>
      <c r="I53" s="183">
        <v>46.33273703041145</v>
      </c>
      <c r="J53" s="183">
        <v>37.881311569028696</v>
      </c>
      <c r="K53" s="183">
        <v>30.105571551245138</v>
      </c>
      <c r="L53" s="183">
        <v>27.27865189460944</v>
      </c>
      <c r="M53" s="183">
        <v>26.48949480132879</v>
      </c>
      <c r="N53" s="183">
        <v>24.59751462612632</v>
      </c>
    </row>
    <row r="54" spans="1:14" ht="11.25">
      <c r="A54" s="254" t="s">
        <v>673</v>
      </c>
      <c r="B54" s="255">
        <v>1259</v>
      </c>
      <c r="C54" s="55">
        <v>1097</v>
      </c>
      <c r="D54" s="55">
        <v>1031</v>
      </c>
      <c r="E54" s="55">
        <v>969</v>
      </c>
      <c r="F54" s="55">
        <v>900</v>
      </c>
      <c r="G54" s="55">
        <v>968</v>
      </c>
      <c r="I54" s="183">
        <v>104.99979150160543</v>
      </c>
      <c r="J54" s="183">
        <v>86.39836181775222</v>
      </c>
      <c r="K54" s="183">
        <v>73.5535421274167</v>
      </c>
      <c r="L54" s="183">
        <v>68.45153998304605</v>
      </c>
      <c r="M54" s="183">
        <v>63.18671674799031</v>
      </c>
      <c r="N54" s="183">
        <v>67.02208682406702</v>
      </c>
    </row>
    <row r="55" spans="1:14" ht="11.25">
      <c r="A55" s="254" t="s">
        <v>674</v>
      </c>
      <c r="B55" s="255">
        <v>353</v>
      </c>
      <c r="C55" s="55">
        <v>566</v>
      </c>
      <c r="D55" s="55">
        <v>679</v>
      </c>
      <c r="E55" s="55">
        <v>811</v>
      </c>
      <c r="F55" s="55">
        <v>753</v>
      </c>
      <c r="G55" s="68">
        <v>802</v>
      </c>
      <c r="I55" s="183">
        <v>245.8217270194986</v>
      </c>
      <c r="J55" s="183">
        <v>226.89917819202245</v>
      </c>
      <c r="K55" s="183">
        <v>213.0864584967833</v>
      </c>
      <c r="L55" s="183">
        <v>223.47754202259577</v>
      </c>
      <c r="M55" s="183">
        <v>198.8906497622821</v>
      </c>
      <c r="N55" s="183">
        <v>207.503234152652</v>
      </c>
    </row>
    <row r="56" ht="11.25">
      <c r="B56" s="255"/>
    </row>
    <row r="57" spans="1:2" ht="11.25">
      <c r="A57" s="68" t="s">
        <v>581</v>
      </c>
      <c r="B57" s="255"/>
    </row>
    <row r="59" ht="11.25">
      <c r="A59" s="68" t="s">
        <v>316</v>
      </c>
    </row>
    <row r="60" ht="11.25">
      <c r="A60" s="68" t="s">
        <v>317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AA12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.8515625" style="68" customWidth="1"/>
    <col min="2" max="3" width="6.7109375" style="68" customWidth="1"/>
    <col min="4" max="6" width="6.7109375" style="75" customWidth="1"/>
    <col min="7" max="14" width="6.7109375" style="68" customWidth="1"/>
    <col min="15" max="15" width="3.8515625" style="68" customWidth="1"/>
    <col min="16" max="253" width="6.7109375" style="68" customWidth="1"/>
    <col min="254" max="16384" width="8.8515625" style="68" customWidth="1"/>
  </cols>
  <sheetData>
    <row r="1" spans="1:7" ht="11.25">
      <c r="A1" s="83" t="s">
        <v>1097</v>
      </c>
      <c r="B1" s="83"/>
      <c r="C1" s="83"/>
      <c r="D1" s="83"/>
      <c r="G1" s="75"/>
    </row>
    <row r="2" spans="1:7" ht="11.25">
      <c r="A2" s="83" t="s">
        <v>69</v>
      </c>
      <c r="B2" s="83"/>
      <c r="C2" s="83"/>
      <c r="D2" s="83"/>
      <c r="G2" s="75"/>
    </row>
    <row r="3" spans="1:7" ht="11.25">
      <c r="A3" s="83" t="s">
        <v>68</v>
      </c>
      <c r="B3" s="83"/>
      <c r="C3" s="83"/>
      <c r="D3" s="83"/>
      <c r="G3" s="75"/>
    </row>
    <row r="4" spans="1:7" ht="11.25">
      <c r="A4" s="68" t="s">
        <v>70</v>
      </c>
      <c r="D4" s="68"/>
      <c r="G4" s="75"/>
    </row>
    <row r="5" spans="4:7" ht="11.25">
      <c r="D5" s="68"/>
      <c r="G5" s="75"/>
    </row>
    <row r="6" spans="2:25" ht="11.25">
      <c r="B6" s="143" t="s">
        <v>604</v>
      </c>
      <c r="C6" s="143"/>
      <c r="D6" s="143"/>
      <c r="E6" s="143" t="s">
        <v>851</v>
      </c>
      <c r="F6" s="143"/>
      <c r="G6" s="143"/>
      <c r="H6" s="143" t="s">
        <v>955</v>
      </c>
      <c r="K6" s="143">
        <v>2018</v>
      </c>
      <c r="P6" s="143" t="s">
        <v>604</v>
      </c>
      <c r="Q6" s="143"/>
      <c r="R6" s="143"/>
      <c r="S6" s="143" t="s">
        <v>851</v>
      </c>
      <c r="T6" s="143"/>
      <c r="U6" s="143"/>
      <c r="V6" s="143" t="s">
        <v>955</v>
      </c>
      <c r="Y6" s="143">
        <v>2018</v>
      </c>
    </row>
    <row r="7" spans="2:27" ht="11.25">
      <c r="B7" s="143" t="s">
        <v>95</v>
      </c>
      <c r="C7" s="143" t="s">
        <v>916</v>
      </c>
      <c r="D7" s="143" t="s">
        <v>917</v>
      </c>
      <c r="E7" s="143" t="s">
        <v>95</v>
      </c>
      <c r="F7" s="143" t="s">
        <v>916</v>
      </c>
      <c r="G7" s="143" t="s">
        <v>917</v>
      </c>
      <c r="H7" s="143" t="s">
        <v>95</v>
      </c>
      <c r="I7" s="143" t="s">
        <v>916</v>
      </c>
      <c r="J7" s="143" t="s">
        <v>917</v>
      </c>
      <c r="K7" s="143" t="s">
        <v>95</v>
      </c>
      <c r="L7" s="143" t="s">
        <v>916</v>
      </c>
      <c r="M7" s="143" t="s">
        <v>917</v>
      </c>
      <c r="P7" s="143" t="s">
        <v>95</v>
      </c>
      <c r="Q7" s="143" t="s">
        <v>916</v>
      </c>
      <c r="R7" s="143" t="s">
        <v>917</v>
      </c>
      <c r="S7" s="143" t="s">
        <v>95</v>
      </c>
      <c r="T7" s="143" t="s">
        <v>916</v>
      </c>
      <c r="U7" s="143" t="s">
        <v>917</v>
      </c>
      <c r="V7" s="143" t="s">
        <v>95</v>
      </c>
      <c r="W7" s="143" t="s">
        <v>916</v>
      </c>
      <c r="X7" s="143" t="s">
        <v>917</v>
      </c>
      <c r="Y7" s="143" t="s">
        <v>95</v>
      </c>
      <c r="Z7" s="143" t="s">
        <v>916</v>
      </c>
      <c r="AA7" s="143" t="s">
        <v>917</v>
      </c>
    </row>
    <row r="8" spans="2:27" ht="11.25">
      <c r="B8" s="143" t="s">
        <v>100</v>
      </c>
      <c r="C8" s="143"/>
      <c r="D8" s="143" t="s">
        <v>918</v>
      </c>
      <c r="E8" s="143" t="s">
        <v>100</v>
      </c>
      <c r="F8" s="143"/>
      <c r="G8" s="143" t="s">
        <v>918</v>
      </c>
      <c r="H8" s="143" t="s">
        <v>100</v>
      </c>
      <c r="I8" s="143"/>
      <c r="J8" s="143" t="s">
        <v>918</v>
      </c>
      <c r="K8" s="143" t="s">
        <v>100</v>
      </c>
      <c r="L8" s="143"/>
      <c r="M8" s="143" t="s">
        <v>918</v>
      </c>
      <c r="P8" s="143" t="s">
        <v>100</v>
      </c>
      <c r="Q8" s="143"/>
      <c r="R8" s="143" t="s">
        <v>918</v>
      </c>
      <c r="S8" s="143" t="s">
        <v>100</v>
      </c>
      <c r="T8" s="143"/>
      <c r="U8" s="143" t="s">
        <v>918</v>
      </c>
      <c r="V8" s="143" t="s">
        <v>100</v>
      </c>
      <c r="W8" s="143"/>
      <c r="X8" s="143" t="s">
        <v>918</v>
      </c>
      <c r="Y8" s="143" t="s">
        <v>100</v>
      </c>
      <c r="Z8" s="143"/>
      <c r="AA8" s="143" t="s">
        <v>918</v>
      </c>
    </row>
    <row r="9" spans="4:21" ht="11.25">
      <c r="D9" s="68"/>
      <c r="G9" s="75"/>
      <c r="S9" s="75"/>
      <c r="T9" s="75"/>
      <c r="U9" s="75"/>
    </row>
    <row r="10" spans="1:21" ht="11.25">
      <c r="A10" s="68" t="s">
        <v>919</v>
      </c>
      <c r="D10" s="68"/>
      <c r="G10" s="75"/>
      <c r="O10" s="68" t="s">
        <v>919</v>
      </c>
      <c r="S10" s="75"/>
      <c r="T10" s="75"/>
      <c r="U10" s="75"/>
    </row>
    <row r="11" spans="1:21" ht="11.25">
      <c r="A11" s="68" t="s">
        <v>920</v>
      </c>
      <c r="D11" s="68"/>
      <c r="G11" s="75"/>
      <c r="O11" s="68" t="s">
        <v>920</v>
      </c>
      <c r="S11" s="75"/>
      <c r="T11" s="75"/>
      <c r="U11" s="75"/>
    </row>
    <row r="12" spans="1:27" ht="11.25">
      <c r="A12" s="68">
        <v>0</v>
      </c>
      <c r="B12" s="183">
        <v>75.79068302426586</v>
      </c>
      <c r="C12" s="183">
        <v>71.50435237977659</v>
      </c>
      <c r="D12" s="183">
        <v>79.33151956537196</v>
      </c>
      <c r="E12" s="183">
        <v>78.20410340714055</v>
      </c>
      <c r="F12" s="183">
        <v>74.4375941548528</v>
      </c>
      <c r="G12" s="183">
        <v>81.3259288370302</v>
      </c>
      <c r="H12" s="240">
        <v>80.65717704953444</v>
      </c>
      <c r="I12" s="240">
        <v>77.50681577744277</v>
      </c>
      <c r="J12" s="240">
        <v>83.3175221971662</v>
      </c>
      <c r="K12" s="240">
        <v>81.6</v>
      </c>
      <c r="L12" s="240">
        <v>78.729</v>
      </c>
      <c r="M12" s="240">
        <v>84.051</v>
      </c>
      <c r="O12" s="68">
        <v>50</v>
      </c>
      <c r="P12" s="183">
        <v>28.846854030646245</v>
      </c>
      <c r="Q12" s="183">
        <v>25.424809846741713</v>
      </c>
      <c r="R12" s="183">
        <v>31.363090128909867</v>
      </c>
      <c r="S12" s="183">
        <v>30.504269386631258</v>
      </c>
      <c r="T12" s="183">
        <v>27.298101439711267</v>
      </c>
      <c r="U12" s="183">
        <v>32.954431950876156</v>
      </c>
      <c r="V12" s="240">
        <v>32.317765981737296</v>
      </c>
      <c r="W12" s="240">
        <v>29.543598705422824</v>
      </c>
      <c r="X12" s="240">
        <v>34.52751379252071</v>
      </c>
      <c r="Y12" s="240">
        <v>33.021</v>
      </c>
      <c r="Z12" s="240">
        <v>30.486</v>
      </c>
      <c r="AA12" s="240">
        <v>35.083</v>
      </c>
    </row>
    <row r="13" spans="1:27" ht="11.25">
      <c r="A13" s="68">
        <v>1</v>
      </c>
      <c r="B13" s="183">
        <v>75.1683161283001</v>
      </c>
      <c r="C13" s="183">
        <v>70.90269308497686</v>
      </c>
      <c r="D13" s="183">
        <v>78.67770385079665</v>
      </c>
      <c r="E13" s="183">
        <v>77.45165146448142</v>
      </c>
      <c r="F13" s="183">
        <v>73.64260357776811</v>
      </c>
      <c r="G13" s="183">
        <v>80.61883255330375</v>
      </c>
      <c r="H13" s="240">
        <v>79.83166353022695</v>
      </c>
      <c r="I13" s="240">
        <v>76.68069436936042</v>
      </c>
      <c r="J13" s="240">
        <v>82.49066129369724</v>
      </c>
      <c r="K13" s="240">
        <v>80.727</v>
      </c>
      <c r="L13" s="240">
        <v>77.873</v>
      </c>
      <c r="M13" s="240">
        <v>83.157</v>
      </c>
      <c r="O13" s="68">
        <v>51</v>
      </c>
      <c r="P13" s="183">
        <v>27.996040542510848</v>
      </c>
      <c r="Q13" s="183">
        <v>24.62080155302764</v>
      </c>
      <c r="R13" s="183">
        <v>30.454938811241398</v>
      </c>
      <c r="S13" s="183">
        <v>29.657760345016356</v>
      </c>
      <c r="T13" s="183">
        <v>26.496983823261246</v>
      </c>
      <c r="U13" s="183">
        <v>32.05624726384217</v>
      </c>
      <c r="V13" s="240">
        <v>31.426825621821454</v>
      </c>
      <c r="W13" s="240">
        <v>28.668882840949596</v>
      </c>
      <c r="X13" s="240">
        <v>33.61554564927127</v>
      </c>
      <c r="Y13" s="240">
        <v>32.108</v>
      </c>
      <c r="Z13" s="240">
        <v>29.618</v>
      </c>
      <c r="AA13" s="240">
        <v>34.116</v>
      </c>
    </row>
    <row r="14" spans="1:27" ht="11.25">
      <c r="A14" s="68">
        <v>2</v>
      </c>
      <c r="B14" s="183">
        <v>74.18708698944832</v>
      </c>
      <c r="C14" s="183">
        <v>69.92845679377885</v>
      </c>
      <c r="D14" s="183">
        <v>77.68796385079665</v>
      </c>
      <c r="E14" s="183">
        <v>76.46808863747535</v>
      </c>
      <c r="F14" s="183">
        <v>72.6683180738019</v>
      </c>
      <c r="G14" s="183">
        <v>79.62441394671978</v>
      </c>
      <c r="H14" s="240">
        <v>78.85365903158312</v>
      </c>
      <c r="I14" s="240">
        <v>75.68983806429765</v>
      </c>
      <c r="J14" s="240">
        <v>81.52699201875221</v>
      </c>
      <c r="K14" s="240">
        <v>79.739</v>
      </c>
      <c r="L14" s="240">
        <v>76.873</v>
      </c>
      <c r="M14" s="240">
        <v>82.183</v>
      </c>
      <c r="O14" s="68">
        <v>52</v>
      </c>
      <c r="P14" s="183">
        <v>27.14552075854906</v>
      </c>
      <c r="Q14" s="183">
        <v>23.811146844339298</v>
      </c>
      <c r="R14" s="183">
        <v>29.553635133833854</v>
      </c>
      <c r="S14" s="183">
        <v>28.803748642508275</v>
      </c>
      <c r="T14" s="183">
        <v>25.66507399403712</v>
      </c>
      <c r="U14" s="183">
        <v>31.175024952936308</v>
      </c>
      <c r="V14" s="240">
        <v>30.519065996986058</v>
      </c>
      <c r="W14" s="240">
        <v>27.789465124934704</v>
      </c>
      <c r="X14" s="240">
        <v>32.674041110996285</v>
      </c>
      <c r="Y14" s="240">
        <v>31.222</v>
      </c>
      <c r="Z14" s="240">
        <v>28.761</v>
      </c>
      <c r="AA14" s="240">
        <v>33.195</v>
      </c>
    </row>
    <row r="15" spans="1:27" ht="11.25">
      <c r="A15" s="68">
        <v>3</v>
      </c>
      <c r="B15" s="183">
        <v>73.19431618564768</v>
      </c>
      <c r="C15" s="183">
        <v>68.92845679377885</v>
      </c>
      <c r="D15" s="183">
        <v>76.70354000539405</v>
      </c>
      <c r="E15" s="183">
        <v>75.47370091043697</v>
      </c>
      <c r="F15" s="183">
        <v>71.67370763213323</v>
      </c>
      <c r="G15" s="183">
        <v>78.63016017061463</v>
      </c>
      <c r="H15" s="240">
        <v>77.85614294031623</v>
      </c>
      <c r="I15" s="240">
        <v>74.69450490711577</v>
      </c>
      <c r="J15" s="240">
        <v>80.52699201875222</v>
      </c>
      <c r="K15" s="240">
        <v>78.751</v>
      </c>
      <c r="L15" s="240">
        <v>75.895</v>
      </c>
      <c r="M15" s="240">
        <v>81.183</v>
      </c>
      <c r="O15" s="68">
        <v>53</v>
      </c>
      <c r="P15" s="183">
        <v>26.310220304999227</v>
      </c>
      <c r="Q15" s="183">
        <v>23.020836107552878</v>
      </c>
      <c r="R15" s="183">
        <v>28.66320220736328</v>
      </c>
      <c r="S15" s="183">
        <v>27.95360816967615</v>
      </c>
      <c r="T15" s="183">
        <v>24.837850697724896</v>
      </c>
      <c r="U15" s="183">
        <v>30.296529811452864</v>
      </c>
      <c r="V15" s="240">
        <v>29.642232056440818</v>
      </c>
      <c r="W15" s="240">
        <v>26.93638402299991</v>
      </c>
      <c r="X15" s="240">
        <v>31.768034803987806</v>
      </c>
      <c r="Y15" s="240">
        <v>30.302</v>
      </c>
      <c r="Z15" s="240">
        <v>27.824</v>
      </c>
      <c r="AA15" s="240">
        <v>32.294</v>
      </c>
    </row>
    <row r="16" spans="1:27" ht="11.25">
      <c r="A16" s="68">
        <v>4</v>
      </c>
      <c r="B16" s="183">
        <v>72.21456343641155</v>
      </c>
      <c r="C16" s="183">
        <v>67.95189679377884</v>
      </c>
      <c r="D16" s="183">
        <v>75.71974178509922</v>
      </c>
      <c r="E16" s="183">
        <v>74.49349381979518</v>
      </c>
      <c r="F16" s="183">
        <v>70.70051882814792</v>
      </c>
      <c r="G16" s="183">
        <v>77.64151558290533</v>
      </c>
      <c r="H16" s="240">
        <v>76.86120071552564</v>
      </c>
      <c r="I16" s="240">
        <v>73.69925746163693</v>
      </c>
      <c r="J16" s="240">
        <v>79.53233516627475</v>
      </c>
      <c r="K16" s="240">
        <v>77.763</v>
      </c>
      <c r="L16" s="240">
        <v>74.918</v>
      </c>
      <c r="M16" s="240">
        <v>80.183</v>
      </c>
      <c r="O16" s="68">
        <v>54</v>
      </c>
      <c r="P16" s="183">
        <v>25.4814212957059</v>
      </c>
      <c r="Q16" s="183">
        <v>22.256333054873274</v>
      </c>
      <c r="R16" s="183">
        <v>27.759040528092406</v>
      </c>
      <c r="S16" s="183">
        <v>27.09926930803483</v>
      </c>
      <c r="T16" s="183">
        <v>24.024205309614278</v>
      </c>
      <c r="U16" s="183">
        <v>29.39463497297151</v>
      </c>
      <c r="V16" s="240">
        <v>28.76252163983081</v>
      </c>
      <c r="W16" s="240">
        <v>26.08637769121551</v>
      </c>
      <c r="X16" s="240">
        <v>30.85321060023948</v>
      </c>
      <c r="Y16" s="240">
        <v>29.412</v>
      </c>
      <c r="Z16" s="240">
        <v>26.959</v>
      </c>
      <c r="AA16" s="240">
        <v>31.374</v>
      </c>
    </row>
    <row r="17" spans="1:27" ht="11.25">
      <c r="A17" s="68">
        <v>5</v>
      </c>
      <c r="B17" s="183">
        <v>71.21980343641155</v>
      </c>
      <c r="C17" s="183">
        <v>66.96163679377885</v>
      </c>
      <c r="D17" s="183">
        <v>74.71974178509922</v>
      </c>
      <c r="E17" s="183">
        <v>73.51922732908648</v>
      </c>
      <c r="F17" s="183">
        <v>69.7269978921152</v>
      </c>
      <c r="G17" s="183">
        <v>76.66602510162446</v>
      </c>
      <c r="H17" s="240">
        <v>75.8715264246924</v>
      </c>
      <c r="I17" s="240">
        <v>72.70894438778815</v>
      </c>
      <c r="J17" s="240">
        <v>78.54326028863669</v>
      </c>
      <c r="K17" s="240">
        <v>76.763</v>
      </c>
      <c r="L17" s="240">
        <v>73.918</v>
      </c>
      <c r="M17" s="240">
        <v>79.183</v>
      </c>
      <c r="O17" s="68">
        <v>55</v>
      </c>
      <c r="P17" s="183">
        <v>24.663653111396176</v>
      </c>
      <c r="Q17" s="183">
        <v>21.49552099313881</v>
      </c>
      <c r="R17" s="183">
        <v>26.87349470117764</v>
      </c>
      <c r="S17" s="183">
        <v>26.268388592673812</v>
      </c>
      <c r="T17" s="183">
        <v>23.24845746856395</v>
      </c>
      <c r="U17" s="183">
        <v>28.500678529468594</v>
      </c>
      <c r="V17" s="240">
        <v>27.905853586127527</v>
      </c>
      <c r="W17" s="240">
        <v>25.266896398259192</v>
      </c>
      <c r="X17" s="240">
        <v>29.953376195220265</v>
      </c>
      <c r="Y17" s="240">
        <v>28.498</v>
      </c>
      <c r="Z17" s="240">
        <v>26.07</v>
      </c>
      <c r="AA17" s="240">
        <v>30.431</v>
      </c>
    </row>
    <row r="18" spans="1:27" ht="11.25">
      <c r="A18" s="68">
        <v>6</v>
      </c>
      <c r="B18" s="183">
        <v>70.23058343641155</v>
      </c>
      <c r="C18" s="183">
        <v>65.96627679377886</v>
      </c>
      <c r="D18" s="183">
        <v>73.73728178509921</v>
      </c>
      <c r="E18" s="183">
        <v>72.53049297431058</v>
      </c>
      <c r="F18" s="183">
        <v>68.73703681828336</v>
      </c>
      <c r="G18" s="183">
        <v>75.67832920680179</v>
      </c>
      <c r="H18" s="240">
        <v>74.87415650500034</v>
      </c>
      <c r="I18" s="240">
        <v>71.70894438778815</v>
      </c>
      <c r="J18" s="240">
        <v>77.54880648202678</v>
      </c>
      <c r="K18" s="240">
        <v>75.763</v>
      </c>
      <c r="L18" s="240">
        <v>72.918</v>
      </c>
      <c r="M18" s="240">
        <v>78.183</v>
      </c>
      <c r="O18" s="68">
        <v>56</v>
      </c>
      <c r="P18" s="183">
        <v>23.831409055086947</v>
      </c>
      <c r="Q18" s="183">
        <v>20.71558248115859</v>
      </c>
      <c r="R18" s="183">
        <v>25.97881609089884</v>
      </c>
      <c r="S18" s="183">
        <v>25.42187926339231</v>
      </c>
      <c r="T18" s="183">
        <v>22.444343739608332</v>
      </c>
      <c r="U18" s="183">
        <v>27.604978059706138</v>
      </c>
      <c r="V18" s="240">
        <v>27.046614484114162</v>
      </c>
      <c r="W18" s="240">
        <v>24.446054877601828</v>
      </c>
      <c r="X18" s="240">
        <v>29.049942206301417</v>
      </c>
      <c r="Y18" s="240">
        <v>27.593</v>
      </c>
      <c r="Z18" s="240">
        <v>25.179</v>
      </c>
      <c r="AA18" s="240">
        <v>29.508</v>
      </c>
    </row>
    <row r="19" spans="1:27" ht="11.25">
      <c r="A19" s="68">
        <v>7</v>
      </c>
      <c r="B19" s="183">
        <v>69.23878343641155</v>
      </c>
      <c r="C19" s="183">
        <v>64.97135679377887</v>
      </c>
      <c r="D19" s="183">
        <v>72.74884178509922</v>
      </c>
      <c r="E19" s="183">
        <v>71.53580736584439</v>
      </c>
      <c r="F19" s="183">
        <v>67.74699829655135</v>
      </c>
      <c r="G19" s="183">
        <v>74.6783292068018</v>
      </c>
      <c r="H19" s="240">
        <v>73.87684192886</v>
      </c>
      <c r="I19" s="240">
        <v>70.71398412340424</v>
      </c>
      <c r="J19" s="240">
        <v>76.54880648202679</v>
      </c>
      <c r="K19" s="240">
        <v>74.787</v>
      </c>
      <c r="L19" s="240">
        <v>71.962</v>
      </c>
      <c r="M19" s="240">
        <v>77.183</v>
      </c>
      <c r="O19" s="68">
        <v>57</v>
      </c>
      <c r="P19" s="183">
        <v>23.02001816819393</v>
      </c>
      <c r="Q19" s="183">
        <v>19.94978326421111</v>
      </c>
      <c r="R19" s="183">
        <v>25.11029190156796</v>
      </c>
      <c r="S19" s="183">
        <v>24.579476676142114</v>
      </c>
      <c r="T19" s="183">
        <v>21.63973625265947</v>
      </c>
      <c r="U19" s="183">
        <v>26.717584990937933</v>
      </c>
      <c r="V19" s="240">
        <v>26.198537771822107</v>
      </c>
      <c r="W19" s="240">
        <v>23.650739864780633</v>
      </c>
      <c r="X19" s="240">
        <v>28.14282530416657</v>
      </c>
      <c r="Y19" s="240">
        <v>26.699</v>
      </c>
      <c r="Z19" s="240">
        <v>24.29</v>
      </c>
      <c r="AA19" s="240">
        <v>28.607</v>
      </c>
    </row>
    <row r="20" spans="1:27" ht="11.25">
      <c r="A20" s="68">
        <v>8</v>
      </c>
      <c r="B20" s="183">
        <v>68.24432343641156</v>
      </c>
      <c r="C20" s="183">
        <v>63.981616793778855</v>
      </c>
      <c r="D20" s="183">
        <v>71.74884178509922</v>
      </c>
      <c r="E20" s="183">
        <v>70.54661954853239</v>
      </c>
      <c r="F20" s="183">
        <v>66.75766923469783</v>
      </c>
      <c r="G20" s="183">
        <v>73.6893080713246</v>
      </c>
      <c r="H20" s="240">
        <v>72.89322495463209</v>
      </c>
      <c r="I20" s="240">
        <v>69.72934543260172</v>
      </c>
      <c r="J20" s="240">
        <v>75.566142177437</v>
      </c>
      <c r="K20" s="240">
        <v>73.81</v>
      </c>
      <c r="L20" s="240">
        <v>71.005</v>
      </c>
      <c r="M20" s="240">
        <v>76.183</v>
      </c>
      <c r="O20" s="68">
        <v>58</v>
      </c>
      <c r="P20" s="183">
        <v>22.20219000747555</v>
      </c>
      <c r="Q20" s="183">
        <v>19.186867254837995</v>
      </c>
      <c r="R20" s="183">
        <v>24.225488613022957</v>
      </c>
      <c r="S20" s="183">
        <v>23.775107119048975</v>
      </c>
      <c r="T20" s="183">
        <v>20.883673954078596</v>
      </c>
      <c r="U20" s="183">
        <v>25.85580044699977</v>
      </c>
      <c r="V20" s="240">
        <v>25.36806293647945</v>
      </c>
      <c r="W20" s="240">
        <v>22.868700590476934</v>
      </c>
      <c r="X20" s="240">
        <v>27.258986329923896</v>
      </c>
      <c r="Y20" s="240">
        <v>25.819</v>
      </c>
      <c r="Z20" s="240">
        <v>23.409</v>
      </c>
      <c r="AA20" s="240">
        <v>27.724</v>
      </c>
    </row>
    <row r="21" spans="1:27" ht="11.25">
      <c r="A21" s="68">
        <v>9</v>
      </c>
      <c r="B21" s="183">
        <v>67.25558343641156</v>
      </c>
      <c r="C21" s="183">
        <v>62.98679679377885</v>
      </c>
      <c r="D21" s="183">
        <v>70.76712178509922</v>
      </c>
      <c r="E21" s="183">
        <v>69.5569641400276</v>
      </c>
      <c r="F21" s="183">
        <v>65.77174347696739</v>
      </c>
      <c r="G21" s="183">
        <v>72.69519113895107</v>
      </c>
      <c r="H21" s="240">
        <v>71.90154075785472</v>
      </c>
      <c r="I21" s="240">
        <v>68.73971453998321</v>
      </c>
      <c r="J21" s="240">
        <v>74.57202349072705</v>
      </c>
      <c r="K21" s="240">
        <v>72.81</v>
      </c>
      <c r="L21" s="240">
        <v>70.005</v>
      </c>
      <c r="M21" s="240">
        <v>75.183</v>
      </c>
      <c r="O21" s="68">
        <v>59</v>
      </c>
      <c r="P21" s="183">
        <v>21.396464561466637</v>
      </c>
      <c r="Q21" s="183">
        <v>18.441230453764362</v>
      </c>
      <c r="R21" s="183">
        <v>23.345360733376673</v>
      </c>
      <c r="S21" s="183">
        <v>22.972591956209392</v>
      </c>
      <c r="T21" s="183">
        <v>20.131834104359747</v>
      </c>
      <c r="U21" s="183">
        <v>24.99327029414008</v>
      </c>
      <c r="V21" s="240">
        <v>24.533335688432338</v>
      </c>
      <c r="W21" s="240">
        <v>22.080997073540413</v>
      </c>
      <c r="X21" s="240">
        <v>26.373713012128306</v>
      </c>
      <c r="Y21" s="240">
        <v>24.96</v>
      </c>
      <c r="Z21" s="240">
        <v>22.606</v>
      </c>
      <c r="AA21" s="240">
        <v>26.804</v>
      </c>
    </row>
    <row r="22" spans="2:27" ht="11.25">
      <c r="B22" s="183"/>
      <c r="C22" s="183"/>
      <c r="D22" s="183"/>
      <c r="E22" s="183"/>
      <c r="F22" s="183"/>
      <c r="G22" s="183"/>
      <c r="H22" s="183"/>
      <c r="I22" s="183"/>
      <c r="J22" s="183"/>
      <c r="K22" s="240"/>
      <c r="L22" s="240"/>
      <c r="M22" s="240"/>
      <c r="P22" s="183"/>
      <c r="Q22" s="183"/>
      <c r="R22" s="183"/>
      <c r="S22" s="183"/>
      <c r="T22" s="183"/>
      <c r="U22" s="183"/>
      <c r="V22" s="183"/>
      <c r="W22" s="183"/>
      <c r="X22" s="183"/>
      <c r="Y22" s="240"/>
      <c r="Z22" s="240"/>
      <c r="AA22" s="240"/>
    </row>
    <row r="23" spans="1:27" ht="11.25">
      <c r="A23" s="68">
        <v>10</v>
      </c>
      <c r="B23" s="183">
        <v>66.26115234098475</v>
      </c>
      <c r="C23" s="183">
        <v>61.98679679377885</v>
      </c>
      <c r="D23" s="183">
        <v>69.77912278020828</v>
      </c>
      <c r="E23" s="183">
        <v>68.56437995574443</v>
      </c>
      <c r="F23" s="183">
        <v>64.77653788418442</v>
      </c>
      <c r="G23" s="183">
        <v>71.70532792101555</v>
      </c>
      <c r="H23" s="240">
        <v>70.91275727448792</v>
      </c>
      <c r="I23" s="240">
        <v>67.74495951247005</v>
      </c>
      <c r="J23" s="240">
        <v>73.58986858773345</v>
      </c>
      <c r="K23" s="240">
        <v>71.81</v>
      </c>
      <c r="L23" s="240">
        <v>69.005</v>
      </c>
      <c r="M23" s="240">
        <v>74.183</v>
      </c>
      <c r="O23" s="68">
        <v>60</v>
      </c>
      <c r="P23" s="183">
        <v>20.611385336962353</v>
      </c>
      <c r="Q23" s="183">
        <v>17.711441163467754</v>
      </c>
      <c r="R23" s="183">
        <v>22.489848987258227</v>
      </c>
      <c r="S23" s="183">
        <v>22.17187476495835</v>
      </c>
      <c r="T23" s="183">
        <v>19.39399579064587</v>
      </c>
      <c r="U23" s="183">
        <v>24.11992361975736</v>
      </c>
      <c r="V23" s="240">
        <v>23.725959432587498</v>
      </c>
      <c r="W23" s="240">
        <v>21.341656607363525</v>
      </c>
      <c r="X23" s="240">
        <v>25.49557031899929</v>
      </c>
      <c r="Y23" s="240">
        <v>24.157</v>
      </c>
      <c r="Z23" s="240">
        <v>21.862</v>
      </c>
      <c r="AA23" s="240">
        <v>25.935</v>
      </c>
    </row>
    <row r="24" spans="1:27" ht="11.25">
      <c r="A24" s="68">
        <v>11</v>
      </c>
      <c r="B24" s="183">
        <v>65.26391234098476</v>
      </c>
      <c r="C24" s="183">
        <v>60.98679679377885</v>
      </c>
      <c r="D24" s="183">
        <v>68.7849827802083</v>
      </c>
      <c r="E24" s="183">
        <v>67.57868494890155</v>
      </c>
      <c r="F24" s="183">
        <v>63.78540417329718</v>
      </c>
      <c r="G24" s="183">
        <v>70.72553753785012</v>
      </c>
      <c r="H24" s="240">
        <v>69.91839209821346</v>
      </c>
      <c r="I24" s="240">
        <v>66.74495951247005</v>
      </c>
      <c r="J24" s="240">
        <v>72.60181137671836</v>
      </c>
      <c r="K24" s="240">
        <v>70.81</v>
      </c>
      <c r="L24" s="240">
        <v>68.005</v>
      </c>
      <c r="M24" s="240">
        <v>73.183</v>
      </c>
      <c r="O24" s="68">
        <v>61</v>
      </c>
      <c r="P24" s="183">
        <v>19.841419917577127</v>
      </c>
      <c r="Q24" s="183">
        <v>16.990656029084015</v>
      </c>
      <c r="R24" s="183">
        <v>21.65552431962922</v>
      </c>
      <c r="S24" s="183">
        <v>21.365513888130216</v>
      </c>
      <c r="T24" s="183">
        <v>18.644867313190797</v>
      </c>
      <c r="U24" s="183">
        <v>23.247063370774875</v>
      </c>
      <c r="V24" s="240">
        <v>22.89329579817185</v>
      </c>
      <c r="W24" s="240">
        <v>20.55452219646401</v>
      </c>
      <c r="X24" s="240">
        <v>24.615263829441773</v>
      </c>
      <c r="Y24" s="240">
        <v>23.339</v>
      </c>
      <c r="Z24" s="240">
        <v>21.059</v>
      </c>
      <c r="AA24" s="240">
        <v>25.097</v>
      </c>
    </row>
    <row r="25" spans="1:27" ht="11.25">
      <c r="A25" s="68">
        <v>12</v>
      </c>
      <c r="B25" s="183">
        <v>64.27206514154621</v>
      </c>
      <c r="C25" s="183">
        <v>59.98679679377885</v>
      </c>
      <c r="D25" s="183">
        <v>67.80241206750728</v>
      </c>
      <c r="E25" s="183">
        <v>66.5810572479999</v>
      </c>
      <c r="F25" s="183">
        <v>62.78540417329718</v>
      </c>
      <c r="G25" s="183">
        <v>69.73058022911971</v>
      </c>
      <c r="H25" s="240">
        <v>68.92681002001038</v>
      </c>
      <c r="I25" s="240">
        <v>65.7502085089054</v>
      </c>
      <c r="J25" s="240">
        <v>71.61371034715762</v>
      </c>
      <c r="K25" s="240">
        <v>69.823</v>
      </c>
      <c r="L25" s="240">
        <v>67.005</v>
      </c>
      <c r="M25" s="240">
        <v>72.21</v>
      </c>
      <c r="O25" s="68">
        <v>62</v>
      </c>
      <c r="P25" s="183">
        <v>19.085938662270216</v>
      </c>
      <c r="Q25" s="183">
        <v>16.297605716462296</v>
      </c>
      <c r="R25" s="183">
        <v>20.820862451393783</v>
      </c>
      <c r="S25" s="183">
        <v>20.583295806303276</v>
      </c>
      <c r="T25" s="183">
        <v>17.91964394952077</v>
      </c>
      <c r="U25" s="183">
        <v>22.398275186283133</v>
      </c>
      <c r="V25" s="240">
        <v>22.080819931938755</v>
      </c>
      <c r="W25" s="240">
        <v>19.79109714346518</v>
      </c>
      <c r="X25" s="240">
        <v>23.751387010049875</v>
      </c>
      <c r="Y25" s="240">
        <v>22.51</v>
      </c>
      <c r="Z25" s="240">
        <v>20.228</v>
      </c>
      <c r="AA25" s="240">
        <v>24.264</v>
      </c>
    </row>
    <row r="26" spans="1:27" ht="11.25">
      <c r="A26" s="68">
        <v>13</v>
      </c>
      <c r="B26" s="183">
        <v>63.28032514154622</v>
      </c>
      <c r="C26" s="183">
        <v>58.98679679377885</v>
      </c>
      <c r="D26" s="183">
        <v>66.82043206750727</v>
      </c>
      <c r="E26" s="183">
        <v>65.5906474957281</v>
      </c>
      <c r="F26" s="183">
        <v>61.79860093219911</v>
      </c>
      <c r="G26" s="183">
        <v>68.7358357774876</v>
      </c>
      <c r="H26" s="240">
        <v>67.93237656953407</v>
      </c>
      <c r="I26" s="240">
        <v>64.75541332751577</v>
      </c>
      <c r="J26" s="240">
        <v>70.6196126346081</v>
      </c>
      <c r="K26" s="240">
        <v>68.823</v>
      </c>
      <c r="L26" s="240">
        <v>66.005</v>
      </c>
      <c r="M26" s="240">
        <v>71.21</v>
      </c>
      <c r="O26" s="68">
        <v>63</v>
      </c>
      <c r="P26" s="183">
        <v>18.333924758731666</v>
      </c>
      <c r="Q26" s="183">
        <v>15.616487843098577</v>
      </c>
      <c r="R26" s="183">
        <v>19.98210178503973</v>
      </c>
      <c r="S26" s="183">
        <v>19.80926135593794</v>
      </c>
      <c r="T26" s="183">
        <v>17.21574422245748</v>
      </c>
      <c r="U26" s="183">
        <v>21.546112164168093</v>
      </c>
      <c r="V26" s="240">
        <v>21.278853418333004</v>
      </c>
      <c r="W26" s="240">
        <v>19.04010856646744</v>
      </c>
      <c r="X26" s="240">
        <v>22.895372943453836</v>
      </c>
      <c r="Y26" s="240">
        <v>21.733</v>
      </c>
      <c r="Z26" s="240">
        <v>19.501</v>
      </c>
      <c r="AA26" s="240">
        <v>23.433</v>
      </c>
    </row>
    <row r="27" spans="1:27" ht="11.25">
      <c r="A27" s="68">
        <v>14</v>
      </c>
      <c r="B27" s="183">
        <v>62.29656514154622</v>
      </c>
      <c r="C27" s="183">
        <v>57.99657679377886</v>
      </c>
      <c r="D27" s="183">
        <v>65.84397206750728</v>
      </c>
      <c r="E27" s="183">
        <v>64.59769785968004</v>
      </c>
      <c r="F27" s="183">
        <v>60.807165141878635</v>
      </c>
      <c r="G27" s="183">
        <v>67.74100368539497</v>
      </c>
      <c r="H27" s="240">
        <v>66.93781137723664</v>
      </c>
      <c r="I27" s="240">
        <v>63.7605184332503</v>
      </c>
      <c r="J27" s="240">
        <v>69.62534674857422</v>
      </c>
      <c r="K27" s="240">
        <v>67.823</v>
      </c>
      <c r="L27" s="240">
        <v>65.005</v>
      </c>
      <c r="M27" s="240">
        <v>70.21</v>
      </c>
      <c r="O27" s="68">
        <v>64</v>
      </c>
      <c r="P27" s="183">
        <v>17.608902282220225</v>
      </c>
      <c r="Q27" s="183">
        <v>14.967811585961831</v>
      </c>
      <c r="R27" s="183">
        <v>19.166964273173658</v>
      </c>
      <c r="S27" s="183">
        <v>19.03913170791103</v>
      </c>
      <c r="T27" s="183">
        <v>16.503336746646802</v>
      </c>
      <c r="U27" s="183">
        <v>20.71204734519856</v>
      </c>
      <c r="V27" s="240">
        <v>20.494381365152112</v>
      </c>
      <c r="W27" s="240">
        <v>18.320457621271558</v>
      </c>
      <c r="X27" s="240">
        <v>22.042791745056384</v>
      </c>
      <c r="Y27" s="240">
        <v>20.887</v>
      </c>
      <c r="Z27" s="240">
        <v>18.727</v>
      </c>
      <c r="AA27" s="240">
        <v>22.512</v>
      </c>
    </row>
    <row r="28" spans="1:27" ht="11.25">
      <c r="A28" s="68">
        <v>15</v>
      </c>
      <c r="B28" s="183">
        <v>61.30196514154621</v>
      </c>
      <c r="C28" s="183">
        <v>56.99657679377886</v>
      </c>
      <c r="D28" s="183">
        <v>64.85563206750729</v>
      </c>
      <c r="E28" s="183">
        <v>63.607233684887476</v>
      </c>
      <c r="F28" s="183">
        <v>59.820250016578235</v>
      </c>
      <c r="G28" s="183">
        <v>66.74623064858224</v>
      </c>
      <c r="H28" s="240">
        <v>65.94569171465412</v>
      </c>
      <c r="I28" s="240">
        <v>62.7605184332503</v>
      </c>
      <c r="J28" s="240">
        <v>68.64196009047254</v>
      </c>
      <c r="K28" s="240">
        <v>66.835</v>
      </c>
      <c r="L28" s="240">
        <v>64.005</v>
      </c>
      <c r="M28" s="240">
        <v>69.236</v>
      </c>
      <c r="O28" s="68">
        <v>65</v>
      </c>
      <c r="P28" s="183">
        <v>16.86929358139838</v>
      </c>
      <c r="Q28" s="183">
        <v>14.306958293695365</v>
      </c>
      <c r="R28" s="183">
        <v>18.337617039337516</v>
      </c>
      <c r="S28" s="183">
        <v>18.29145553539878</v>
      </c>
      <c r="T28" s="183">
        <v>15.838362362572989</v>
      </c>
      <c r="U28" s="183">
        <v>19.876096400614426</v>
      </c>
      <c r="V28" s="240">
        <v>19.71086188519586</v>
      </c>
      <c r="W28" s="240">
        <v>17.577772815133688</v>
      </c>
      <c r="X28" s="240">
        <v>21.214598631787023</v>
      </c>
      <c r="Y28" s="240">
        <v>20.075</v>
      </c>
      <c r="Z28" s="240">
        <v>17.968</v>
      </c>
      <c r="AA28" s="240">
        <v>21.649</v>
      </c>
    </row>
    <row r="29" spans="1:27" ht="11.25">
      <c r="A29" s="68">
        <v>16</v>
      </c>
      <c r="B29" s="183">
        <v>60.32586124672596</v>
      </c>
      <c r="C29" s="183">
        <v>56.020383781750276</v>
      </c>
      <c r="D29" s="183">
        <v>63.878772067507285</v>
      </c>
      <c r="E29" s="183">
        <v>62.61478550811031</v>
      </c>
      <c r="F29" s="183">
        <v>58.829462186949684</v>
      </c>
      <c r="G29" s="183">
        <v>65.7517636023214</v>
      </c>
      <c r="H29" s="240">
        <v>64.95077093015391</v>
      </c>
      <c r="I29" s="240">
        <v>61.77002313036247</v>
      </c>
      <c r="J29" s="240">
        <v>67.64196009047254</v>
      </c>
      <c r="K29" s="240">
        <v>65.835</v>
      </c>
      <c r="L29" s="240">
        <v>63.005</v>
      </c>
      <c r="M29" s="240">
        <v>68.236</v>
      </c>
      <c r="O29" s="68">
        <v>66</v>
      </c>
      <c r="P29" s="183">
        <v>16.143424285716627</v>
      </c>
      <c r="Q29" s="183">
        <v>13.68233979250545</v>
      </c>
      <c r="R29" s="183">
        <v>17.50394527988567</v>
      </c>
      <c r="S29" s="183">
        <v>17.5385600533059</v>
      </c>
      <c r="T29" s="183">
        <v>15.148103211648712</v>
      </c>
      <c r="U29" s="183">
        <v>19.05470900779185</v>
      </c>
      <c r="V29" s="240">
        <v>18.940456069299884</v>
      </c>
      <c r="W29" s="240">
        <v>16.84743303489273</v>
      </c>
      <c r="X29" s="240">
        <v>20.40020881980342</v>
      </c>
      <c r="Y29" s="240">
        <v>19.32</v>
      </c>
      <c r="Z29" s="240">
        <v>17.294</v>
      </c>
      <c r="AA29" s="240">
        <v>20.815</v>
      </c>
    </row>
    <row r="30" spans="1:27" ht="11.25">
      <c r="A30" s="68">
        <v>17</v>
      </c>
      <c r="B30" s="183">
        <v>59.34625765912718</v>
      </c>
      <c r="C30" s="183">
        <v>55.04380896246753</v>
      </c>
      <c r="D30" s="183">
        <v>62.89536365356761</v>
      </c>
      <c r="E30" s="183">
        <v>61.63449092036151</v>
      </c>
      <c r="F30" s="183">
        <v>57.85674962343013</v>
      </c>
      <c r="G30" s="183">
        <v>64.76235810142916</v>
      </c>
      <c r="H30" s="240">
        <v>63.97224139962151</v>
      </c>
      <c r="I30" s="240">
        <v>60.788008020104996</v>
      </c>
      <c r="J30" s="240">
        <v>66.66703270710889</v>
      </c>
      <c r="K30" s="240">
        <v>64.861</v>
      </c>
      <c r="L30" s="240">
        <v>62.029</v>
      </c>
      <c r="M30" s="240">
        <v>67.263</v>
      </c>
      <c r="O30" s="68">
        <v>67</v>
      </c>
      <c r="P30" s="183">
        <v>15.453682851563594</v>
      </c>
      <c r="Q30" s="183">
        <v>13.075543209853583</v>
      </c>
      <c r="R30" s="183">
        <v>16.72516436922079</v>
      </c>
      <c r="S30" s="183">
        <v>16.79999701261408</v>
      </c>
      <c r="T30" s="183">
        <v>14.46410004841288</v>
      </c>
      <c r="U30" s="183">
        <v>18.253024755526503</v>
      </c>
      <c r="V30" s="240">
        <v>18.195307316100322</v>
      </c>
      <c r="W30" s="240">
        <v>16.173323609310007</v>
      </c>
      <c r="X30" s="240">
        <v>19.581927848232397</v>
      </c>
      <c r="Y30" s="240">
        <v>18.551</v>
      </c>
      <c r="Z30" s="240">
        <v>16.59</v>
      </c>
      <c r="AA30" s="240">
        <v>19.979</v>
      </c>
    </row>
    <row r="31" spans="1:27" ht="11.25">
      <c r="A31" s="68">
        <v>18</v>
      </c>
      <c r="B31" s="183">
        <v>58.36850975094001</v>
      </c>
      <c r="C31" s="183">
        <v>54.08044529548973</v>
      </c>
      <c r="D31" s="183">
        <v>61.9007236535676</v>
      </c>
      <c r="E31" s="183">
        <v>60.669754271633394</v>
      </c>
      <c r="F31" s="183">
        <v>56.9006110170382</v>
      </c>
      <c r="G31" s="183">
        <v>63.787442988987245</v>
      </c>
      <c r="H31" s="240">
        <v>62.9767354868803</v>
      </c>
      <c r="I31" s="240">
        <v>59.792261292391146</v>
      </c>
      <c r="J31" s="240">
        <v>65.67173457477328</v>
      </c>
      <c r="K31" s="240">
        <v>63.884</v>
      </c>
      <c r="L31" s="240">
        <v>61.029</v>
      </c>
      <c r="M31" s="240">
        <v>66.312</v>
      </c>
      <c r="O31" s="68">
        <v>68</v>
      </c>
      <c r="P31" s="183">
        <v>14.769447339826533</v>
      </c>
      <c r="Q31" s="183">
        <v>12.467655679208551</v>
      </c>
      <c r="R31" s="183">
        <v>15.960330577904662</v>
      </c>
      <c r="S31" s="183">
        <v>16.067845142310397</v>
      </c>
      <c r="T31" s="183">
        <v>13.784233275703532</v>
      </c>
      <c r="U31" s="183">
        <v>17.459551365848164</v>
      </c>
      <c r="V31" s="240">
        <v>17.446904373345788</v>
      </c>
      <c r="W31" s="240">
        <v>15.468648684048016</v>
      </c>
      <c r="X31" s="240">
        <v>18.78591591285712</v>
      </c>
      <c r="Y31" s="240">
        <v>17.757</v>
      </c>
      <c r="Z31" s="240">
        <v>15.853</v>
      </c>
      <c r="AA31" s="240">
        <v>19.128</v>
      </c>
    </row>
    <row r="32" spans="1:27" ht="11.25">
      <c r="A32" s="68">
        <v>19</v>
      </c>
      <c r="B32" s="183">
        <v>57.43194993758685</v>
      </c>
      <c r="C32" s="183">
        <v>53.17584652725412</v>
      </c>
      <c r="D32" s="183">
        <v>60.9263836535676</v>
      </c>
      <c r="E32" s="183">
        <v>59.69881733991794</v>
      </c>
      <c r="F32" s="183">
        <v>55.94727487483131</v>
      </c>
      <c r="G32" s="183">
        <v>62.79703052019672</v>
      </c>
      <c r="H32" s="240">
        <v>61.991463866775156</v>
      </c>
      <c r="I32" s="240">
        <v>58.80832639062115</v>
      </c>
      <c r="J32" s="240">
        <v>64.68482959528326</v>
      </c>
      <c r="K32" s="240">
        <v>62.907</v>
      </c>
      <c r="L32" s="240">
        <v>60.051</v>
      </c>
      <c r="M32" s="240">
        <v>65.335</v>
      </c>
      <c r="O32" s="68">
        <v>69</v>
      </c>
      <c r="P32" s="183">
        <v>14.095171664866845</v>
      </c>
      <c r="Q32" s="183">
        <v>11.88622741197947</v>
      </c>
      <c r="R32" s="183">
        <v>15.19678527755218</v>
      </c>
      <c r="S32" s="183">
        <v>15.352906868016834</v>
      </c>
      <c r="T32" s="183">
        <v>13.139432747134226</v>
      </c>
      <c r="U32" s="183">
        <v>16.666133260202596</v>
      </c>
      <c r="V32" s="240">
        <v>16.698043870031313</v>
      </c>
      <c r="W32" s="240">
        <v>14.79931480059225</v>
      </c>
      <c r="X32" s="240">
        <v>17.95664488397595</v>
      </c>
      <c r="Y32" s="240">
        <v>16.956</v>
      </c>
      <c r="Z32" s="240">
        <v>15.119</v>
      </c>
      <c r="AA32" s="240">
        <v>18.258</v>
      </c>
    </row>
    <row r="33" spans="2:27" ht="11.25">
      <c r="B33" s="183"/>
      <c r="C33" s="183"/>
      <c r="D33" s="183"/>
      <c r="E33" s="183"/>
      <c r="F33" s="183"/>
      <c r="G33" s="183"/>
      <c r="H33" s="183"/>
      <c r="I33" s="183"/>
      <c r="J33" s="183"/>
      <c r="K33" s="240"/>
      <c r="L33" s="240"/>
      <c r="M33" s="240"/>
      <c r="P33" s="183"/>
      <c r="Q33" s="183"/>
      <c r="R33" s="183"/>
      <c r="S33" s="183"/>
      <c r="T33" s="183"/>
      <c r="U33" s="183"/>
      <c r="V33" s="183"/>
      <c r="W33" s="183"/>
      <c r="X33" s="183"/>
      <c r="Y33" s="240"/>
      <c r="Z33" s="240"/>
      <c r="AA33" s="240"/>
    </row>
    <row r="34" spans="1:27" ht="11.25">
      <c r="A34" s="68">
        <v>20</v>
      </c>
      <c r="B34" s="183">
        <v>56.472589223581544</v>
      </c>
      <c r="C34" s="183">
        <v>52.24204100641397</v>
      </c>
      <c r="D34" s="183">
        <v>59.93940167076253</v>
      </c>
      <c r="E34" s="183">
        <v>58.73287744371571</v>
      </c>
      <c r="F34" s="183">
        <v>54.989655180752116</v>
      </c>
      <c r="G34" s="183">
        <v>61.822980365438596</v>
      </c>
      <c r="H34" s="240">
        <v>61.01279285181393</v>
      </c>
      <c r="I34" s="240">
        <v>57.833523679551256</v>
      </c>
      <c r="J34" s="240">
        <v>63.70227349515968</v>
      </c>
      <c r="K34" s="240">
        <v>61.938</v>
      </c>
      <c r="L34" s="240">
        <v>59.093</v>
      </c>
      <c r="M34" s="240">
        <v>64.355</v>
      </c>
      <c r="O34" s="68">
        <v>70</v>
      </c>
      <c r="P34" s="183">
        <v>13.455154965425809</v>
      </c>
      <c r="Q34" s="183">
        <v>11.340328324876635</v>
      </c>
      <c r="R34" s="183">
        <v>14.473505219785602</v>
      </c>
      <c r="S34" s="183">
        <v>14.665568711679507</v>
      </c>
      <c r="T34" s="183">
        <v>12.524937666478253</v>
      </c>
      <c r="U34" s="183">
        <v>15.897714601091456</v>
      </c>
      <c r="V34" s="240">
        <v>15.95798415941714</v>
      </c>
      <c r="W34" s="240">
        <v>14.10719332870168</v>
      </c>
      <c r="X34" s="240">
        <v>17.16556088100438</v>
      </c>
      <c r="Y34" s="240">
        <v>16.177</v>
      </c>
      <c r="Z34" s="240">
        <v>14.396</v>
      </c>
      <c r="AA34" s="240">
        <v>17.424</v>
      </c>
    </row>
    <row r="35" spans="1:27" ht="11.25">
      <c r="A35" s="68">
        <v>21</v>
      </c>
      <c r="B35" s="183">
        <v>55.530582351716795</v>
      </c>
      <c r="C35" s="183">
        <v>51.325351653771385</v>
      </c>
      <c r="D35" s="183">
        <v>58.972171426003726</v>
      </c>
      <c r="E35" s="183">
        <v>57.761172710325624</v>
      </c>
      <c r="F35" s="183">
        <v>54.03612312711308</v>
      </c>
      <c r="G35" s="183">
        <v>60.83479397644969</v>
      </c>
      <c r="H35" s="240">
        <v>60.046689035143196</v>
      </c>
      <c r="I35" s="240">
        <v>56.88634415929939</v>
      </c>
      <c r="J35" s="240">
        <v>62.71904692230808</v>
      </c>
      <c r="K35" s="240">
        <v>60.955</v>
      </c>
      <c r="L35" s="240">
        <v>58.111</v>
      </c>
      <c r="M35" s="240">
        <v>63.371</v>
      </c>
      <c r="O35" s="68">
        <v>71</v>
      </c>
      <c r="P35" s="183">
        <v>12.82303372821849</v>
      </c>
      <c r="Q35" s="183">
        <v>10.832214274165555</v>
      </c>
      <c r="R35" s="183">
        <v>13.745073482991895</v>
      </c>
      <c r="S35" s="183">
        <v>13.987469045166375</v>
      </c>
      <c r="T35" s="183">
        <v>11.915511787335749</v>
      </c>
      <c r="U35" s="183">
        <v>15.144685281053114</v>
      </c>
      <c r="V35" s="240">
        <v>15.212794571033388</v>
      </c>
      <c r="W35" s="240">
        <v>13.432434030478483</v>
      </c>
      <c r="X35" s="240">
        <v>16.350459430557613</v>
      </c>
      <c r="Y35" s="240">
        <v>15.437</v>
      </c>
      <c r="Z35" s="240">
        <v>13.74</v>
      </c>
      <c r="AA35" s="240">
        <v>16.603</v>
      </c>
    </row>
    <row r="36" spans="1:27" ht="11.25">
      <c r="A36" s="68">
        <v>22</v>
      </c>
      <c r="B36" s="183">
        <v>54.57030955534215</v>
      </c>
      <c r="C36" s="183">
        <v>50.37733859576123</v>
      </c>
      <c r="D36" s="183">
        <v>57.999417135995806</v>
      </c>
      <c r="E36" s="183">
        <v>56.80777852135547</v>
      </c>
      <c r="F36" s="183">
        <v>53.103950935016556</v>
      </c>
      <c r="G36" s="183">
        <v>59.861284468567774</v>
      </c>
      <c r="H36" s="240">
        <v>59.05847151491798</v>
      </c>
      <c r="I36" s="240">
        <v>55.902823363632365</v>
      </c>
      <c r="J36" s="240">
        <v>61.72652682135502</v>
      </c>
      <c r="K36" s="240">
        <v>59.977</v>
      </c>
      <c r="L36" s="240">
        <v>57.143</v>
      </c>
      <c r="M36" s="240">
        <v>62.385</v>
      </c>
      <c r="O36" s="68">
        <v>72</v>
      </c>
      <c r="P36" s="183">
        <v>12.188469240936262</v>
      </c>
      <c r="Q36" s="183">
        <v>10.277343896657307</v>
      </c>
      <c r="R36" s="183">
        <v>13.048279376089543</v>
      </c>
      <c r="S36" s="183">
        <v>13.292123522820845</v>
      </c>
      <c r="T36" s="183">
        <v>11.30967928631804</v>
      </c>
      <c r="U36" s="183">
        <v>14.358782418241475</v>
      </c>
      <c r="V36" s="240">
        <v>14.47972382057638</v>
      </c>
      <c r="W36" s="240">
        <v>12.737108933034126</v>
      </c>
      <c r="X36" s="240">
        <v>15.576995697541912</v>
      </c>
      <c r="Y36" s="240">
        <v>14.729</v>
      </c>
      <c r="Z36" s="240">
        <v>13.07</v>
      </c>
      <c r="AA36" s="240">
        <v>15.857</v>
      </c>
    </row>
    <row r="37" spans="1:27" ht="11.25">
      <c r="A37" s="68">
        <v>23</v>
      </c>
      <c r="B37" s="183">
        <v>53.60959826079977</v>
      </c>
      <c r="C37" s="183">
        <v>49.43685282337621</v>
      </c>
      <c r="D37" s="183">
        <v>57.01807713599582</v>
      </c>
      <c r="E37" s="183">
        <v>55.843170413812345</v>
      </c>
      <c r="F37" s="183">
        <v>52.16520876031431</v>
      </c>
      <c r="G37" s="183">
        <v>58.871202251458826</v>
      </c>
      <c r="H37" s="240">
        <v>58.083649445608344</v>
      </c>
      <c r="I37" s="240">
        <v>54.937790432746546</v>
      </c>
      <c r="J37" s="240">
        <v>60.7426031051469</v>
      </c>
      <c r="K37" s="240">
        <v>59.004</v>
      </c>
      <c r="L37" s="240">
        <v>56.199</v>
      </c>
      <c r="M37" s="240">
        <v>61.385</v>
      </c>
      <c r="O37" s="68">
        <v>73</v>
      </c>
      <c r="P37" s="183">
        <v>11.57668602970855</v>
      </c>
      <c r="Q37" s="183">
        <v>9.765309535219698</v>
      </c>
      <c r="R37" s="183">
        <v>12.36492050581781</v>
      </c>
      <c r="S37" s="183">
        <v>12.646851081529205</v>
      </c>
      <c r="T37" s="183">
        <v>10.73904140169453</v>
      </c>
      <c r="U37" s="183">
        <v>13.63728849617334</v>
      </c>
      <c r="V37" s="240">
        <v>13.765273683774423</v>
      </c>
      <c r="W37" s="240">
        <v>12.087805725202767</v>
      </c>
      <c r="X37" s="240">
        <v>14.799508450573835</v>
      </c>
      <c r="Y37" s="240">
        <v>14.046</v>
      </c>
      <c r="Z37" s="240">
        <v>12.454</v>
      </c>
      <c r="AA37" s="240">
        <v>15.109</v>
      </c>
    </row>
    <row r="38" spans="1:27" ht="11.25">
      <c r="A38" s="68">
        <v>24</v>
      </c>
      <c r="B38" s="183">
        <v>52.66624714315297</v>
      </c>
      <c r="C38" s="183">
        <v>48.5163733678151</v>
      </c>
      <c r="D38" s="183">
        <v>56.0507771359958</v>
      </c>
      <c r="E38" s="183">
        <v>54.864147001508755</v>
      </c>
      <c r="F38" s="183">
        <v>51.19563461024083</v>
      </c>
      <c r="G38" s="183">
        <v>57.882658927686634</v>
      </c>
      <c r="H38" s="240">
        <v>57.10367621912292</v>
      </c>
      <c r="I38" s="240">
        <v>53.96323784131634</v>
      </c>
      <c r="J38" s="240">
        <v>59.75754396226522</v>
      </c>
      <c r="K38" s="240">
        <v>58.016</v>
      </c>
      <c r="L38" s="240">
        <v>55.212</v>
      </c>
      <c r="M38" s="240">
        <v>60.396</v>
      </c>
      <c r="O38" s="68">
        <v>74</v>
      </c>
      <c r="P38" s="183">
        <v>10.965185791645759</v>
      </c>
      <c r="Q38" s="183">
        <v>9.238594065457358</v>
      </c>
      <c r="R38" s="183">
        <v>11.693807012462429</v>
      </c>
      <c r="S38" s="183">
        <v>12.025254014774948</v>
      </c>
      <c r="T38" s="183">
        <v>10.220551529142009</v>
      </c>
      <c r="U38" s="183">
        <v>12.918602496654662</v>
      </c>
      <c r="V38" s="240">
        <v>13.045117052166136</v>
      </c>
      <c r="W38" s="240">
        <v>11.43876219236938</v>
      </c>
      <c r="X38" s="240">
        <v>14.013699159577728</v>
      </c>
      <c r="Y38" s="240">
        <v>13.32</v>
      </c>
      <c r="Z38" s="240">
        <v>11.792</v>
      </c>
      <c r="AA38" s="240">
        <v>14.321</v>
      </c>
    </row>
    <row r="39" spans="1:27" ht="11.25">
      <c r="A39" s="68">
        <v>25</v>
      </c>
      <c r="B39" s="183">
        <v>51.70568575380685</v>
      </c>
      <c r="C39" s="183">
        <v>47.580193881405535</v>
      </c>
      <c r="D39" s="183">
        <v>55.064857135995815</v>
      </c>
      <c r="E39" s="183">
        <v>53.886809209593366</v>
      </c>
      <c r="F39" s="183">
        <v>50.22733147270859</v>
      </c>
      <c r="G39" s="183">
        <v>56.89579491778991</v>
      </c>
      <c r="H39" s="240">
        <v>56.129800108569334</v>
      </c>
      <c r="I39" s="240">
        <v>52.993491896683295</v>
      </c>
      <c r="J39" s="240">
        <v>58.779693680517425</v>
      </c>
      <c r="K39" s="240">
        <v>57.032</v>
      </c>
      <c r="L39" s="240">
        <v>54.212</v>
      </c>
      <c r="M39" s="240">
        <v>59.426</v>
      </c>
      <c r="O39" s="68">
        <v>75</v>
      </c>
      <c r="P39" s="183">
        <v>10.347161831887306</v>
      </c>
      <c r="Q39" s="183">
        <v>8.716083735762775</v>
      </c>
      <c r="R39" s="183">
        <v>11.011902009236234</v>
      </c>
      <c r="S39" s="183">
        <v>11.385480194581927</v>
      </c>
      <c r="T39" s="183">
        <v>9.659030070690914</v>
      </c>
      <c r="U39" s="183">
        <v>12.206236792285754</v>
      </c>
      <c r="V39" s="240">
        <v>12.348651041558881</v>
      </c>
      <c r="W39" s="240">
        <v>10.79344156350642</v>
      </c>
      <c r="X39" s="240">
        <v>13.268300985904293</v>
      </c>
      <c r="Y39" s="240">
        <v>12.592</v>
      </c>
      <c r="Z39" s="240">
        <v>11.119</v>
      </c>
      <c r="AA39" s="240">
        <v>13.539</v>
      </c>
    </row>
    <row r="40" spans="1:27" ht="11.25">
      <c r="A40" s="68">
        <v>26</v>
      </c>
      <c r="B40" s="183">
        <v>50.74478923739299</v>
      </c>
      <c r="C40" s="183">
        <v>46.63715894277777</v>
      </c>
      <c r="D40" s="183">
        <v>54.08461418129946</v>
      </c>
      <c r="E40" s="183">
        <v>52.92404290424663</v>
      </c>
      <c r="F40" s="183">
        <v>49.28218031819971</v>
      </c>
      <c r="G40" s="183">
        <v>55.91418967505621</v>
      </c>
      <c r="H40" s="240">
        <v>55.16044169496899</v>
      </c>
      <c r="I40" s="240">
        <v>52.035723994368595</v>
      </c>
      <c r="J40" s="240">
        <v>57.79900566066207</v>
      </c>
      <c r="K40" s="240">
        <v>56.065</v>
      </c>
      <c r="L40" s="240">
        <v>53.261</v>
      </c>
      <c r="M40" s="240">
        <v>58.445</v>
      </c>
      <c r="O40" s="68">
        <v>76</v>
      </c>
      <c r="P40" s="183">
        <v>9.764548013601782</v>
      </c>
      <c r="Q40" s="183">
        <v>8.222519049745175</v>
      </c>
      <c r="R40" s="183">
        <v>10.370315149908384</v>
      </c>
      <c r="S40" s="183">
        <v>10.750935165211883</v>
      </c>
      <c r="T40" s="183">
        <v>9.096427377794063</v>
      </c>
      <c r="U40" s="183">
        <v>11.505787964442002</v>
      </c>
      <c r="V40" s="240">
        <v>11.696572279320804</v>
      </c>
      <c r="W40" s="240">
        <v>10.205721324001653</v>
      </c>
      <c r="X40" s="240">
        <v>12.555100712734307</v>
      </c>
      <c r="Y40" s="240">
        <v>11.934</v>
      </c>
      <c r="Z40" s="240">
        <v>10.538</v>
      </c>
      <c r="AA40" s="240">
        <v>12.804</v>
      </c>
    </row>
    <row r="41" spans="1:27" ht="11.25">
      <c r="A41" s="68">
        <v>27</v>
      </c>
      <c r="B41" s="183">
        <v>49.78256107308074</v>
      </c>
      <c r="C41" s="183">
        <v>45.68301226736806</v>
      </c>
      <c r="D41" s="183">
        <v>53.11306171160059</v>
      </c>
      <c r="E41" s="183">
        <v>51.94436872412281</v>
      </c>
      <c r="F41" s="183">
        <v>48.31014189968054</v>
      </c>
      <c r="G41" s="183">
        <v>54.92604190487384</v>
      </c>
      <c r="H41" s="240">
        <v>54.19173394085853</v>
      </c>
      <c r="I41" s="240">
        <v>51.08134596979793</v>
      </c>
      <c r="J41" s="240">
        <v>56.8158955665311</v>
      </c>
      <c r="K41" s="240">
        <v>55.087</v>
      </c>
      <c r="L41" s="240">
        <v>52.306</v>
      </c>
      <c r="M41" s="240">
        <v>57.445</v>
      </c>
      <c r="O41" s="68">
        <v>77</v>
      </c>
      <c r="P41" s="183">
        <v>9.233320522201316</v>
      </c>
      <c r="Q41" s="183">
        <v>7.801665815276865</v>
      </c>
      <c r="R41" s="183">
        <v>9.772394403585878</v>
      </c>
      <c r="S41" s="183">
        <v>10.144296440808397</v>
      </c>
      <c r="T41" s="183">
        <v>8.580482091969074</v>
      </c>
      <c r="U41" s="183">
        <v>10.824113524443778</v>
      </c>
      <c r="V41" s="240">
        <v>11.05136370373899</v>
      </c>
      <c r="W41" s="240">
        <v>9.643769072742622</v>
      </c>
      <c r="X41" s="240">
        <v>11.834859239163148</v>
      </c>
      <c r="Y41" s="240">
        <v>11.292</v>
      </c>
      <c r="Z41" s="240">
        <v>9.995</v>
      </c>
      <c r="AA41" s="240">
        <v>12.076</v>
      </c>
    </row>
    <row r="42" spans="1:27" ht="11.25">
      <c r="A42" s="68">
        <v>28</v>
      </c>
      <c r="B42" s="183">
        <v>48.8266137796442</v>
      </c>
      <c r="C42" s="183">
        <v>44.74186613684465</v>
      </c>
      <c r="D42" s="183">
        <v>52.13994881834147</v>
      </c>
      <c r="E42" s="183">
        <v>50.97663670749314</v>
      </c>
      <c r="F42" s="183">
        <v>47.35174874650645</v>
      </c>
      <c r="G42" s="183">
        <v>53.94749815250066</v>
      </c>
      <c r="H42" s="240">
        <v>53.209110646473256</v>
      </c>
      <c r="I42" s="240">
        <v>50.10126238043162</v>
      </c>
      <c r="J42" s="240">
        <v>55.830536857504164</v>
      </c>
      <c r="K42" s="240">
        <v>54.112</v>
      </c>
      <c r="L42" s="240">
        <v>51.349</v>
      </c>
      <c r="M42" s="240">
        <v>56.453</v>
      </c>
      <c r="O42" s="68">
        <v>78</v>
      </c>
      <c r="P42" s="183">
        <v>8.734059514913666</v>
      </c>
      <c r="Q42" s="183">
        <v>7.462005293571596</v>
      </c>
      <c r="R42" s="183">
        <v>9.187578299358169</v>
      </c>
      <c r="S42" s="183">
        <v>9.545077290213134</v>
      </c>
      <c r="T42" s="183">
        <v>8.067584040490377</v>
      </c>
      <c r="U42" s="183">
        <v>10.15729012705385</v>
      </c>
      <c r="V42" s="240">
        <v>10.417125084535806</v>
      </c>
      <c r="W42" s="240">
        <v>9.090460282940112</v>
      </c>
      <c r="X42" s="240">
        <v>11.128591027401807</v>
      </c>
      <c r="Y42" s="240">
        <v>10.637</v>
      </c>
      <c r="Z42" s="240">
        <v>9.428</v>
      </c>
      <c r="AA42" s="240">
        <v>11.348</v>
      </c>
    </row>
    <row r="43" spans="1:27" ht="11.25">
      <c r="A43" s="68">
        <v>29</v>
      </c>
      <c r="B43" s="183">
        <v>47.86792940648037</v>
      </c>
      <c r="C43" s="183">
        <v>43.79764230768168</v>
      </c>
      <c r="D43" s="183">
        <v>51.16470684621147</v>
      </c>
      <c r="E43" s="183">
        <v>50.01030352829531</v>
      </c>
      <c r="F43" s="183">
        <v>46.39625135297918</v>
      </c>
      <c r="G43" s="183">
        <v>52.96839226499056</v>
      </c>
      <c r="H43" s="240">
        <v>52.24127868036613</v>
      </c>
      <c r="I43" s="240">
        <v>49.15009453635624</v>
      </c>
      <c r="J43" s="240">
        <v>54.84502745543064</v>
      </c>
      <c r="K43" s="240">
        <v>53.132</v>
      </c>
      <c r="L43" s="240">
        <v>50.38</v>
      </c>
      <c r="M43" s="240">
        <v>55.461</v>
      </c>
      <c r="O43" s="68">
        <v>79</v>
      </c>
      <c r="P43" s="183">
        <v>8.23731127531916</v>
      </c>
      <c r="Q43" s="183">
        <v>7.0376379653293695</v>
      </c>
      <c r="R43" s="183">
        <v>8.650984958076965</v>
      </c>
      <c r="S43" s="183">
        <v>8.979747062430906</v>
      </c>
      <c r="T43" s="183">
        <v>7.5737842705921</v>
      </c>
      <c r="U43" s="183">
        <v>9.537048561165147</v>
      </c>
      <c r="V43" s="240">
        <v>9.793117365861086</v>
      </c>
      <c r="W43" s="240">
        <v>8.549567693775433</v>
      </c>
      <c r="X43" s="240">
        <v>10.43218444246643</v>
      </c>
      <c r="Y43" s="240">
        <v>10.017</v>
      </c>
      <c r="Z43" s="240">
        <v>8.902</v>
      </c>
      <c r="AA43" s="240">
        <v>10.653</v>
      </c>
    </row>
    <row r="44" spans="2:27" ht="11.25">
      <c r="B44" s="183"/>
      <c r="C44" s="183"/>
      <c r="D44" s="183"/>
      <c r="E44" s="183"/>
      <c r="F44" s="183"/>
      <c r="G44" s="183"/>
      <c r="H44" s="183"/>
      <c r="I44" s="183"/>
      <c r="J44" s="183"/>
      <c r="K44" s="240"/>
      <c r="L44" s="240"/>
      <c r="M44" s="240"/>
      <c r="P44" s="183"/>
      <c r="Q44" s="183"/>
      <c r="R44" s="183"/>
      <c r="S44" s="183"/>
      <c r="T44" s="183"/>
      <c r="U44" s="183"/>
      <c r="V44" s="183"/>
      <c r="W44" s="183"/>
      <c r="X44" s="183"/>
      <c r="Y44" s="240"/>
      <c r="Z44" s="240"/>
      <c r="AA44" s="240"/>
    </row>
    <row r="45" spans="1:27" ht="11.25">
      <c r="A45" s="68">
        <v>30</v>
      </c>
      <c r="B45" s="183">
        <v>46.91828965270589</v>
      </c>
      <c r="C45" s="183">
        <v>42.873057554982815</v>
      </c>
      <c r="D45" s="183">
        <v>50.18563417949282</v>
      </c>
      <c r="E45" s="183">
        <v>49.04365103166809</v>
      </c>
      <c r="F45" s="183">
        <v>45.43772137156295</v>
      </c>
      <c r="G45" s="183">
        <v>51.99165234213251</v>
      </c>
      <c r="H45" s="240">
        <v>51.26586803850881</v>
      </c>
      <c r="I45" s="240">
        <v>48.18715485767895</v>
      </c>
      <c r="J45" s="240">
        <v>53.85588271093142</v>
      </c>
      <c r="K45" s="240">
        <v>52.177</v>
      </c>
      <c r="L45" s="240">
        <v>49.434</v>
      </c>
      <c r="M45" s="240">
        <v>54.494</v>
      </c>
      <c r="O45" s="68">
        <v>80</v>
      </c>
      <c r="P45" s="183">
        <v>7.761486012537807</v>
      </c>
      <c r="Q45" s="183">
        <v>6.669634649933945</v>
      </c>
      <c r="R45" s="183">
        <v>8.120158928382551</v>
      </c>
      <c r="S45" s="183">
        <v>8.445502693526638</v>
      </c>
      <c r="T45" s="183">
        <v>7.114615257135677</v>
      </c>
      <c r="U45" s="183">
        <v>8.948839681933702</v>
      </c>
      <c r="V45" s="240">
        <v>9.146677279428891</v>
      </c>
      <c r="W45" s="240">
        <v>7.960897966194842</v>
      </c>
      <c r="X45" s="240">
        <v>9.73448951631666</v>
      </c>
      <c r="Y45" s="240">
        <v>9.388</v>
      </c>
      <c r="Z45" s="240">
        <v>8.338</v>
      </c>
      <c r="AA45" s="240">
        <v>9.973</v>
      </c>
    </row>
    <row r="46" spans="1:27" ht="11.25">
      <c r="A46" s="68">
        <v>31</v>
      </c>
      <c r="B46" s="183">
        <v>45.96865703792247</v>
      </c>
      <c r="C46" s="183">
        <v>41.94933049906473</v>
      </c>
      <c r="D46" s="183">
        <v>49.20508784776221</v>
      </c>
      <c r="E46" s="183">
        <v>48.06840463883494</v>
      </c>
      <c r="F46" s="183">
        <v>44.47231350442483</v>
      </c>
      <c r="G46" s="183">
        <v>51.00445986857088</v>
      </c>
      <c r="H46" s="240">
        <v>50.303406749043475</v>
      </c>
      <c r="I46" s="240">
        <v>47.23356087498736</v>
      </c>
      <c r="J46" s="240">
        <v>52.883125022168</v>
      </c>
      <c r="K46" s="240">
        <v>51.209</v>
      </c>
      <c r="L46" s="240">
        <v>48.489</v>
      </c>
      <c r="M46" s="240">
        <v>53.503</v>
      </c>
      <c r="O46" s="68">
        <v>81</v>
      </c>
      <c r="P46" s="183">
        <v>7.259155554985196</v>
      </c>
      <c r="Q46" s="183">
        <v>6.2661099394808755</v>
      </c>
      <c r="R46" s="183">
        <v>7.570478078321069</v>
      </c>
      <c r="S46" s="183">
        <v>7.915016316849321</v>
      </c>
      <c r="T46" s="183">
        <v>6.641701208393864</v>
      </c>
      <c r="U46" s="183">
        <v>8.378234410996182</v>
      </c>
      <c r="V46" s="240">
        <v>8.5660239154924</v>
      </c>
      <c r="W46" s="240">
        <v>7.470334216748516</v>
      </c>
      <c r="X46" s="240">
        <v>9.080802372776308</v>
      </c>
      <c r="Y46" s="240">
        <v>8.806</v>
      </c>
      <c r="Z46" s="240">
        <v>7.845</v>
      </c>
      <c r="AA46" s="240">
        <v>9.321</v>
      </c>
    </row>
    <row r="47" spans="1:27" ht="11.25">
      <c r="A47" s="68">
        <v>32</v>
      </c>
      <c r="B47" s="183">
        <v>45.011796466498446</v>
      </c>
      <c r="C47" s="183">
        <v>41.01008804376925</v>
      </c>
      <c r="D47" s="183">
        <v>48.22678261797247</v>
      </c>
      <c r="E47" s="183">
        <v>47.10756234764118</v>
      </c>
      <c r="F47" s="183">
        <v>43.53478891966409</v>
      </c>
      <c r="G47" s="183">
        <v>50.01550020901068</v>
      </c>
      <c r="H47" s="240">
        <v>49.33929037295215</v>
      </c>
      <c r="I47" s="240">
        <v>46.27785264688215</v>
      </c>
      <c r="J47" s="240">
        <v>51.90893314964232</v>
      </c>
      <c r="K47" s="240">
        <v>50.231</v>
      </c>
      <c r="L47" s="240">
        <v>47.53</v>
      </c>
      <c r="M47" s="240">
        <v>52.503</v>
      </c>
      <c r="O47" s="68">
        <v>82</v>
      </c>
      <c r="P47" s="183">
        <v>6.814307385314448</v>
      </c>
      <c r="Q47" s="183">
        <v>5.931805066785841</v>
      </c>
      <c r="R47" s="183">
        <v>7.075960882863991</v>
      </c>
      <c r="S47" s="183">
        <v>7.384359976584626</v>
      </c>
      <c r="T47" s="183">
        <v>6.180261911587145</v>
      </c>
      <c r="U47" s="183">
        <v>7.803961235772002</v>
      </c>
      <c r="V47" s="240">
        <v>8.010363531546421</v>
      </c>
      <c r="W47" s="240">
        <v>7.014119155643791</v>
      </c>
      <c r="X47" s="240">
        <v>8.450436936526673</v>
      </c>
      <c r="Y47" s="240">
        <v>8.234</v>
      </c>
      <c r="Z47" s="240">
        <v>7.357</v>
      </c>
      <c r="AA47" s="240">
        <v>8.684</v>
      </c>
    </row>
    <row r="48" spans="1:27" ht="11.25">
      <c r="A48" s="68">
        <v>33</v>
      </c>
      <c r="B48" s="183">
        <v>44.07053865869117</v>
      </c>
      <c r="C48" s="183">
        <v>40.09144323916132</v>
      </c>
      <c r="D48" s="183">
        <v>47.25766044851657</v>
      </c>
      <c r="E48" s="183">
        <v>46.14715664923615</v>
      </c>
      <c r="F48" s="183">
        <v>42.58231229646016</v>
      </c>
      <c r="G48" s="183">
        <v>49.04470263087917</v>
      </c>
      <c r="H48" s="240">
        <v>48.36588839624643</v>
      </c>
      <c r="I48" s="240">
        <v>45.3205436141999</v>
      </c>
      <c r="J48" s="240">
        <v>50.916491619560674</v>
      </c>
      <c r="K48" s="240">
        <v>49.26</v>
      </c>
      <c r="L48" s="240">
        <v>46.578</v>
      </c>
      <c r="M48" s="240">
        <v>51.512</v>
      </c>
      <c r="O48" s="68">
        <v>83</v>
      </c>
      <c r="P48" s="183">
        <v>6.4172058013363795</v>
      </c>
      <c r="Q48" s="183">
        <v>5.6180835480076805</v>
      </c>
      <c r="R48" s="183">
        <v>6.640831358926943</v>
      </c>
      <c r="S48" s="183">
        <v>6.8922794289856935</v>
      </c>
      <c r="T48" s="183">
        <v>5.781624265349789</v>
      </c>
      <c r="U48" s="183">
        <v>7.259311418655782</v>
      </c>
      <c r="V48" s="240">
        <v>7.43551243858527</v>
      </c>
      <c r="W48" s="240">
        <v>6.479357810256832</v>
      </c>
      <c r="X48" s="240">
        <v>7.841246227679777</v>
      </c>
      <c r="Y48" s="240">
        <v>7.691</v>
      </c>
      <c r="Z48" s="240">
        <v>6.88</v>
      </c>
      <c r="AA48" s="240">
        <v>8.089</v>
      </c>
    </row>
    <row r="49" spans="1:27" ht="11.25">
      <c r="A49" s="68">
        <v>34</v>
      </c>
      <c r="B49" s="183">
        <v>43.137086257931855</v>
      </c>
      <c r="C49" s="183">
        <v>39.190427736357016</v>
      </c>
      <c r="D49" s="183">
        <v>46.28481605459085</v>
      </c>
      <c r="E49" s="183">
        <v>45.18620199468658</v>
      </c>
      <c r="F49" s="183">
        <v>41.63937875569035</v>
      </c>
      <c r="G49" s="183">
        <v>48.061819252690896</v>
      </c>
      <c r="H49" s="240">
        <v>47.39651852884962</v>
      </c>
      <c r="I49" s="240">
        <v>44.35861339292201</v>
      </c>
      <c r="J49" s="240">
        <v>49.93777787314715</v>
      </c>
      <c r="K49" s="240">
        <v>48.273</v>
      </c>
      <c r="L49" s="240">
        <v>45.594</v>
      </c>
      <c r="M49" s="240">
        <v>50.52</v>
      </c>
      <c r="O49" s="68">
        <v>84</v>
      </c>
      <c r="P49" s="183">
        <v>6.025207929433355</v>
      </c>
      <c r="Q49" s="183">
        <v>5.296056736060626</v>
      </c>
      <c r="R49" s="183">
        <v>6.217734844081894</v>
      </c>
      <c r="S49" s="183">
        <v>6.453318774752683</v>
      </c>
      <c r="T49" s="183">
        <v>5.402552352079875</v>
      </c>
      <c r="U49" s="183">
        <v>6.784017481429052</v>
      </c>
      <c r="V49" s="240">
        <v>6.9004164954148335</v>
      </c>
      <c r="W49" s="240">
        <v>6.006341296586873</v>
      </c>
      <c r="X49" s="240">
        <v>7.259471421053103</v>
      </c>
      <c r="Y49" s="240">
        <v>7.187</v>
      </c>
      <c r="Z49" s="240">
        <v>6.478</v>
      </c>
      <c r="AA49" s="240">
        <v>7.514</v>
      </c>
    </row>
    <row r="50" spans="1:27" ht="11.25">
      <c r="A50" s="68">
        <v>35</v>
      </c>
      <c r="B50" s="183">
        <v>42.19586893650305</v>
      </c>
      <c r="C50" s="183">
        <v>38.27651241204628</v>
      </c>
      <c r="D50" s="183">
        <v>45.310236054590845</v>
      </c>
      <c r="E50" s="183">
        <v>44.23114159515396</v>
      </c>
      <c r="F50" s="183">
        <v>40.69652324529621</v>
      </c>
      <c r="G50" s="183">
        <v>47.091467884730676</v>
      </c>
      <c r="H50" s="240">
        <v>46.42483189148183</v>
      </c>
      <c r="I50" s="240">
        <v>43.40031756859944</v>
      </c>
      <c r="J50" s="240">
        <v>48.94961689399085</v>
      </c>
      <c r="K50" s="240">
        <v>47.285</v>
      </c>
      <c r="L50" s="240">
        <v>44.609</v>
      </c>
      <c r="M50" s="240">
        <v>49.529</v>
      </c>
      <c r="O50" s="68">
        <v>85</v>
      </c>
      <c r="P50" s="183">
        <v>5.6348422441687465</v>
      </c>
      <c r="Q50" s="183">
        <v>4.994507756694491</v>
      </c>
      <c r="R50" s="183">
        <v>5.7920868261643195</v>
      </c>
      <c r="S50" s="183">
        <v>5.956103253845019</v>
      </c>
      <c r="T50" s="183">
        <v>4.972876594604012</v>
      </c>
      <c r="U50" s="183">
        <v>6.251060475432476</v>
      </c>
      <c r="V50" s="240">
        <v>6.416258367185392</v>
      </c>
      <c r="W50" s="240">
        <v>5.552052344922653</v>
      </c>
      <c r="X50" s="240">
        <v>6.747863196199875</v>
      </c>
      <c r="Y50" s="240">
        <v>6.66</v>
      </c>
      <c r="Z50" s="240">
        <v>5.999</v>
      </c>
      <c r="AA50" s="240">
        <v>6.952</v>
      </c>
    </row>
    <row r="51" spans="1:27" ht="11.25">
      <c r="A51" s="68">
        <v>36</v>
      </c>
      <c r="B51" s="183">
        <v>41.263578601847264</v>
      </c>
      <c r="C51" s="183">
        <v>37.36252043969929</v>
      </c>
      <c r="D51" s="183">
        <v>44.35439846319638</v>
      </c>
      <c r="E51" s="183">
        <v>43.28327852688943</v>
      </c>
      <c r="F51" s="183">
        <v>39.76933530036315</v>
      </c>
      <c r="G51" s="183">
        <v>46.118200306204834</v>
      </c>
      <c r="H51" s="240">
        <v>45.45259613299774</v>
      </c>
      <c r="I51" s="240">
        <v>42.44052562193042</v>
      </c>
      <c r="J51" s="240">
        <v>47.9617212286579</v>
      </c>
      <c r="K51" s="240">
        <v>46.326</v>
      </c>
      <c r="L51" s="240">
        <v>43.662</v>
      </c>
      <c r="M51" s="240">
        <v>48.556</v>
      </c>
      <c r="Y51" s="183"/>
      <c r="Z51" s="183"/>
      <c r="AA51" s="183"/>
    </row>
    <row r="52" spans="1:27" ht="11.25">
      <c r="A52" s="68">
        <v>37</v>
      </c>
      <c r="B52" s="183">
        <v>40.357855128543484</v>
      </c>
      <c r="C52" s="183">
        <v>36.48245454671711</v>
      </c>
      <c r="D52" s="183">
        <v>43.41584247851527</v>
      </c>
      <c r="E52" s="183">
        <v>42.34103956667119</v>
      </c>
      <c r="F52" s="183">
        <v>38.84335191113119</v>
      </c>
      <c r="G52" s="183">
        <v>45.15540426019443</v>
      </c>
      <c r="H52" s="240">
        <v>44.49688765461134</v>
      </c>
      <c r="I52" s="240">
        <v>41.49306674230704</v>
      </c>
      <c r="J52" s="240">
        <v>46.994801361941505</v>
      </c>
      <c r="K52" s="240">
        <v>45.36</v>
      </c>
      <c r="L52" s="240">
        <v>42.701</v>
      </c>
      <c r="M52" s="240">
        <v>47.583</v>
      </c>
      <c r="O52" s="68" t="s">
        <v>921</v>
      </c>
      <c r="Y52" s="183"/>
      <c r="Z52" s="183"/>
      <c r="AA52" s="183"/>
    </row>
    <row r="53" spans="1:27" ht="11.25">
      <c r="A53" s="68">
        <v>38</v>
      </c>
      <c r="B53" s="183">
        <v>39.44672063360257</v>
      </c>
      <c r="C53" s="183">
        <v>35.58372798226389</v>
      </c>
      <c r="D53" s="183">
        <v>42.48733884100327</v>
      </c>
      <c r="E53" s="183">
        <v>41.39166784234601</v>
      </c>
      <c r="F53" s="183">
        <v>37.9095642607131</v>
      </c>
      <c r="G53" s="183">
        <v>44.18649288697289</v>
      </c>
      <c r="H53" s="240">
        <v>43.53580573303205</v>
      </c>
      <c r="I53" s="240">
        <v>40.54365500739893</v>
      </c>
      <c r="J53" s="240">
        <v>46.01834791082303</v>
      </c>
      <c r="K53" s="240">
        <v>44.382</v>
      </c>
      <c r="L53" s="240">
        <v>41.733</v>
      </c>
      <c r="M53" s="240">
        <v>46.592</v>
      </c>
      <c r="O53" s="68" t="s">
        <v>922</v>
      </c>
      <c r="Y53" s="183"/>
      <c r="Z53" s="183"/>
      <c r="AA53" s="183"/>
    </row>
    <row r="54" spans="1:27" ht="11.25">
      <c r="A54" s="68">
        <v>39</v>
      </c>
      <c r="B54" s="183">
        <v>38.54177651401477</v>
      </c>
      <c r="C54" s="183">
        <v>34.70707898056441</v>
      </c>
      <c r="D54" s="183">
        <v>41.548276922158486</v>
      </c>
      <c r="E54" s="183">
        <v>40.44839886046031</v>
      </c>
      <c r="F54" s="183">
        <v>36.98050574344295</v>
      </c>
      <c r="G54" s="183">
        <v>43.22502747807613</v>
      </c>
      <c r="H54" s="240">
        <v>42.5853122414876</v>
      </c>
      <c r="I54" s="240">
        <v>39.610688837747254</v>
      </c>
      <c r="J54" s="240">
        <v>45.04500189876673</v>
      </c>
      <c r="K54" s="240">
        <v>43.412</v>
      </c>
      <c r="L54" s="240">
        <v>40.749</v>
      </c>
      <c r="M54" s="240">
        <v>45.64</v>
      </c>
      <c r="Y54" s="183"/>
      <c r="Z54" s="183"/>
      <c r="AA54" s="183"/>
    </row>
    <row r="55" spans="2:27" ht="11.25">
      <c r="B55" s="183"/>
      <c r="C55" s="183"/>
      <c r="D55" s="183"/>
      <c r="E55" s="183"/>
      <c r="F55" s="183"/>
      <c r="G55" s="183"/>
      <c r="H55" s="183"/>
      <c r="I55" s="183"/>
      <c r="J55" s="183"/>
      <c r="K55" s="240"/>
      <c r="L55" s="240"/>
      <c r="M55" s="240"/>
      <c r="Y55" s="183"/>
      <c r="Z55" s="183"/>
      <c r="AA55" s="183"/>
    </row>
    <row r="56" spans="1:27" ht="11.25">
      <c r="A56" s="68">
        <v>40</v>
      </c>
      <c r="B56" s="183">
        <v>37.64040517456565</v>
      </c>
      <c r="C56" s="183">
        <v>33.8208080767529</v>
      </c>
      <c r="D56" s="183">
        <v>40.627736979581584</v>
      </c>
      <c r="E56" s="183">
        <v>39.503975737612706</v>
      </c>
      <c r="F56" s="183">
        <v>36.06422740442786</v>
      </c>
      <c r="G56" s="183">
        <v>42.24607766188331</v>
      </c>
      <c r="H56" s="240">
        <v>41.62085903475561</v>
      </c>
      <c r="I56" s="240">
        <v>38.657686709406924</v>
      </c>
      <c r="J56" s="240">
        <v>44.06561451179477</v>
      </c>
      <c r="K56" s="240">
        <v>42.452</v>
      </c>
      <c r="L56" s="240">
        <v>39.804</v>
      </c>
      <c r="M56" s="240">
        <v>44.659</v>
      </c>
      <c r="Y56" s="183"/>
      <c r="Z56" s="183"/>
      <c r="AA56" s="183"/>
    </row>
    <row r="57" spans="1:27" ht="11.25">
      <c r="A57" s="68">
        <v>41</v>
      </c>
      <c r="B57" s="183">
        <v>36.734558902653546</v>
      </c>
      <c r="C57" s="183">
        <v>32.95085486157197</v>
      </c>
      <c r="D57" s="183">
        <v>39.68036429601782</v>
      </c>
      <c r="E57" s="183">
        <v>38.56035353443014</v>
      </c>
      <c r="F57" s="183">
        <v>35.13643205391109</v>
      </c>
      <c r="G57" s="183">
        <v>41.28224584691527</v>
      </c>
      <c r="H57" s="240">
        <v>40.668989258743856</v>
      </c>
      <c r="I57" s="240">
        <v>37.71758736964197</v>
      </c>
      <c r="J57" s="240">
        <v>43.098232224141164</v>
      </c>
      <c r="K57" s="240">
        <v>41.513</v>
      </c>
      <c r="L57" s="240">
        <v>38.867</v>
      </c>
      <c r="M57" s="240">
        <v>43.717</v>
      </c>
      <c r="Y57" s="183"/>
      <c r="Z57" s="183"/>
      <c r="AA57" s="183"/>
    </row>
    <row r="58" spans="1:27" ht="11.25">
      <c r="A58" s="68">
        <v>42</v>
      </c>
      <c r="B58" s="183">
        <v>35.83827887010234</v>
      </c>
      <c r="C58" s="183">
        <v>32.08578689583638</v>
      </c>
      <c r="D58" s="183">
        <v>38.7471859134779</v>
      </c>
      <c r="E58" s="183">
        <v>37.62644044945479</v>
      </c>
      <c r="F58" s="183">
        <v>34.2167067641664</v>
      </c>
      <c r="G58" s="183">
        <v>40.32962943506592</v>
      </c>
      <c r="H58" s="240">
        <v>39.723784932374606</v>
      </c>
      <c r="I58" s="240">
        <v>36.78984884119639</v>
      </c>
      <c r="J58" s="240">
        <v>42.130767698835</v>
      </c>
      <c r="K58" s="240">
        <v>40.553</v>
      </c>
      <c r="L58" s="240">
        <v>37.922</v>
      </c>
      <c r="M58" s="240">
        <v>42.737</v>
      </c>
      <c r="Y58" s="183"/>
      <c r="Z58" s="183"/>
      <c r="AA58" s="183"/>
    </row>
    <row r="59" spans="1:27" ht="11.25">
      <c r="A59" s="68">
        <v>43</v>
      </c>
      <c r="B59" s="183">
        <v>34.9435375837478</v>
      </c>
      <c r="C59" s="183">
        <v>31.226186319222926</v>
      </c>
      <c r="D59" s="183">
        <v>37.81160831939427</v>
      </c>
      <c r="E59" s="183">
        <v>36.72570570338746</v>
      </c>
      <c r="F59" s="183">
        <v>33.34003542185464</v>
      </c>
      <c r="G59" s="183">
        <v>39.398226394118694</v>
      </c>
      <c r="H59" s="240">
        <v>38.77706179585555</v>
      </c>
      <c r="I59" s="240">
        <v>35.86045722902402</v>
      </c>
      <c r="J59" s="240">
        <v>41.162219360795156</v>
      </c>
      <c r="K59" s="240">
        <v>39.607</v>
      </c>
      <c r="L59" s="240">
        <v>36.97</v>
      </c>
      <c r="M59" s="240">
        <v>41.796</v>
      </c>
      <c r="Y59" s="183"/>
      <c r="Z59" s="183"/>
      <c r="AA59" s="183"/>
    </row>
    <row r="60" spans="1:27" ht="11.25">
      <c r="A60" s="68">
        <v>44</v>
      </c>
      <c r="B60" s="183">
        <v>34.061761799839545</v>
      </c>
      <c r="C60" s="183">
        <v>30.388597113058033</v>
      </c>
      <c r="D60" s="183">
        <v>36.87797964044207</v>
      </c>
      <c r="E60" s="183">
        <v>35.80706707031631</v>
      </c>
      <c r="F60" s="183">
        <v>32.43832219690254</v>
      </c>
      <c r="G60" s="183">
        <v>38.45735032849727</v>
      </c>
      <c r="H60" s="240">
        <v>37.834612334640276</v>
      </c>
      <c r="I60" s="240">
        <v>34.91688687943713</v>
      </c>
      <c r="J60" s="240">
        <v>40.21954840822167</v>
      </c>
      <c r="K60" s="240">
        <v>38.639</v>
      </c>
      <c r="L60" s="240">
        <v>36.013</v>
      </c>
      <c r="M60" s="240">
        <v>40.816</v>
      </c>
      <c r="Y60" s="183"/>
      <c r="Z60" s="183"/>
      <c r="AA60" s="183"/>
    </row>
    <row r="61" spans="1:27" ht="11.25">
      <c r="A61" s="68">
        <v>45</v>
      </c>
      <c r="B61" s="183">
        <v>33.18380426584844</v>
      </c>
      <c r="C61" s="183">
        <v>29.53407438657546</v>
      </c>
      <c r="D61" s="183">
        <v>35.97028985116808</v>
      </c>
      <c r="E61" s="183">
        <v>34.91091073724807</v>
      </c>
      <c r="F61" s="183">
        <v>31.56111526297649</v>
      </c>
      <c r="G61" s="183">
        <v>37.5361570165586</v>
      </c>
      <c r="H61" s="240">
        <v>36.907091191770064</v>
      </c>
      <c r="I61" s="240">
        <v>34.008978006768196</v>
      </c>
      <c r="J61" s="240">
        <v>39.267557532002755</v>
      </c>
      <c r="K61" s="240">
        <v>37.685</v>
      </c>
      <c r="L61" s="240">
        <v>35.086</v>
      </c>
      <c r="M61" s="240">
        <v>39.827</v>
      </c>
      <c r="Y61" s="183"/>
      <c r="Z61" s="183"/>
      <c r="AA61" s="183"/>
    </row>
    <row r="62" spans="1:27" ht="11.25">
      <c r="A62" s="68">
        <v>46</v>
      </c>
      <c r="B62" s="183">
        <v>32.28814594517444</v>
      </c>
      <c r="C62" s="183">
        <v>28.681945985367918</v>
      </c>
      <c r="D62" s="183">
        <v>35.02395848298656</v>
      </c>
      <c r="E62" s="183">
        <v>34.00611837852106</v>
      </c>
      <c r="F62" s="183">
        <v>30.684133173623515</v>
      </c>
      <c r="G62" s="183">
        <v>36.596809481625044</v>
      </c>
      <c r="H62" s="240">
        <v>35.969630980320346</v>
      </c>
      <c r="I62" s="240">
        <v>33.090067466349474</v>
      </c>
      <c r="J62" s="240">
        <v>38.30726773409392</v>
      </c>
      <c r="K62" s="240">
        <v>36.726</v>
      </c>
      <c r="L62" s="240">
        <v>34.142</v>
      </c>
      <c r="M62" s="240">
        <v>38.849</v>
      </c>
      <c r="Y62" s="183"/>
      <c r="Z62" s="183"/>
      <c r="AA62" s="183"/>
    </row>
    <row r="63" spans="1:27" ht="11.25">
      <c r="A63" s="68">
        <v>47</v>
      </c>
      <c r="B63" s="183">
        <v>31.43502674890784</v>
      </c>
      <c r="C63" s="183">
        <v>27.882420682728775</v>
      </c>
      <c r="D63" s="183">
        <v>34.1079579849384</v>
      </c>
      <c r="E63" s="183">
        <v>33.12998311634665</v>
      </c>
      <c r="F63" s="183">
        <v>29.83165202055033</v>
      </c>
      <c r="G63" s="183">
        <v>35.69019541201534</v>
      </c>
      <c r="H63" s="240">
        <v>35.05017344785779</v>
      </c>
      <c r="I63" s="240">
        <v>32.18936735996687</v>
      </c>
      <c r="J63" s="240">
        <v>37.364443186243776</v>
      </c>
      <c r="K63" s="240">
        <v>35.761</v>
      </c>
      <c r="L63" s="240">
        <v>33.179</v>
      </c>
      <c r="M63" s="240">
        <v>37.881</v>
      </c>
      <c r="Y63" s="183"/>
      <c r="Z63" s="183"/>
      <c r="AA63" s="183"/>
    </row>
    <row r="64" spans="1:27" ht="11.25">
      <c r="A64" s="68">
        <v>48</v>
      </c>
      <c r="B64" s="183">
        <v>30.56801182568635</v>
      </c>
      <c r="C64" s="183">
        <v>27.0564538302094</v>
      </c>
      <c r="D64" s="183">
        <v>33.191632776731964</v>
      </c>
      <c r="E64" s="183">
        <v>32.259970328801586</v>
      </c>
      <c r="F64" s="183">
        <v>28.997004620185578</v>
      </c>
      <c r="G64" s="183">
        <v>34.77726919714415</v>
      </c>
      <c r="H64" s="240">
        <v>34.15039799967993</v>
      </c>
      <c r="I64" s="240">
        <v>31.331941453291762</v>
      </c>
      <c r="J64" s="240">
        <v>36.41414766830441</v>
      </c>
      <c r="K64" s="240">
        <v>34.833</v>
      </c>
      <c r="L64" s="240">
        <v>32.259</v>
      </c>
      <c r="M64" s="240">
        <v>36.943</v>
      </c>
      <c r="Y64" s="183"/>
      <c r="Z64" s="183"/>
      <c r="AA64" s="183"/>
    </row>
    <row r="65" spans="1:27" ht="11.25">
      <c r="A65" s="68">
        <v>49</v>
      </c>
      <c r="B65" s="183">
        <v>29.698438566327717</v>
      </c>
      <c r="C65" s="183">
        <v>26.22181303969458</v>
      </c>
      <c r="D65" s="183">
        <v>32.2796535659661</v>
      </c>
      <c r="E65" s="183">
        <v>31.36522256129616</v>
      </c>
      <c r="F65" s="183">
        <v>28.137737759628976</v>
      </c>
      <c r="G65" s="183">
        <v>33.84133368426006</v>
      </c>
      <c r="H65" s="240">
        <v>33.23514673950801</v>
      </c>
      <c r="I65" s="240">
        <v>30.44003278363587</v>
      </c>
      <c r="J65" s="240">
        <v>35.47051479292807</v>
      </c>
      <c r="K65" s="240">
        <v>33.944</v>
      </c>
      <c r="L65" s="240">
        <v>31.39</v>
      </c>
      <c r="M65" s="240">
        <v>36.03</v>
      </c>
      <c r="Y65" s="183"/>
      <c r="Z65" s="183"/>
      <c r="AA65" s="183"/>
    </row>
    <row r="66" spans="2:13" ht="11.25"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</row>
    <row r="67" spans="4:6" ht="11.25">
      <c r="D67" s="68"/>
      <c r="E67" s="68"/>
      <c r="F67" s="68"/>
    </row>
    <row r="68" spans="4:6" ht="11.25">
      <c r="D68" s="68"/>
      <c r="E68" s="68"/>
      <c r="F68" s="68"/>
    </row>
    <row r="69" spans="4:6" ht="11.25">
      <c r="D69" s="68"/>
      <c r="E69" s="68"/>
      <c r="F69" s="68"/>
    </row>
    <row r="70" spans="4:6" ht="11.25">
      <c r="D70" s="68"/>
      <c r="E70" s="68"/>
      <c r="F70" s="68"/>
    </row>
    <row r="71" spans="4:6" ht="11.25">
      <c r="D71" s="68"/>
      <c r="E71" s="68"/>
      <c r="F71" s="68"/>
    </row>
    <row r="72" spans="4:6" ht="11.25">
      <c r="D72" s="68"/>
      <c r="E72" s="68"/>
      <c r="F72" s="68"/>
    </row>
    <row r="73" spans="4:6" ht="11.25">
      <c r="D73" s="68"/>
      <c r="E73" s="68"/>
      <c r="F73" s="68"/>
    </row>
    <row r="74" spans="4:6" ht="11.25">
      <c r="D74" s="68"/>
      <c r="E74" s="68"/>
      <c r="F74" s="68"/>
    </row>
    <row r="75" spans="4:6" ht="11.25">
      <c r="D75" s="68"/>
      <c r="E75" s="68"/>
      <c r="F75" s="68"/>
    </row>
    <row r="76" spans="4:6" ht="11.25">
      <c r="D76" s="68"/>
      <c r="E76" s="68"/>
      <c r="F76" s="68"/>
    </row>
    <row r="77" spans="4:6" ht="11.25">
      <c r="D77" s="68"/>
      <c r="E77" s="68"/>
      <c r="F77" s="68"/>
    </row>
    <row r="78" spans="4:6" ht="11.25">
      <c r="D78" s="68"/>
      <c r="E78" s="68"/>
      <c r="F78" s="68"/>
    </row>
    <row r="79" spans="4:6" ht="11.25">
      <c r="D79" s="68"/>
      <c r="E79" s="68"/>
      <c r="F79" s="68"/>
    </row>
    <row r="80" spans="4:6" ht="11.25">
      <c r="D80" s="68"/>
      <c r="E80" s="68"/>
      <c r="F80" s="68"/>
    </row>
    <row r="81" spans="4:6" ht="11.25">
      <c r="D81" s="68"/>
      <c r="E81" s="68"/>
      <c r="F81" s="68"/>
    </row>
    <row r="82" spans="4:6" ht="11.25">
      <c r="D82" s="68"/>
      <c r="E82" s="68"/>
      <c r="F82" s="68"/>
    </row>
    <row r="83" spans="4:6" ht="11.25">
      <c r="D83" s="68"/>
      <c r="E83" s="68"/>
      <c r="F83" s="68"/>
    </row>
    <row r="84" spans="4:6" ht="11.25">
      <c r="D84" s="68"/>
      <c r="E84" s="68"/>
      <c r="F84" s="68"/>
    </row>
    <row r="85" spans="4:6" ht="11.25">
      <c r="D85" s="68"/>
      <c r="E85" s="68"/>
      <c r="F85" s="68"/>
    </row>
    <row r="86" spans="4:6" ht="11.25">
      <c r="D86" s="68"/>
      <c r="E86" s="68"/>
      <c r="F86" s="68"/>
    </row>
    <row r="87" spans="4:6" ht="11.25">
      <c r="D87" s="68"/>
      <c r="E87" s="68"/>
      <c r="F87" s="68"/>
    </row>
    <row r="88" spans="4:6" ht="11.25">
      <c r="D88" s="68"/>
      <c r="E88" s="68"/>
      <c r="F88" s="68"/>
    </row>
    <row r="89" spans="4:6" ht="11.25">
      <c r="D89" s="68"/>
      <c r="E89" s="68"/>
      <c r="F89" s="68"/>
    </row>
    <row r="90" spans="4:6" ht="11.25">
      <c r="D90" s="68"/>
      <c r="E90" s="68"/>
      <c r="F90" s="68"/>
    </row>
    <row r="91" spans="4:6" ht="11.25">
      <c r="D91" s="68"/>
      <c r="E91" s="68"/>
      <c r="F91" s="68"/>
    </row>
    <row r="92" spans="4:6" ht="11.25">
      <c r="D92" s="68"/>
      <c r="E92" s="68"/>
      <c r="F92" s="68"/>
    </row>
    <row r="93" spans="4:6" ht="11.25">
      <c r="D93" s="68"/>
      <c r="E93" s="68"/>
      <c r="F93" s="68"/>
    </row>
    <row r="94" spans="4:6" ht="11.25">
      <c r="D94" s="68"/>
      <c r="E94" s="68"/>
      <c r="F94" s="68"/>
    </row>
    <row r="95" spans="4:6" ht="11.25">
      <c r="D95" s="68"/>
      <c r="E95" s="68"/>
      <c r="F95" s="68"/>
    </row>
    <row r="96" spans="4:6" ht="11.25">
      <c r="D96" s="68"/>
      <c r="E96" s="68"/>
      <c r="F96" s="68"/>
    </row>
    <row r="97" spans="4:6" ht="11.25">
      <c r="D97" s="68"/>
      <c r="E97" s="68"/>
      <c r="F97" s="68"/>
    </row>
    <row r="98" spans="4:6" ht="11.25">
      <c r="D98" s="68"/>
      <c r="E98" s="68"/>
      <c r="F98" s="68"/>
    </row>
    <row r="99" spans="4:6" ht="11.25">
      <c r="D99" s="68"/>
      <c r="E99" s="68"/>
      <c r="F99" s="68"/>
    </row>
    <row r="100" spans="4:6" ht="11.25">
      <c r="D100" s="68"/>
      <c r="E100" s="68"/>
      <c r="F100" s="68"/>
    </row>
    <row r="101" spans="4:6" ht="11.25">
      <c r="D101" s="68"/>
      <c r="E101" s="68"/>
      <c r="F101" s="68"/>
    </row>
    <row r="102" spans="4:6" ht="11.25">
      <c r="D102" s="68"/>
      <c r="E102" s="68"/>
      <c r="F102" s="68"/>
    </row>
    <row r="103" spans="4:6" ht="11.25">
      <c r="D103" s="68"/>
      <c r="E103" s="68"/>
      <c r="F103" s="68"/>
    </row>
    <row r="104" spans="4:6" ht="11.25">
      <c r="D104" s="68"/>
      <c r="E104" s="68"/>
      <c r="F104" s="68"/>
    </row>
    <row r="105" spans="4:6" ht="11.25">
      <c r="D105" s="68"/>
      <c r="E105" s="68"/>
      <c r="F105" s="68"/>
    </row>
    <row r="106" spans="8:10" ht="11.25">
      <c r="H106" s="183"/>
      <c r="I106" s="183"/>
      <c r="J106" s="183"/>
    </row>
    <row r="107" spans="8:10" ht="11.25">
      <c r="H107" s="183"/>
      <c r="I107" s="183"/>
      <c r="J107" s="183"/>
    </row>
    <row r="108" spans="8:10" ht="11.25">
      <c r="H108" s="183"/>
      <c r="I108" s="183"/>
      <c r="J108" s="183"/>
    </row>
    <row r="109" spans="8:10" ht="11.25">
      <c r="H109" s="183"/>
      <c r="I109" s="183"/>
      <c r="J109" s="183"/>
    </row>
    <row r="110" spans="8:10" ht="11.25">
      <c r="H110" s="183"/>
      <c r="I110" s="183"/>
      <c r="J110" s="183"/>
    </row>
    <row r="111" spans="8:10" ht="11.25">
      <c r="H111" s="183"/>
      <c r="I111" s="183"/>
      <c r="J111" s="183"/>
    </row>
    <row r="112" spans="8:10" ht="11.25">
      <c r="H112" s="183"/>
      <c r="I112" s="183"/>
      <c r="J112" s="183"/>
    </row>
    <row r="113" spans="8:10" ht="11.25">
      <c r="H113" s="183"/>
      <c r="I113" s="183"/>
      <c r="J113" s="183"/>
    </row>
    <row r="114" spans="8:10" ht="11.25">
      <c r="H114" s="183"/>
      <c r="I114" s="183"/>
      <c r="J114" s="183"/>
    </row>
    <row r="115" spans="8:10" ht="11.25">
      <c r="H115" s="183"/>
      <c r="I115" s="183"/>
      <c r="J115" s="183"/>
    </row>
    <row r="116" spans="8:10" ht="11.25">
      <c r="H116" s="183"/>
      <c r="I116" s="183"/>
      <c r="J116" s="183"/>
    </row>
    <row r="117" spans="8:10" ht="11.25">
      <c r="H117" s="183"/>
      <c r="I117" s="183"/>
      <c r="J117" s="183"/>
    </row>
    <row r="118" spans="8:10" ht="11.25">
      <c r="H118" s="183"/>
      <c r="I118" s="183"/>
      <c r="J118" s="183"/>
    </row>
    <row r="119" spans="8:10" ht="11.25">
      <c r="H119" s="183"/>
      <c r="I119" s="183"/>
      <c r="J119" s="183"/>
    </row>
    <row r="120" spans="8:10" ht="11.25">
      <c r="H120" s="183"/>
      <c r="I120" s="183"/>
      <c r="J120" s="183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L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0" customWidth="1"/>
    <col min="2" max="2" width="6.28125" style="30" customWidth="1"/>
    <col min="3" max="3" width="9.57421875" style="30" customWidth="1"/>
    <col min="4" max="4" width="8.57421875" style="30" customWidth="1"/>
    <col min="5" max="5" width="8.421875" style="30" customWidth="1"/>
    <col min="6" max="6" width="7.28125" style="30" customWidth="1"/>
    <col min="7" max="7" width="6.28125" style="30" customWidth="1"/>
    <col min="8" max="8" width="8.00390625" style="30" customWidth="1"/>
    <col min="9" max="9" width="6.28125" style="30" customWidth="1"/>
    <col min="10" max="10" width="8.8515625" style="30" customWidth="1"/>
    <col min="11" max="16384" width="9.140625" style="30" customWidth="1"/>
  </cols>
  <sheetData>
    <row r="1" s="52" customFormat="1" ht="11.25">
      <c r="A1" s="52" t="s">
        <v>1098</v>
      </c>
    </row>
    <row r="2" s="52" customFormat="1" ht="11.25">
      <c r="A2" s="52" t="s">
        <v>72</v>
      </c>
    </row>
    <row r="3" spans="1:4" s="52" customFormat="1" ht="11.25">
      <c r="A3" s="77" t="s">
        <v>71</v>
      </c>
      <c r="B3" s="78"/>
      <c r="C3" s="62"/>
      <c r="D3" s="63"/>
    </row>
    <row r="4" spans="1:2" s="52" customFormat="1" ht="11.25">
      <c r="A4" s="30" t="s">
        <v>73</v>
      </c>
      <c r="B4" s="30"/>
    </row>
    <row r="6" spans="2:8" ht="11.25">
      <c r="B6" s="30" t="s">
        <v>677</v>
      </c>
      <c r="D6" s="30" t="s">
        <v>678</v>
      </c>
      <c r="F6" s="30" t="s">
        <v>679</v>
      </c>
      <c r="H6" s="30" t="s">
        <v>680</v>
      </c>
    </row>
    <row r="7" spans="2:8" ht="11.25">
      <c r="B7" s="30" t="s">
        <v>545</v>
      </c>
      <c r="D7" s="30" t="s">
        <v>546</v>
      </c>
      <c r="F7" s="30" t="s">
        <v>681</v>
      </c>
      <c r="H7" s="30" t="s">
        <v>682</v>
      </c>
    </row>
    <row r="9" spans="2:10" ht="11.25">
      <c r="B9" s="27" t="s">
        <v>95</v>
      </c>
      <c r="C9" s="27" t="s">
        <v>97</v>
      </c>
      <c r="D9" s="27" t="s">
        <v>95</v>
      </c>
      <c r="E9" s="27" t="s">
        <v>97</v>
      </c>
      <c r="F9" s="27" t="s">
        <v>95</v>
      </c>
      <c r="G9" s="27" t="s">
        <v>97</v>
      </c>
      <c r="H9" s="27" t="s">
        <v>683</v>
      </c>
      <c r="I9" s="27" t="s">
        <v>683</v>
      </c>
      <c r="J9" s="27" t="s">
        <v>514</v>
      </c>
    </row>
    <row r="10" spans="2:10" ht="11.25">
      <c r="B10" s="27" t="s">
        <v>100</v>
      </c>
      <c r="C10" s="27" t="s">
        <v>102</v>
      </c>
      <c r="D10" s="27" t="s">
        <v>100</v>
      </c>
      <c r="E10" s="27" t="s">
        <v>102</v>
      </c>
      <c r="F10" s="27" t="s">
        <v>100</v>
      </c>
      <c r="G10" s="27" t="s">
        <v>102</v>
      </c>
      <c r="H10" s="27" t="s">
        <v>684</v>
      </c>
      <c r="I10" s="27" t="s">
        <v>685</v>
      </c>
      <c r="J10" s="27" t="s">
        <v>523</v>
      </c>
    </row>
    <row r="11" spans="2:10" ht="11.25">
      <c r="B11" s="27"/>
      <c r="C11" s="27"/>
      <c r="D11" s="27"/>
      <c r="E11" s="27"/>
      <c r="F11" s="27"/>
      <c r="G11" s="27"/>
      <c r="H11" s="27" t="s">
        <v>538</v>
      </c>
      <c r="I11" s="27" t="s">
        <v>539</v>
      </c>
      <c r="J11" s="27" t="s">
        <v>540</v>
      </c>
    </row>
    <row r="12" spans="2:10" ht="11.25">
      <c r="B12" s="27"/>
      <c r="C12" s="27"/>
      <c r="D12" s="27"/>
      <c r="E12" s="27"/>
      <c r="F12" s="27"/>
      <c r="G12" s="27"/>
      <c r="H12" s="27" t="s">
        <v>547</v>
      </c>
      <c r="I12" s="27" t="s">
        <v>547</v>
      </c>
      <c r="J12" s="27" t="s">
        <v>548</v>
      </c>
    </row>
    <row r="14" spans="1:2" ht="11.25">
      <c r="A14" s="30" t="s">
        <v>549</v>
      </c>
      <c r="B14" s="24"/>
    </row>
    <row r="16" spans="1:10" ht="11.25">
      <c r="A16" s="30" t="s">
        <v>634</v>
      </c>
      <c r="B16" s="30">
        <v>5704</v>
      </c>
      <c r="C16" s="30">
        <v>2420</v>
      </c>
      <c r="D16" s="30">
        <v>3528</v>
      </c>
      <c r="E16" s="30">
        <v>1517</v>
      </c>
      <c r="F16" s="30">
        <v>2176</v>
      </c>
      <c r="G16" s="30">
        <v>903</v>
      </c>
      <c r="H16" s="37">
        <v>29.1</v>
      </c>
      <c r="I16" s="37">
        <v>18</v>
      </c>
      <c r="J16" s="37">
        <v>11.1</v>
      </c>
    </row>
    <row r="17" spans="1:10" ht="11.25">
      <c r="A17" s="30" t="s">
        <v>635</v>
      </c>
      <c r="B17" s="30">
        <v>8710</v>
      </c>
      <c r="C17" s="30">
        <v>3934</v>
      </c>
      <c r="D17" s="30">
        <v>2854</v>
      </c>
      <c r="E17" s="30">
        <v>1235</v>
      </c>
      <c r="F17" s="30">
        <v>5856</v>
      </c>
      <c r="G17" s="30">
        <v>2699</v>
      </c>
      <c r="H17" s="37">
        <v>40.1</v>
      </c>
      <c r="I17" s="37">
        <v>13.1</v>
      </c>
      <c r="J17" s="37">
        <v>27</v>
      </c>
    </row>
    <row r="18" spans="1:10" ht="11.25">
      <c r="A18" s="30" t="s">
        <v>923</v>
      </c>
      <c r="B18" s="30">
        <v>15594</v>
      </c>
      <c r="C18" s="30">
        <v>5974</v>
      </c>
      <c r="D18" s="30">
        <v>8575</v>
      </c>
      <c r="E18" s="30">
        <v>3655</v>
      </c>
      <c r="F18" s="30">
        <v>7019</v>
      </c>
      <c r="G18" s="30">
        <v>2319</v>
      </c>
      <c r="H18" s="37">
        <v>63.9</v>
      </c>
      <c r="I18" s="37">
        <v>35.2</v>
      </c>
      <c r="J18" s="37">
        <v>28.8</v>
      </c>
    </row>
    <row r="19" spans="1:10" ht="11.25">
      <c r="A19" s="30" t="s">
        <v>637</v>
      </c>
      <c r="B19" s="30">
        <v>15917</v>
      </c>
      <c r="C19" s="30">
        <v>6646</v>
      </c>
      <c r="D19" s="30">
        <v>7603</v>
      </c>
      <c r="E19" s="30">
        <v>3042</v>
      </c>
      <c r="F19" s="30">
        <v>8314</v>
      </c>
      <c r="G19" s="30">
        <v>3604</v>
      </c>
      <c r="H19" s="37">
        <v>58.2</v>
      </c>
      <c r="I19" s="37">
        <v>27.8</v>
      </c>
      <c r="J19" s="37">
        <v>30.4</v>
      </c>
    </row>
    <row r="20" spans="1:10" ht="11.25">
      <c r="A20" s="30" t="s">
        <v>638</v>
      </c>
      <c r="B20" s="30">
        <v>10643</v>
      </c>
      <c r="C20" s="30">
        <v>4095</v>
      </c>
      <c r="D20" s="30">
        <v>8241</v>
      </c>
      <c r="E20" s="30">
        <v>3158</v>
      </c>
      <c r="F20" s="30">
        <v>2402</v>
      </c>
      <c r="G20" s="30">
        <v>937</v>
      </c>
      <c r="H20" s="37">
        <v>35.8</v>
      </c>
      <c r="I20" s="37">
        <v>27.7</v>
      </c>
      <c r="J20" s="37">
        <v>8.1</v>
      </c>
    </row>
    <row r="21" spans="1:10" ht="11.25">
      <c r="A21" s="30" t="s">
        <v>924</v>
      </c>
      <c r="B21" s="30">
        <v>18684</v>
      </c>
      <c r="C21" s="30">
        <v>8129</v>
      </c>
      <c r="D21" s="30">
        <v>7926</v>
      </c>
      <c r="E21" s="30">
        <v>3343</v>
      </c>
      <c r="F21" s="30">
        <v>10758</v>
      </c>
      <c r="G21" s="30">
        <v>4786</v>
      </c>
      <c r="H21" s="37">
        <v>54.1</v>
      </c>
      <c r="I21" s="37">
        <v>23</v>
      </c>
      <c r="J21" s="37">
        <v>31.2</v>
      </c>
    </row>
    <row r="22" spans="1:10" ht="11.25">
      <c r="A22" s="30" t="s">
        <v>640</v>
      </c>
      <c r="B22" s="30">
        <v>14812</v>
      </c>
      <c r="C22" s="30">
        <v>6563</v>
      </c>
      <c r="D22" s="30">
        <v>7931</v>
      </c>
      <c r="E22" s="30">
        <v>3550</v>
      </c>
      <c r="F22" s="30">
        <v>6881</v>
      </c>
      <c r="G22" s="30">
        <v>3013</v>
      </c>
      <c r="H22" s="37">
        <v>37.9</v>
      </c>
      <c r="I22" s="37">
        <v>20.3</v>
      </c>
      <c r="J22" s="37">
        <v>17.6</v>
      </c>
    </row>
    <row r="23" spans="1:10" ht="11.25">
      <c r="A23" s="30" t="s">
        <v>641</v>
      </c>
      <c r="B23" s="30">
        <v>19872</v>
      </c>
      <c r="C23" s="30">
        <v>9012</v>
      </c>
      <c r="D23" s="30">
        <v>13079</v>
      </c>
      <c r="E23" s="30">
        <v>6016</v>
      </c>
      <c r="F23" s="30">
        <v>6793</v>
      </c>
      <c r="G23" s="30">
        <v>2996</v>
      </c>
      <c r="H23" s="37">
        <v>45.7</v>
      </c>
      <c r="I23" s="37">
        <v>30.1</v>
      </c>
      <c r="J23" s="37">
        <v>15.6</v>
      </c>
    </row>
    <row r="24" spans="1:10" ht="11.25">
      <c r="A24" s="30" t="s">
        <v>642</v>
      </c>
      <c r="B24" s="30">
        <v>25018</v>
      </c>
      <c r="C24" s="30">
        <v>11452</v>
      </c>
      <c r="D24" s="30">
        <v>17938</v>
      </c>
      <c r="E24" s="30">
        <v>8407</v>
      </c>
      <c r="F24" s="30">
        <v>7080</v>
      </c>
      <c r="G24" s="30">
        <v>3045</v>
      </c>
      <c r="H24" s="37">
        <v>51.9</v>
      </c>
      <c r="I24" s="37">
        <v>37.2</v>
      </c>
      <c r="J24" s="37">
        <v>14.7</v>
      </c>
    </row>
    <row r="25" spans="1:10" ht="11.25">
      <c r="A25" s="30" t="s">
        <v>925</v>
      </c>
      <c r="B25" s="30">
        <v>25960</v>
      </c>
      <c r="C25" s="30">
        <v>11712</v>
      </c>
      <c r="D25" s="30">
        <v>25644</v>
      </c>
      <c r="E25" s="30">
        <v>11907</v>
      </c>
      <c r="F25" s="27">
        <v>316</v>
      </c>
      <c r="G25" s="27" t="s">
        <v>686</v>
      </c>
      <c r="H25" s="37">
        <v>49.4</v>
      </c>
      <c r="I25" s="37">
        <v>48.8</v>
      </c>
      <c r="J25" s="37">
        <v>0.4</v>
      </c>
    </row>
    <row r="26" spans="1:10" ht="11.25">
      <c r="A26" s="30" t="s">
        <v>600</v>
      </c>
      <c r="B26" s="30">
        <v>25249</v>
      </c>
      <c r="C26" s="30">
        <v>11816</v>
      </c>
      <c r="D26" s="30">
        <v>29995</v>
      </c>
      <c r="E26" s="30">
        <v>14222</v>
      </c>
      <c r="F26" s="27" t="s">
        <v>687</v>
      </c>
      <c r="G26" s="27" t="s">
        <v>688</v>
      </c>
      <c r="H26" s="37">
        <v>48.5</v>
      </c>
      <c r="I26" s="37">
        <v>57.6</v>
      </c>
      <c r="J26" s="70" t="s">
        <v>689</v>
      </c>
    </row>
    <row r="27" spans="1:10" ht="11.25">
      <c r="A27" s="30" t="s">
        <v>601</v>
      </c>
      <c r="B27" s="30">
        <v>20974</v>
      </c>
      <c r="C27" s="30">
        <v>9874</v>
      </c>
      <c r="D27" s="30">
        <v>23935</v>
      </c>
      <c r="E27" s="30">
        <v>11381</v>
      </c>
      <c r="F27" s="27" t="s">
        <v>690</v>
      </c>
      <c r="G27" s="27" t="s">
        <v>691</v>
      </c>
      <c r="H27" s="37">
        <v>43</v>
      </c>
      <c r="I27" s="37">
        <v>49</v>
      </c>
      <c r="J27" s="70" t="s">
        <v>692</v>
      </c>
    </row>
    <row r="28" spans="1:10" ht="11.25">
      <c r="A28" s="30" t="s">
        <v>602</v>
      </c>
      <c r="B28" s="25">
        <v>21916</v>
      </c>
      <c r="C28" s="30">
        <v>10396</v>
      </c>
      <c r="D28" s="30">
        <v>21887</v>
      </c>
      <c r="E28" s="30">
        <v>10419</v>
      </c>
      <c r="F28" s="27">
        <v>29</v>
      </c>
      <c r="G28" s="27" t="s">
        <v>693</v>
      </c>
      <c r="H28" s="37">
        <v>45.3</v>
      </c>
      <c r="I28" s="37">
        <v>45.2</v>
      </c>
      <c r="J28" s="37">
        <v>0.1</v>
      </c>
    </row>
    <row r="29" spans="1:10" ht="11.25">
      <c r="A29" s="30" t="s">
        <v>603</v>
      </c>
      <c r="B29" s="30">
        <v>24012</v>
      </c>
      <c r="C29" s="30">
        <v>11533</v>
      </c>
      <c r="D29" s="30">
        <v>23393</v>
      </c>
      <c r="E29" s="30">
        <v>11252</v>
      </c>
      <c r="F29" s="27">
        <v>619</v>
      </c>
      <c r="G29" s="27">
        <v>281</v>
      </c>
      <c r="H29" s="37">
        <v>49</v>
      </c>
      <c r="I29" s="37">
        <v>48</v>
      </c>
      <c r="J29" s="37">
        <v>1.3</v>
      </c>
    </row>
    <row r="30" spans="1:10" ht="11.25">
      <c r="A30" s="30" t="s">
        <v>604</v>
      </c>
      <c r="B30" s="30">
        <v>26395.8</v>
      </c>
      <c r="C30" s="30">
        <v>12833.4</v>
      </c>
      <c r="D30" s="30">
        <v>21174.2</v>
      </c>
      <c r="E30" s="30">
        <v>10324.2</v>
      </c>
      <c r="F30" s="27">
        <v>5221.6</v>
      </c>
      <c r="G30" s="27">
        <v>2509.2</v>
      </c>
      <c r="H30" s="37">
        <v>50.72233175377308</v>
      </c>
      <c r="I30" s="37">
        <v>40.68847305331688</v>
      </c>
      <c r="J30" s="37">
        <v>10.03385870045619</v>
      </c>
    </row>
    <row r="31" spans="1:10" ht="11.25">
      <c r="A31" s="30" t="s">
        <v>605</v>
      </c>
      <c r="B31" s="30">
        <v>30813.6</v>
      </c>
      <c r="C31" s="30">
        <v>15103.2</v>
      </c>
      <c r="D31" s="30">
        <v>25930.2</v>
      </c>
      <c r="E31" s="30">
        <v>12738</v>
      </c>
      <c r="F31" s="27">
        <v>4883.4</v>
      </c>
      <c r="G31" s="27">
        <v>2365.2</v>
      </c>
      <c r="H31" s="37">
        <v>56.87036897931552</v>
      </c>
      <c r="I31" s="37">
        <v>47.85744092567722</v>
      </c>
      <c r="J31" s="37">
        <v>9.01292805363831</v>
      </c>
    </row>
    <row r="32" spans="1:10" ht="11.25">
      <c r="A32" s="30" t="s">
        <v>851</v>
      </c>
      <c r="B32" s="30">
        <v>32725.2</v>
      </c>
      <c r="C32" s="30">
        <v>15849.2</v>
      </c>
      <c r="D32" s="30">
        <v>32700.2</v>
      </c>
      <c r="E32" s="30">
        <v>15868.8</v>
      </c>
      <c r="F32" s="30">
        <v>786.8</v>
      </c>
      <c r="G32" s="27" t="s">
        <v>694</v>
      </c>
      <c r="H32" s="37">
        <v>58.51716246275705</v>
      </c>
      <c r="I32" s="37">
        <v>58.475113115478564</v>
      </c>
      <c r="J32" s="37">
        <v>1.4058910035222634</v>
      </c>
    </row>
    <row r="33" spans="1:10" ht="11.25">
      <c r="A33" s="30" t="s">
        <v>852</v>
      </c>
      <c r="B33" s="30">
        <v>36084</v>
      </c>
      <c r="C33" s="30">
        <v>17395</v>
      </c>
      <c r="D33" s="30">
        <v>32405.2</v>
      </c>
      <c r="E33" s="30">
        <v>15641</v>
      </c>
      <c r="F33" s="30">
        <v>3678.8</v>
      </c>
      <c r="G33" s="27">
        <v>1754</v>
      </c>
      <c r="H33" s="37">
        <v>62.88554900965784</v>
      </c>
      <c r="I33" s="37">
        <v>56.48464823453884</v>
      </c>
      <c r="J33" s="37">
        <v>6.400900775119003</v>
      </c>
    </row>
    <row r="34" spans="1:10" ht="11.25">
      <c r="A34" s="30" t="s">
        <v>955</v>
      </c>
      <c r="B34" s="30">
        <v>39996.2</v>
      </c>
      <c r="C34" s="30">
        <v>19275.8</v>
      </c>
      <c r="D34" s="30">
        <v>33757.6</v>
      </c>
      <c r="E34" s="30">
        <v>16275.4</v>
      </c>
      <c r="F34" s="30">
        <v>6238.6</v>
      </c>
      <c r="G34" s="27">
        <v>3000.4</v>
      </c>
      <c r="H34" s="37">
        <v>65.74698217067937</v>
      </c>
      <c r="I34" s="37">
        <v>55.48522862298324</v>
      </c>
      <c r="J34" s="37">
        <v>10.261753547696127</v>
      </c>
    </row>
    <row r="35" spans="8:10" ht="11.25">
      <c r="H35" s="37"/>
      <c r="I35" s="37"/>
      <c r="J35" s="37"/>
    </row>
    <row r="36" spans="1:10" ht="11.25">
      <c r="A36" s="30" t="s">
        <v>569</v>
      </c>
      <c r="B36" s="24"/>
      <c r="H36" s="37"/>
      <c r="I36" s="37"/>
      <c r="J36" s="37"/>
    </row>
    <row r="37" spans="8:10" ht="11.25">
      <c r="H37" s="37"/>
      <c r="I37" s="37"/>
      <c r="J37" s="37"/>
    </row>
    <row r="38" spans="1:11" ht="11.25">
      <c r="A38" s="40">
        <v>2010</v>
      </c>
      <c r="B38" s="27">
        <v>35625</v>
      </c>
      <c r="C38" s="27">
        <v>17062</v>
      </c>
      <c r="D38" s="27">
        <v>32017</v>
      </c>
      <c r="E38" s="27">
        <v>15396</v>
      </c>
      <c r="F38" s="30">
        <v>3608</v>
      </c>
      <c r="G38" s="30">
        <v>1666</v>
      </c>
      <c r="H38" s="37">
        <v>60.798754841500845</v>
      </c>
      <c r="I38" s="37">
        <v>54.641227614325125</v>
      </c>
      <c r="J38" s="37">
        <v>6.15752722717572</v>
      </c>
      <c r="K38" s="37"/>
    </row>
    <row r="39" spans="1:12" ht="11.25">
      <c r="A39" s="40">
        <v>2011</v>
      </c>
      <c r="B39" s="30">
        <v>38027</v>
      </c>
      <c r="C39" s="30">
        <v>18249</v>
      </c>
      <c r="D39" s="30">
        <v>32596</v>
      </c>
      <c r="E39" s="30">
        <v>15591</v>
      </c>
      <c r="F39" s="30">
        <v>5431</v>
      </c>
      <c r="G39" s="30">
        <v>2658</v>
      </c>
      <c r="H39" s="37">
        <v>64.23843241129354</v>
      </c>
      <c r="I39" s="37">
        <v>55.06392675936898</v>
      </c>
      <c r="J39" s="37">
        <v>9.17450565192456</v>
      </c>
      <c r="L39" s="37"/>
    </row>
    <row r="40" spans="1:10" ht="11.25">
      <c r="A40" s="40">
        <v>2012</v>
      </c>
      <c r="B40" s="30">
        <v>39845</v>
      </c>
      <c r="C40" s="30">
        <v>19080</v>
      </c>
      <c r="D40" s="30">
        <v>32929</v>
      </c>
      <c r="E40" s="30">
        <v>15746</v>
      </c>
      <c r="F40" s="30">
        <v>6916</v>
      </c>
      <c r="G40" s="30">
        <v>3334</v>
      </c>
      <c r="H40" s="37">
        <v>66.4442132084659</v>
      </c>
      <c r="I40" s="37">
        <v>54.91131877880722</v>
      </c>
      <c r="J40" s="37">
        <v>11.532894429658683</v>
      </c>
    </row>
    <row r="41" spans="1:10" ht="11.25">
      <c r="A41" s="40">
        <v>2013</v>
      </c>
      <c r="B41" s="30">
        <v>39899</v>
      </c>
      <c r="C41" s="30">
        <v>19169</v>
      </c>
      <c r="D41" s="30">
        <v>33028</v>
      </c>
      <c r="E41" s="30">
        <v>15974</v>
      </c>
      <c r="F41" s="30">
        <v>6871</v>
      </c>
      <c r="G41" s="30">
        <v>3195</v>
      </c>
      <c r="H41" s="37">
        <v>65.58926610511642</v>
      </c>
      <c r="I41" s="37">
        <v>54.294149751116194</v>
      </c>
      <c r="J41" s="37">
        <v>11.295116354000225</v>
      </c>
    </row>
    <row r="42" spans="1:10" ht="11.25">
      <c r="A42" s="40">
        <v>2014</v>
      </c>
      <c r="B42" s="30">
        <v>40312</v>
      </c>
      <c r="C42" s="30">
        <v>19455</v>
      </c>
      <c r="D42" s="30">
        <v>33884</v>
      </c>
      <c r="E42" s="30">
        <v>16410</v>
      </c>
      <c r="F42" s="30">
        <v>6428</v>
      </c>
      <c r="G42" s="30">
        <v>3045</v>
      </c>
      <c r="H42" s="37">
        <v>65.36839041365225</v>
      </c>
      <c r="I42" s="37">
        <v>54.94499257730186</v>
      </c>
      <c r="J42" s="37">
        <v>10.423397836350384</v>
      </c>
    </row>
    <row r="43" spans="1:10" ht="11.25">
      <c r="A43" s="40">
        <v>2015</v>
      </c>
      <c r="B43" s="30">
        <v>41898</v>
      </c>
      <c r="C43" s="30">
        <v>20426</v>
      </c>
      <c r="D43" s="30">
        <v>36351</v>
      </c>
      <c r="E43" s="30">
        <v>17656</v>
      </c>
      <c r="F43" s="30">
        <v>5547</v>
      </c>
      <c r="G43" s="30">
        <v>2770</v>
      </c>
      <c r="H43" s="37">
        <v>67.09460871486873</v>
      </c>
      <c r="I43" s="37">
        <v>58.21175524832196</v>
      </c>
      <c r="J43" s="37">
        <v>8.882853466546777</v>
      </c>
    </row>
    <row r="44" spans="1:10" ht="11.25">
      <c r="A44" s="40">
        <v>2016</v>
      </c>
      <c r="B44" s="30">
        <v>42562</v>
      </c>
      <c r="C44" s="30">
        <v>20863</v>
      </c>
      <c r="D44" s="30">
        <v>37460</v>
      </c>
      <c r="E44" s="30">
        <v>18232</v>
      </c>
      <c r="F44" s="30">
        <v>5102</v>
      </c>
      <c r="G44" s="30">
        <v>2631</v>
      </c>
      <c r="H44" s="67">
        <v>67.37750605712097</v>
      </c>
      <c r="I44" s="67">
        <v>59.30081708800694</v>
      </c>
      <c r="J44" s="67">
        <v>8.076688969114025</v>
      </c>
    </row>
    <row r="45" spans="1:10" ht="11.25">
      <c r="A45" s="40">
        <v>2017</v>
      </c>
      <c r="B45" s="27">
        <v>43649</v>
      </c>
      <c r="C45" s="27">
        <v>21366</v>
      </c>
      <c r="D45" s="27">
        <v>36531</v>
      </c>
      <c r="E45" s="27">
        <v>17761</v>
      </c>
      <c r="F45" s="27">
        <v>7118</v>
      </c>
      <c r="G45" s="27">
        <v>3605</v>
      </c>
      <c r="H45" s="70">
        <v>68.28409022466997</v>
      </c>
      <c r="I45" s="70">
        <v>57.148757130688416</v>
      </c>
      <c r="J45" s="70">
        <v>11.135333093981554</v>
      </c>
    </row>
    <row r="46" spans="1:10" ht="11.25">
      <c r="A46" s="40">
        <v>2018</v>
      </c>
      <c r="B46" s="27">
        <v>42286</v>
      </c>
      <c r="C46" s="27">
        <v>20452</v>
      </c>
      <c r="D46" s="27">
        <v>38526</v>
      </c>
      <c r="E46" s="30">
        <v>18825</v>
      </c>
      <c r="F46" s="27">
        <v>3760</v>
      </c>
      <c r="G46" s="30">
        <v>1627</v>
      </c>
      <c r="H46" s="37">
        <v>65.49297846999258</v>
      </c>
      <c r="I46" s="37">
        <v>59.66945297580604</v>
      </c>
      <c r="J46" s="37">
        <v>5.8235254941865415</v>
      </c>
    </row>
    <row r="47" spans="2:10" ht="11.25">
      <c r="B47" s="27"/>
      <c r="C47" s="27"/>
      <c r="D47" s="27"/>
      <c r="J47" s="37"/>
    </row>
    <row r="48" ht="11.25">
      <c r="A48" s="30" t="s">
        <v>926</v>
      </c>
    </row>
    <row r="49" ht="11.25">
      <c r="A49" s="30" t="s">
        <v>695</v>
      </c>
    </row>
    <row r="50" ht="11.25">
      <c r="A50" s="30" t="s">
        <v>927</v>
      </c>
    </row>
    <row r="51" ht="11.25">
      <c r="A51" s="30" t="s">
        <v>696</v>
      </c>
    </row>
    <row r="52" ht="11.25">
      <c r="A52" s="30" t="s">
        <v>697</v>
      </c>
    </row>
    <row r="53" ht="11.25">
      <c r="A53" s="30" t="s">
        <v>928</v>
      </c>
    </row>
    <row r="54" ht="11.25">
      <c r="A54" s="30" t="s">
        <v>698</v>
      </c>
    </row>
    <row r="55" ht="11.25">
      <c r="A55" s="30" t="s">
        <v>699</v>
      </c>
    </row>
    <row r="56" ht="11.25">
      <c r="A56" s="30" t="s">
        <v>700</v>
      </c>
    </row>
    <row r="57" ht="11.25">
      <c r="A57" s="30" t="s">
        <v>701</v>
      </c>
    </row>
    <row r="59" ht="11.25">
      <c r="A59" s="30" t="s">
        <v>621</v>
      </c>
    </row>
    <row r="60" ht="11.25">
      <c r="A60" s="30" t="s">
        <v>622</v>
      </c>
    </row>
    <row r="64" spans="9:10" ht="11.25">
      <c r="I64" s="37"/>
      <c r="J64" s="3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K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81" customWidth="1"/>
    <col min="2" max="2" width="8.28125" style="81" customWidth="1"/>
    <col min="3" max="3" width="9.421875" style="81" customWidth="1"/>
    <col min="4" max="4" width="11.140625" style="81" customWidth="1"/>
    <col min="5" max="7" width="10.57421875" style="81" customWidth="1"/>
    <col min="8" max="8" width="9.140625" style="81" customWidth="1"/>
    <col min="9" max="10" width="9.140625" style="165" customWidth="1"/>
    <col min="11" max="11" width="8.00390625" style="81" customWidth="1"/>
    <col min="12" max="16384" width="9.140625" style="81" customWidth="1"/>
  </cols>
  <sheetData>
    <row r="1" s="93" customFormat="1" ht="12">
      <c r="A1" s="93" t="s">
        <v>1099</v>
      </c>
    </row>
    <row r="2" s="93" customFormat="1" ht="12">
      <c r="A2" s="93" t="s">
        <v>75</v>
      </c>
    </row>
    <row r="3" spans="1:10" ht="12">
      <c r="A3" s="258" t="s">
        <v>74</v>
      </c>
      <c r="D3" s="163"/>
      <c r="E3" s="93"/>
      <c r="F3" s="93"/>
      <c r="G3" s="93"/>
      <c r="H3" s="113"/>
      <c r="I3" s="81"/>
      <c r="J3" s="81"/>
    </row>
    <row r="4" spans="1:10" ht="12">
      <c r="A4" s="81" t="s">
        <v>76</v>
      </c>
      <c r="I4" s="81"/>
      <c r="J4" s="81"/>
    </row>
    <row r="5" spans="2:10" ht="12">
      <c r="B5" s="162"/>
      <c r="C5" s="162"/>
      <c r="D5" s="162"/>
      <c r="E5" s="162"/>
      <c r="F5" s="162"/>
      <c r="G5" s="162"/>
      <c r="I5" s="81"/>
      <c r="J5" s="81"/>
    </row>
    <row r="6" spans="2:10" ht="12">
      <c r="B6" s="162" t="s">
        <v>603</v>
      </c>
      <c r="C6" s="162" t="s">
        <v>604</v>
      </c>
      <c r="D6" s="162" t="s">
        <v>605</v>
      </c>
      <c r="E6" s="162" t="s">
        <v>851</v>
      </c>
      <c r="F6" s="162" t="s">
        <v>852</v>
      </c>
      <c r="G6" s="162" t="s">
        <v>955</v>
      </c>
      <c r="H6" s="162">
        <v>2018</v>
      </c>
      <c r="I6" s="162"/>
      <c r="J6" s="162"/>
    </row>
    <row r="7" spans="2:10" ht="12">
      <c r="B7" s="81" t="s">
        <v>549</v>
      </c>
      <c r="H7" s="162" t="s">
        <v>95</v>
      </c>
      <c r="I7" s="162" t="s">
        <v>97</v>
      </c>
      <c r="J7" s="162" t="s">
        <v>98</v>
      </c>
    </row>
    <row r="8" spans="8:10" ht="12">
      <c r="H8" s="162" t="s">
        <v>100</v>
      </c>
      <c r="I8" s="162" t="s">
        <v>102</v>
      </c>
      <c r="J8" s="162" t="s">
        <v>103</v>
      </c>
    </row>
    <row r="9" spans="9:10" ht="12">
      <c r="I9" s="81"/>
      <c r="J9" s="81"/>
    </row>
    <row r="10" spans="1:11" ht="12">
      <c r="A10" s="81" t="s">
        <v>308</v>
      </c>
      <c r="H10" s="259"/>
      <c r="I10" s="81"/>
      <c r="J10" s="81"/>
      <c r="K10" s="81" t="s">
        <v>498</v>
      </c>
    </row>
    <row r="11" spans="8:10" ht="12">
      <c r="H11" s="259"/>
      <c r="I11" s="81"/>
      <c r="J11" s="81"/>
    </row>
    <row r="12" spans="1:10" ht="12">
      <c r="A12" s="81" t="s">
        <v>702</v>
      </c>
      <c r="I12" s="81"/>
      <c r="J12" s="81"/>
    </row>
    <row r="13" spans="1:11" ht="12">
      <c r="A13" s="93" t="s">
        <v>95</v>
      </c>
      <c r="H13" s="165"/>
      <c r="K13" s="165"/>
    </row>
    <row r="14" spans="1:11" ht="12">
      <c r="A14" s="93" t="s">
        <v>100</v>
      </c>
      <c r="B14" s="113">
        <v>24012</v>
      </c>
      <c r="C14" s="113">
        <v>26395.8</v>
      </c>
      <c r="D14" s="113">
        <v>30813.6</v>
      </c>
      <c r="E14" s="113">
        <v>32725.2</v>
      </c>
      <c r="F14" s="113">
        <v>36084</v>
      </c>
      <c r="G14" s="113">
        <v>39996.200000000004</v>
      </c>
      <c r="H14" s="113">
        <v>42286</v>
      </c>
      <c r="I14" s="113">
        <v>20452</v>
      </c>
      <c r="J14" s="113">
        <v>21834</v>
      </c>
      <c r="K14" s="165"/>
    </row>
    <row r="15" spans="1:11" ht="12">
      <c r="A15" s="81" t="s">
        <v>703</v>
      </c>
      <c r="B15" s="165">
        <v>1091.2</v>
      </c>
      <c r="C15" s="165">
        <v>1432</v>
      </c>
      <c r="D15" s="165">
        <v>1308.4</v>
      </c>
      <c r="E15" s="165">
        <v>1268.4</v>
      </c>
      <c r="F15" s="165">
        <v>1534.8</v>
      </c>
      <c r="G15" s="165">
        <v>1850.8000000000002</v>
      </c>
      <c r="H15" s="165">
        <v>1709</v>
      </c>
      <c r="I15" s="165">
        <v>858</v>
      </c>
      <c r="J15" s="165">
        <v>851</v>
      </c>
      <c r="K15" s="165"/>
    </row>
    <row r="16" spans="1:11" ht="12">
      <c r="A16" s="81" t="s">
        <v>704</v>
      </c>
      <c r="B16" s="165">
        <v>623</v>
      </c>
      <c r="C16" s="165">
        <v>802.4</v>
      </c>
      <c r="D16" s="165">
        <v>813.6</v>
      </c>
      <c r="E16" s="165">
        <v>722.8</v>
      </c>
      <c r="F16" s="165">
        <v>783</v>
      </c>
      <c r="G16" s="165">
        <v>991</v>
      </c>
      <c r="H16" s="165">
        <v>1146</v>
      </c>
      <c r="I16" s="165">
        <v>596</v>
      </c>
      <c r="J16" s="165">
        <v>550</v>
      </c>
      <c r="K16" s="165"/>
    </row>
    <row r="17" spans="1:11" ht="12">
      <c r="A17" s="81" t="s">
        <v>705</v>
      </c>
      <c r="B17" s="165">
        <v>2190.8</v>
      </c>
      <c r="C17" s="165">
        <v>2699</v>
      </c>
      <c r="D17" s="165">
        <v>3689.8</v>
      </c>
      <c r="E17" s="165">
        <v>3918.2</v>
      </c>
      <c r="F17" s="165">
        <v>4409</v>
      </c>
      <c r="G17" s="165">
        <v>4299.4</v>
      </c>
      <c r="H17" s="165">
        <v>4188</v>
      </c>
      <c r="I17" s="165">
        <v>1549</v>
      </c>
      <c r="J17" s="165">
        <v>2639</v>
      </c>
      <c r="K17" s="165"/>
    </row>
    <row r="18" spans="1:11" ht="12">
      <c r="A18" s="81" t="s">
        <v>706</v>
      </c>
      <c r="B18" s="165">
        <v>13199.4</v>
      </c>
      <c r="C18" s="165">
        <v>13130.8</v>
      </c>
      <c r="D18" s="165">
        <v>15207.599999999999</v>
      </c>
      <c r="E18" s="165">
        <v>16645.8</v>
      </c>
      <c r="F18" s="165">
        <v>18019</v>
      </c>
      <c r="G18" s="165">
        <v>19381.4</v>
      </c>
      <c r="H18" s="165">
        <v>19886</v>
      </c>
      <c r="I18" s="165">
        <v>9096</v>
      </c>
      <c r="J18" s="165">
        <v>10790</v>
      </c>
      <c r="K18" s="165"/>
    </row>
    <row r="19" spans="1:11" ht="12">
      <c r="A19" s="81" t="s">
        <v>707</v>
      </c>
      <c r="B19" s="165">
        <v>3936.3999999999996</v>
      </c>
      <c r="C19" s="165">
        <v>4540.8</v>
      </c>
      <c r="D19" s="165">
        <v>5304.6</v>
      </c>
      <c r="E19" s="165">
        <v>5304</v>
      </c>
      <c r="F19" s="165">
        <v>5872.2</v>
      </c>
      <c r="G19" s="165">
        <v>7021.4</v>
      </c>
      <c r="H19" s="165">
        <v>8066</v>
      </c>
      <c r="I19" s="165">
        <v>4564</v>
      </c>
      <c r="J19" s="165">
        <v>3502</v>
      </c>
      <c r="K19" s="165"/>
    </row>
    <row r="20" spans="1:11" ht="12">
      <c r="A20" s="81" t="s">
        <v>708</v>
      </c>
      <c r="B20" s="165">
        <v>1817</v>
      </c>
      <c r="C20" s="165">
        <v>2162.6</v>
      </c>
      <c r="D20" s="165">
        <v>2346.2</v>
      </c>
      <c r="E20" s="165">
        <v>2428.6000000000004</v>
      </c>
      <c r="F20" s="165">
        <v>2691.6</v>
      </c>
      <c r="G20" s="165">
        <v>2998.2</v>
      </c>
      <c r="H20" s="165">
        <v>3229</v>
      </c>
      <c r="I20" s="165">
        <v>1828</v>
      </c>
      <c r="J20" s="165">
        <v>1401</v>
      </c>
      <c r="K20" s="165"/>
    </row>
    <row r="21" spans="1:11" ht="12">
      <c r="A21" s="81" t="s">
        <v>709</v>
      </c>
      <c r="B21" s="165">
        <v>703.4000000000001</v>
      </c>
      <c r="C21" s="165">
        <v>952.5999999999999</v>
      </c>
      <c r="D21" s="165">
        <v>1370</v>
      </c>
      <c r="E21" s="165">
        <v>1604.8</v>
      </c>
      <c r="F21" s="165">
        <v>1658.6</v>
      </c>
      <c r="G21" s="165">
        <v>1946.4</v>
      </c>
      <c r="H21" s="165">
        <v>2242</v>
      </c>
      <c r="I21" s="165">
        <v>1119</v>
      </c>
      <c r="J21" s="165">
        <v>1123</v>
      </c>
      <c r="K21" s="165"/>
    </row>
    <row r="22" spans="1:11" ht="12">
      <c r="A22" s="81" t="s">
        <v>710</v>
      </c>
      <c r="B22" s="165">
        <v>191.4</v>
      </c>
      <c r="C22" s="165">
        <v>256.6</v>
      </c>
      <c r="D22" s="165">
        <v>297.8</v>
      </c>
      <c r="E22" s="165">
        <v>351.6</v>
      </c>
      <c r="F22" s="165">
        <v>520.4</v>
      </c>
      <c r="G22" s="165">
        <v>592</v>
      </c>
      <c r="H22" s="165">
        <v>651</v>
      </c>
      <c r="I22" s="165">
        <v>311</v>
      </c>
      <c r="J22" s="165">
        <v>340</v>
      </c>
      <c r="K22" s="165"/>
    </row>
    <row r="23" spans="1:11" ht="12">
      <c r="A23" s="81" t="s">
        <v>497</v>
      </c>
      <c r="B23" s="166">
        <v>259.6</v>
      </c>
      <c r="C23" s="166">
        <v>419</v>
      </c>
      <c r="D23" s="166">
        <v>475.6</v>
      </c>
      <c r="E23" s="166">
        <v>481</v>
      </c>
      <c r="F23" s="166">
        <v>595.4</v>
      </c>
      <c r="G23" s="165">
        <v>915.6</v>
      </c>
      <c r="H23" s="165">
        <v>1169</v>
      </c>
      <c r="I23" s="165">
        <v>531</v>
      </c>
      <c r="J23" s="165">
        <v>638</v>
      </c>
      <c r="K23" s="165"/>
    </row>
    <row r="24" spans="2:11" ht="12">
      <c r="B24" s="260"/>
      <c r="C24" s="260"/>
      <c r="D24" s="260"/>
      <c r="E24" s="260"/>
      <c r="F24" s="165"/>
      <c r="G24" s="165"/>
      <c r="H24" s="165"/>
      <c r="K24" s="165"/>
    </row>
    <row r="25" spans="1:11" ht="12">
      <c r="A25" s="81" t="s">
        <v>711</v>
      </c>
      <c r="F25" s="165"/>
      <c r="G25" s="165"/>
      <c r="H25" s="165"/>
      <c r="K25" s="165"/>
    </row>
    <row r="26" spans="1:11" ht="12">
      <c r="A26" s="93" t="s">
        <v>95</v>
      </c>
      <c r="F26" s="165"/>
      <c r="G26" s="165"/>
      <c r="H26" s="165"/>
      <c r="K26" s="165"/>
    </row>
    <row r="27" spans="1:11" ht="12">
      <c r="A27" s="93" t="s">
        <v>100</v>
      </c>
      <c r="B27" s="113">
        <v>23393.4</v>
      </c>
      <c r="C27" s="113">
        <v>21174.2</v>
      </c>
      <c r="D27" s="113">
        <v>25930.2</v>
      </c>
      <c r="E27" s="113">
        <v>32700.2</v>
      </c>
      <c r="F27" s="113">
        <v>32405.2</v>
      </c>
      <c r="G27" s="113">
        <v>33757.6</v>
      </c>
      <c r="H27" s="113">
        <v>38526</v>
      </c>
      <c r="I27" s="113">
        <v>18825</v>
      </c>
      <c r="J27" s="113">
        <v>19701</v>
      </c>
      <c r="K27" s="165"/>
    </row>
    <row r="28" spans="1:11" ht="12">
      <c r="A28" s="81" t="s">
        <v>703</v>
      </c>
      <c r="B28" s="165">
        <v>1918</v>
      </c>
      <c r="C28" s="165">
        <v>1997.8</v>
      </c>
      <c r="D28" s="165">
        <v>2247.4</v>
      </c>
      <c r="E28" s="165">
        <v>2513.6</v>
      </c>
      <c r="F28" s="165">
        <v>2315.6</v>
      </c>
      <c r="G28" s="165">
        <v>2147.4</v>
      </c>
      <c r="H28" s="165">
        <v>2067</v>
      </c>
      <c r="I28" s="165">
        <v>1094</v>
      </c>
      <c r="J28" s="165">
        <v>973</v>
      </c>
      <c r="K28" s="165"/>
    </row>
    <row r="29" spans="1:11" ht="12">
      <c r="A29" s="81" t="s">
        <v>704</v>
      </c>
      <c r="B29" s="165">
        <v>966</v>
      </c>
      <c r="C29" s="165">
        <v>835.6</v>
      </c>
      <c r="D29" s="165">
        <v>1030.4</v>
      </c>
      <c r="E29" s="165">
        <v>1126.4</v>
      </c>
      <c r="F29" s="165">
        <v>956.8</v>
      </c>
      <c r="G29" s="165">
        <v>922.4</v>
      </c>
      <c r="H29" s="165">
        <v>1034</v>
      </c>
      <c r="I29" s="165">
        <v>552</v>
      </c>
      <c r="J29" s="165">
        <v>482</v>
      </c>
      <c r="K29" s="165"/>
    </row>
    <row r="30" spans="1:11" ht="12">
      <c r="A30" s="81" t="s">
        <v>705</v>
      </c>
      <c r="B30" s="165">
        <v>1530</v>
      </c>
      <c r="C30" s="165">
        <v>1330.8</v>
      </c>
      <c r="D30" s="165">
        <v>1697.3999999999999</v>
      </c>
      <c r="E30" s="165">
        <v>2133.6</v>
      </c>
      <c r="F30" s="165">
        <v>2345</v>
      </c>
      <c r="G30" s="166">
        <v>2275</v>
      </c>
      <c r="H30" s="165">
        <v>2516</v>
      </c>
      <c r="I30" s="165">
        <v>1036</v>
      </c>
      <c r="J30" s="165">
        <v>1480</v>
      </c>
      <c r="K30" s="165"/>
    </row>
    <row r="31" spans="1:11" ht="12">
      <c r="A31" s="81" t="s">
        <v>706</v>
      </c>
      <c r="B31" s="165">
        <v>9839</v>
      </c>
      <c r="C31" s="165">
        <v>8212.4</v>
      </c>
      <c r="D31" s="165">
        <v>9930.599999999999</v>
      </c>
      <c r="E31" s="165">
        <v>13250.400000000001</v>
      </c>
      <c r="F31" s="165">
        <v>13272.4</v>
      </c>
      <c r="G31" s="165">
        <v>13912.199999999999</v>
      </c>
      <c r="H31" s="165">
        <v>15191</v>
      </c>
      <c r="I31" s="165">
        <v>6737</v>
      </c>
      <c r="J31" s="165">
        <v>8454</v>
      </c>
      <c r="K31" s="165"/>
    </row>
    <row r="32" spans="1:11" ht="12">
      <c r="A32" s="81" t="s">
        <v>707</v>
      </c>
      <c r="B32" s="165">
        <v>5141.6</v>
      </c>
      <c r="C32" s="165">
        <v>4807</v>
      </c>
      <c r="D32" s="165">
        <v>6419</v>
      </c>
      <c r="E32" s="165">
        <v>7769.2</v>
      </c>
      <c r="F32" s="165">
        <v>7362.4</v>
      </c>
      <c r="G32" s="165">
        <v>7611.8</v>
      </c>
      <c r="H32" s="165">
        <v>9389</v>
      </c>
      <c r="I32" s="165">
        <v>5049</v>
      </c>
      <c r="J32" s="165">
        <v>4340</v>
      </c>
      <c r="K32" s="165"/>
    </row>
    <row r="33" spans="1:11" ht="12">
      <c r="A33" s="81" t="s">
        <v>708</v>
      </c>
      <c r="B33" s="165">
        <v>2090.6</v>
      </c>
      <c r="C33" s="165">
        <v>2040.6000000000001</v>
      </c>
      <c r="D33" s="165">
        <v>2227.2</v>
      </c>
      <c r="E33" s="165">
        <v>2837.8</v>
      </c>
      <c r="F33" s="165">
        <v>2930.6</v>
      </c>
      <c r="G33" s="165">
        <v>3015.8</v>
      </c>
      <c r="H33" s="165">
        <v>3591</v>
      </c>
      <c r="I33" s="165">
        <v>2047</v>
      </c>
      <c r="J33" s="165">
        <v>1544</v>
      </c>
      <c r="K33" s="165"/>
    </row>
    <row r="34" spans="1:11" ht="12">
      <c r="A34" s="81" t="s">
        <v>709</v>
      </c>
      <c r="B34" s="165">
        <v>994</v>
      </c>
      <c r="C34" s="165">
        <v>1069.4</v>
      </c>
      <c r="D34" s="165">
        <v>1405</v>
      </c>
      <c r="E34" s="165">
        <v>1827.4</v>
      </c>
      <c r="F34" s="165">
        <v>1710.8</v>
      </c>
      <c r="G34" s="165">
        <v>1914</v>
      </c>
      <c r="H34" s="165">
        <v>2466</v>
      </c>
      <c r="I34" s="165">
        <v>1314</v>
      </c>
      <c r="J34" s="165">
        <v>1152</v>
      </c>
      <c r="K34" s="165"/>
    </row>
    <row r="35" spans="1:11" ht="12">
      <c r="A35" s="81" t="s">
        <v>710</v>
      </c>
      <c r="B35" s="165">
        <v>418</v>
      </c>
      <c r="C35" s="165">
        <v>416.6</v>
      </c>
      <c r="D35" s="165">
        <v>444</v>
      </c>
      <c r="E35" s="165">
        <v>585</v>
      </c>
      <c r="F35" s="165">
        <v>779.6</v>
      </c>
      <c r="G35" s="165">
        <v>848.4</v>
      </c>
      <c r="H35" s="165">
        <v>910</v>
      </c>
      <c r="I35" s="165">
        <v>410</v>
      </c>
      <c r="J35" s="165">
        <v>500</v>
      </c>
      <c r="K35" s="165"/>
    </row>
    <row r="36" spans="1:11" ht="12">
      <c r="A36" s="81" t="s">
        <v>497</v>
      </c>
      <c r="B36" s="165">
        <v>497</v>
      </c>
      <c r="C36" s="165">
        <v>464</v>
      </c>
      <c r="D36" s="165">
        <v>529.2</v>
      </c>
      <c r="E36" s="165">
        <v>656.8</v>
      </c>
      <c r="F36" s="165">
        <v>732</v>
      </c>
      <c r="G36" s="165">
        <v>1110.6</v>
      </c>
      <c r="H36" s="165">
        <v>1362</v>
      </c>
      <c r="I36" s="165">
        <v>586</v>
      </c>
      <c r="J36" s="165">
        <v>776</v>
      </c>
      <c r="K36" s="165"/>
    </row>
    <row r="37" spans="4:11" ht="12">
      <c r="D37" s="165"/>
      <c r="E37" s="165"/>
      <c r="F37" s="165"/>
      <c r="H37" s="165"/>
      <c r="K37" s="165"/>
    </row>
    <row r="38" spans="1:11" ht="12">
      <c r="A38" s="81" t="s">
        <v>712</v>
      </c>
      <c r="D38" s="165"/>
      <c r="E38" s="165"/>
      <c r="F38" s="165"/>
      <c r="H38" s="165"/>
      <c r="K38" s="165"/>
    </row>
    <row r="39" spans="1:11" ht="12">
      <c r="A39" s="93" t="s">
        <v>95</v>
      </c>
      <c r="D39" s="165"/>
      <c r="E39" s="165"/>
      <c r="F39" s="165"/>
      <c r="G39" s="165"/>
      <c r="H39" s="165"/>
      <c r="K39" s="165"/>
    </row>
    <row r="40" spans="1:11" ht="12">
      <c r="A40" s="93" t="s">
        <v>100</v>
      </c>
      <c r="B40" s="113">
        <v>617.9999999999995</v>
      </c>
      <c r="C40" s="113">
        <v>5221.599999999999</v>
      </c>
      <c r="D40" s="113">
        <v>4883.400000000001</v>
      </c>
      <c r="E40" s="113">
        <v>25.000000000000227</v>
      </c>
      <c r="F40" s="113">
        <v>3678.8</v>
      </c>
      <c r="G40" s="113">
        <v>6238.6</v>
      </c>
      <c r="H40" s="113">
        <v>3760</v>
      </c>
      <c r="I40" s="113">
        <v>1627</v>
      </c>
      <c r="J40" s="113">
        <v>2133</v>
      </c>
      <c r="K40" s="165"/>
    </row>
    <row r="41" spans="1:11" ht="12">
      <c r="A41" s="81" t="s">
        <v>703</v>
      </c>
      <c r="B41" s="166" t="s">
        <v>713</v>
      </c>
      <c r="C41" s="166" t="s">
        <v>714</v>
      </c>
      <c r="D41" s="166" t="s">
        <v>715</v>
      </c>
      <c r="E41" s="166" t="s">
        <v>929</v>
      </c>
      <c r="F41" s="166" t="s">
        <v>846</v>
      </c>
      <c r="G41" s="166" t="s">
        <v>956</v>
      </c>
      <c r="H41" s="166" t="s">
        <v>1100</v>
      </c>
      <c r="I41" s="166" t="s">
        <v>962</v>
      </c>
      <c r="J41" s="166" t="s">
        <v>939</v>
      </c>
      <c r="K41" s="165"/>
    </row>
    <row r="42" spans="1:11" ht="12">
      <c r="A42" s="81" t="s">
        <v>704</v>
      </c>
      <c r="B42" s="166" t="s">
        <v>716</v>
      </c>
      <c r="C42" s="166" t="s">
        <v>717</v>
      </c>
      <c r="D42" s="166" t="s">
        <v>718</v>
      </c>
      <c r="E42" s="166" t="s">
        <v>719</v>
      </c>
      <c r="F42" s="166" t="s">
        <v>847</v>
      </c>
      <c r="G42" s="166">
        <v>68.60000000000001</v>
      </c>
      <c r="H42" s="166">
        <v>112</v>
      </c>
      <c r="I42" s="166">
        <v>44</v>
      </c>
      <c r="J42" s="166">
        <v>68</v>
      </c>
      <c r="K42" s="165"/>
    </row>
    <row r="43" spans="1:11" ht="12">
      <c r="A43" s="81" t="s">
        <v>705</v>
      </c>
      <c r="B43" s="166">
        <v>660.8</v>
      </c>
      <c r="C43" s="166">
        <v>1368.1999999999998</v>
      </c>
      <c r="D43" s="166">
        <v>1992.4000000000003</v>
      </c>
      <c r="E43" s="166">
        <v>1784.6000000000001</v>
      </c>
      <c r="F43" s="166">
        <v>2064</v>
      </c>
      <c r="G43" s="166">
        <v>2024.3999999999999</v>
      </c>
      <c r="H43" s="166">
        <v>1672</v>
      </c>
      <c r="I43" s="166">
        <v>513</v>
      </c>
      <c r="J43" s="166">
        <v>1159</v>
      </c>
      <c r="K43" s="165"/>
    </row>
    <row r="44" spans="1:11" ht="12">
      <c r="A44" s="81" t="s">
        <v>706</v>
      </c>
      <c r="B44" s="166">
        <v>3360.3999999999996</v>
      </c>
      <c r="C44" s="166">
        <v>4918.4</v>
      </c>
      <c r="D44" s="166">
        <v>5277</v>
      </c>
      <c r="E44" s="166">
        <v>3395.3999999999996</v>
      </c>
      <c r="F44" s="166">
        <v>4747</v>
      </c>
      <c r="G44" s="166">
        <v>5469.2</v>
      </c>
      <c r="H44" s="166">
        <v>4695</v>
      </c>
      <c r="I44" s="166">
        <v>2359</v>
      </c>
      <c r="J44" s="166">
        <v>2336</v>
      </c>
      <c r="K44" s="165"/>
    </row>
    <row r="45" spans="1:11" ht="12">
      <c r="A45" s="81" t="s">
        <v>707</v>
      </c>
      <c r="B45" s="166" t="s">
        <v>720</v>
      </c>
      <c r="C45" s="166" t="s">
        <v>721</v>
      </c>
      <c r="D45" s="166" t="s">
        <v>722</v>
      </c>
      <c r="E45" s="166" t="s">
        <v>723</v>
      </c>
      <c r="F45" s="166" t="s">
        <v>930</v>
      </c>
      <c r="G45" s="166" t="s">
        <v>957</v>
      </c>
      <c r="H45" s="166" t="s">
        <v>1101</v>
      </c>
      <c r="I45" s="166" t="s">
        <v>1102</v>
      </c>
      <c r="J45" s="166" t="s">
        <v>1103</v>
      </c>
      <c r="K45" s="165"/>
    </row>
    <row r="46" spans="1:11" ht="12">
      <c r="A46" s="81" t="s">
        <v>708</v>
      </c>
      <c r="B46" s="166" t="s">
        <v>724</v>
      </c>
      <c r="C46" s="166">
        <v>121.99999999999989</v>
      </c>
      <c r="D46" s="166">
        <v>119.00000000000011</v>
      </c>
      <c r="E46" s="166" t="s">
        <v>725</v>
      </c>
      <c r="F46" s="166" t="s">
        <v>848</v>
      </c>
      <c r="G46" s="166" t="s">
        <v>958</v>
      </c>
      <c r="H46" s="166" t="s">
        <v>1063</v>
      </c>
      <c r="I46" s="166" t="s">
        <v>1104</v>
      </c>
      <c r="J46" s="166" t="s">
        <v>1105</v>
      </c>
      <c r="K46" s="165"/>
    </row>
    <row r="47" spans="1:11" ht="12">
      <c r="A47" s="81" t="s">
        <v>709</v>
      </c>
      <c r="B47" s="166" t="s">
        <v>726</v>
      </c>
      <c r="C47" s="166" t="s">
        <v>727</v>
      </c>
      <c r="D47" s="166" t="s">
        <v>728</v>
      </c>
      <c r="E47" s="166" t="s">
        <v>729</v>
      </c>
      <c r="F47" s="166" t="s">
        <v>792</v>
      </c>
      <c r="G47" s="166">
        <v>32.4</v>
      </c>
      <c r="H47" s="166" t="s">
        <v>837</v>
      </c>
      <c r="I47" s="166" t="s">
        <v>686</v>
      </c>
      <c r="J47" s="166" t="s">
        <v>1047</v>
      </c>
      <c r="K47" s="165"/>
    </row>
    <row r="48" spans="1:11" ht="12">
      <c r="A48" s="81" t="s">
        <v>710</v>
      </c>
      <c r="B48" s="166" t="s">
        <v>730</v>
      </c>
      <c r="C48" s="166" t="s">
        <v>731</v>
      </c>
      <c r="D48" s="166" t="s">
        <v>732</v>
      </c>
      <c r="E48" s="166" t="s">
        <v>733</v>
      </c>
      <c r="F48" s="166" t="s">
        <v>849</v>
      </c>
      <c r="G48" s="166" t="s">
        <v>960</v>
      </c>
      <c r="H48" s="166" t="s">
        <v>849</v>
      </c>
      <c r="I48" s="166" t="s">
        <v>1106</v>
      </c>
      <c r="J48" s="166" t="s">
        <v>731</v>
      </c>
      <c r="K48" s="165"/>
    </row>
    <row r="49" spans="1:11" ht="12">
      <c r="A49" s="81" t="s">
        <v>497</v>
      </c>
      <c r="B49" s="166" t="s">
        <v>734</v>
      </c>
      <c r="C49" s="166" t="s">
        <v>735</v>
      </c>
      <c r="D49" s="166" t="s">
        <v>736</v>
      </c>
      <c r="E49" s="166" t="s">
        <v>737</v>
      </c>
      <c r="F49" s="166" t="s">
        <v>850</v>
      </c>
      <c r="G49" s="166" t="s">
        <v>686</v>
      </c>
      <c r="H49" s="166" t="s">
        <v>1107</v>
      </c>
      <c r="I49" s="166" t="s">
        <v>1108</v>
      </c>
      <c r="J49" s="166" t="s">
        <v>1109</v>
      </c>
      <c r="K49" s="165"/>
    </row>
    <row r="50" spans="2:11" ht="12">
      <c r="B50" s="260"/>
      <c r="C50" s="260"/>
      <c r="D50" s="260"/>
      <c r="E50" s="260"/>
      <c r="F50" s="260"/>
      <c r="G50" s="165"/>
      <c r="H50" s="165"/>
      <c r="I50" s="261"/>
      <c r="J50" s="261"/>
      <c r="K50" s="165"/>
    </row>
    <row r="51" spans="1:11" ht="12">
      <c r="A51" s="81" t="s">
        <v>621</v>
      </c>
      <c r="D51" s="165"/>
      <c r="E51" s="165"/>
      <c r="F51" s="165"/>
      <c r="G51" s="165"/>
      <c r="H51" s="165"/>
      <c r="I51" s="261"/>
      <c r="J51" s="261"/>
      <c r="K51" s="165"/>
    </row>
    <row r="52" spans="1:10" ht="12">
      <c r="A52" s="81" t="s">
        <v>622</v>
      </c>
      <c r="D52" s="165"/>
      <c r="E52" s="165"/>
      <c r="F52" s="165"/>
      <c r="G52" s="165"/>
      <c r="I52" s="262"/>
      <c r="J52" s="262"/>
    </row>
    <row r="53" spans="4:10" ht="12">
      <c r="D53" s="165"/>
      <c r="E53" s="165"/>
      <c r="F53" s="165"/>
      <c r="G53" s="165"/>
      <c r="I53" s="262"/>
      <c r="J53" s="262"/>
    </row>
    <row r="54" spans="4:10" ht="12">
      <c r="D54" s="165"/>
      <c r="E54" s="165"/>
      <c r="F54" s="165"/>
      <c r="G54" s="165"/>
      <c r="I54" s="262"/>
      <c r="J54" s="262"/>
    </row>
    <row r="55" spans="9:10" ht="12">
      <c r="I55" s="262"/>
      <c r="J55" s="262"/>
    </row>
    <row r="56" spans="9:10" ht="12">
      <c r="I56" s="263"/>
      <c r="J56" s="263"/>
    </row>
    <row r="57" spans="9:10" ht="12">
      <c r="I57" s="263"/>
      <c r="J57" s="263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L4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3.7109375" style="68" customWidth="1"/>
    <col min="2" max="4" width="7.7109375" style="68" customWidth="1"/>
    <col min="5" max="5" width="7.7109375" style="55" customWidth="1"/>
    <col min="6" max="10" width="7.7109375" style="68" customWidth="1"/>
    <col min="11" max="16384" width="8.8515625" style="68" customWidth="1"/>
  </cols>
  <sheetData>
    <row r="1" s="83" customFormat="1" ht="11.25">
      <c r="A1" s="83" t="s">
        <v>1110</v>
      </c>
    </row>
    <row r="2" s="83" customFormat="1" ht="11.25">
      <c r="A2" s="83" t="s">
        <v>78</v>
      </c>
    </row>
    <row r="3" spans="1:2" ht="11.25">
      <c r="A3" s="264" t="s">
        <v>77</v>
      </c>
      <c r="B3" s="84"/>
    </row>
    <row r="4" ht="11.25">
      <c r="A4" s="68" t="s">
        <v>79</v>
      </c>
    </row>
    <row r="6" spans="2:9" ht="11.25">
      <c r="B6" s="143" t="s">
        <v>602</v>
      </c>
      <c r="C6" s="143" t="s">
        <v>603</v>
      </c>
      <c r="D6" s="143" t="s">
        <v>604</v>
      </c>
      <c r="E6" s="143" t="s">
        <v>605</v>
      </c>
      <c r="F6" s="143" t="s">
        <v>851</v>
      </c>
      <c r="G6" s="143" t="s">
        <v>852</v>
      </c>
      <c r="H6" s="143" t="s">
        <v>955</v>
      </c>
      <c r="I6" s="143">
        <v>2018</v>
      </c>
    </row>
    <row r="7" spans="2:9" ht="12.75">
      <c r="B7" s="68" t="s">
        <v>549</v>
      </c>
      <c r="E7" s="68"/>
      <c r="F7" s="215"/>
      <c r="G7" s="215"/>
      <c r="H7" s="215"/>
      <c r="I7" s="215"/>
    </row>
    <row r="8" spans="5:9" ht="12.75">
      <c r="E8" s="68"/>
      <c r="F8" s="215"/>
      <c r="G8" s="215"/>
      <c r="H8" s="215"/>
      <c r="I8" s="215"/>
    </row>
    <row r="9" spans="1:11" s="83" customFormat="1" ht="11.25">
      <c r="A9" s="83" t="s">
        <v>738</v>
      </c>
      <c r="B9" s="178">
        <v>21916</v>
      </c>
      <c r="C9" s="178">
        <v>24012</v>
      </c>
      <c r="D9" s="178">
        <v>26395.8</v>
      </c>
      <c r="E9" s="178">
        <v>30813.6</v>
      </c>
      <c r="F9" s="178">
        <v>32725.2</v>
      </c>
      <c r="G9" s="178">
        <v>36084</v>
      </c>
      <c r="H9" s="178">
        <v>39996.2</v>
      </c>
      <c r="I9" s="178">
        <v>42286</v>
      </c>
      <c r="K9" s="68"/>
    </row>
    <row r="10" spans="1:9" ht="12.75">
      <c r="A10" s="68" t="s">
        <v>739</v>
      </c>
      <c r="D10" s="55"/>
      <c r="F10" s="218"/>
      <c r="G10" s="218"/>
      <c r="H10" s="55"/>
      <c r="I10" s="218"/>
    </row>
    <row r="11" spans="1:9" ht="11.25">
      <c r="A11" s="68" t="s">
        <v>740</v>
      </c>
      <c r="B11" s="55">
        <v>7651</v>
      </c>
      <c r="C11" s="55">
        <v>7782</v>
      </c>
      <c r="D11" s="55">
        <v>9162.6</v>
      </c>
      <c r="E11" s="55">
        <v>9511.4</v>
      </c>
      <c r="F11" s="55">
        <v>10643.2</v>
      </c>
      <c r="G11" s="55">
        <v>10609.4</v>
      </c>
      <c r="H11" s="55">
        <v>12434.6</v>
      </c>
      <c r="I11" s="55">
        <v>13164</v>
      </c>
    </row>
    <row r="12" spans="1:9" ht="12.75">
      <c r="A12" s="68" t="s">
        <v>741</v>
      </c>
      <c r="D12" s="178"/>
      <c r="F12" s="218"/>
      <c r="G12" s="218"/>
      <c r="H12" s="55"/>
      <c r="I12" s="218"/>
    </row>
    <row r="13" spans="1:9" ht="11.25">
      <c r="A13" s="68" t="s">
        <v>742</v>
      </c>
      <c r="B13" s="55">
        <v>2822</v>
      </c>
      <c r="C13" s="55">
        <v>3009</v>
      </c>
      <c r="D13" s="55">
        <v>3854.4</v>
      </c>
      <c r="E13" s="55">
        <v>4193.2</v>
      </c>
      <c r="F13" s="55">
        <v>4498.2</v>
      </c>
      <c r="G13" s="55">
        <v>4637.6</v>
      </c>
      <c r="H13" s="55">
        <v>5164.6</v>
      </c>
      <c r="I13" s="55">
        <v>5003</v>
      </c>
    </row>
    <row r="14" spans="1:9" ht="12.75">
      <c r="A14" s="68" t="s">
        <v>743</v>
      </c>
      <c r="D14" s="55"/>
      <c r="F14" s="218"/>
      <c r="G14" s="218"/>
      <c r="H14" s="55"/>
      <c r="I14" s="218"/>
    </row>
    <row r="15" spans="1:9" ht="11.25">
      <c r="A15" s="68" t="s">
        <v>744</v>
      </c>
      <c r="B15" s="55">
        <v>9619</v>
      </c>
      <c r="C15" s="55">
        <v>10694</v>
      </c>
      <c r="D15" s="55">
        <v>9662.8</v>
      </c>
      <c r="E15" s="55">
        <v>13779.8</v>
      </c>
      <c r="F15" s="55">
        <v>13291.6</v>
      </c>
      <c r="G15" s="55">
        <v>14456.8</v>
      </c>
      <c r="H15" s="55">
        <v>15391.6</v>
      </c>
      <c r="I15" s="55">
        <v>16808</v>
      </c>
    </row>
    <row r="16" spans="1:9" ht="11.25">
      <c r="A16" s="68" t="s">
        <v>745</v>
      </c>
      <c r="B16" s="55">
        <v>1824</v>
      </c>
      <c r="C16" s="55">
        <v>2079</v>
      </c>
      <c r="D16" s="55">
        <v>3643.2</v>
      </c>
      <c r="E16" s="55">
        <v>3329.2</v>
      </c>
      <c r="F16" s="55">
        <v>4292.2</v>
      </c>
      <c r="G16" s="55">
        <v>6380.2</v>
      </c>
      <c r="H16" s="55">
        <v>7005.4</v>
      </c>
      <c r="I16" s="55">
        <v>7311</v>
      </c>
    </row>
    <row r="17" spans="2:9" ht="12.75">
      <c r="B17" s="156"/>
      <c r="C17" s="55"/>
      <c r="D17" s="55"/>
      <c r="F17" s="218"/>
      <c r="G17" s="218"/>
      <c r="H17" s="55"/>
      <c r="I17" s="218"/>
    </row>
    <row r="18" spans="1:11" s="83" customFormat="1" ht="11.25">
      <c r="A18" s="83" t="s">
        <v>746</v>
      </c>
      <c r="B18" s="178">
        <v>21887</v>
      </c>
      <c r="C18" s="178">
        <v>23393</v>
      </c>
      <c r="D18" s="178">
        <v>21174.2</v>
      </c>
      <c r="E18" s="178">
        <v>25930.2</v>
      </c>
      <c r="F18" s="178">
        <v>32700.2</v>
      </c>
      <c r="G18" s="178">
        <v>32405.2</v>
      </c>
      <c r="H18" s="178">
        <v>33757.6</v>
      </c>
      <c r="I18" s="178">
        <v>38526</v>
      </c>
      <c r="K18" s="68"/>
    </row>
    <row r="19" spans="1:9" ht="12.75">
      <c r="A19" s="68" t="s">
        <v>747</v>
      </c>
      <c r="D19" s="156"/>
      <c r="F19" s="218"/>
      <c r="G19" s="218"/>
      <c r="H19" s="55"/>
      <c r="I19" s="218"/>
    </row>
    <row r="20" spans="1:9" ht="11.25">
      <c r="A20" s="68" t="s">
        <v>748</v>
      </c>
      <c r="B20" s="55">
        <v>10439</v>
      </c>
      <c r="C20" s="55">
        <v>10320</v>
      </c>
      <c r="D20" s="55">
        <v>9997.4</v>
      </c>
      <c r="E20" s="55">
        <v>10832.6</v>
      </c>
      <c r="F20" s="55">
        <v>13558.6</v>
      </c>
      <c r="G20" s="55">
        <v>12767.2</v>
      </c>
      <c r="H20" s="55">
        <v>13541.4</v>
      </c>
      <c r="I20" s="55">
        <v>15870</v>
      </c>
    </row>
    <row r="21" spans="1:9" ht="12.75">
      <c r="A21" s="68" t="s">
        <v>749</v>
      </c>
      <c r="D21" s="178"/>
      <c r="F21" s="218"/>
      <c r="G21" s="218"/>
      <c r="H21" s="55"/>
      <c r="I21" s="218"/>
    </row>
    <row r="22" spans="1:9" ht="11.25">
      <c r="A22" s="68" t="s">
        <v>750</v>
      </c>
      <c r="B22" s="55">
        <v>3900</v>
      </c>
      <c r="C22" s="55">
        <v>4462</v>
      </c>
      <c r="D22" s="55">
        <v>3866.8</v>
      </c>
      <c r="E22" s="55">
        <v>4718.4</v>
      </c>
      <c r="F22" s="55">
        <v>6005.6</v>
      </c>
      <c r="G22" s="55">
        <v>5723.8</v>
      </c>
      <c r="H22" s="55">
        <v>5169.8</v>
      </c>
      <c r="I22" s="55">
        <v>5292</v>
      </c>
    </row>
    <row r="23" spans="1:9" ht="12.75">
      <c r="A23" s="68" t="s">
        <v>751</v>
      </c>
      <c r="D23" s="55"/>
      <c r="F23" s="218"/>
      <c r="G23" s="218"/>
      <c r="H23" s="55"/>
      <c r="I23" s="218"/>
    </row>
    <row r="24" spans="1:9" ht="11.25">
      <c r="A24" s="68" t="s">
        <v>752</v>
      </c>
      <c r="B24" s="55">
        <v>6067</v>
      </c>
      <c r="C24" s="55">
        <v>6766</v>
      </c>
      <c r="D24" s="55">
        <v>5945</v>
      </c>
      <c r="E24" s="55">
        <v>7744.4</v>
      </c>
      <c r="F24" s="55">
        <v>10019.2</v>
      </c>
      <c r="G24" s="55">
        <v>10608.4</v>
      </c>
      <c r="H24" s="55">
        <v>11057.4</v>
      </c>
      <c r="I24" s="55">
        <v>11354</v>
      </c>
    </row>
    <row r="25" spans="1:9" ht="11.25">
      <c r="A25" s="68" t="s">
        <v>753</v>
      </c>
      <c r="B25" s="55">
        <v>1481</v>
      </c>
      <c r="C25" s="55">
        <v>1352</v>
      </c>
      <c r="D25" s="55">
        <v>1365</v>
      </c>
      <c r="E25" s="55">
        <v>2634.8</v>
      </c>
      <c r="F25" s="55">
        <v>3116.8</v>
      </c>
      <c r="G25" s="55">
        <v>3305.8</v>
      </c>
      <c r="H25" s="55">
        <v>3989</v>
      </c>
      <c r="I25" s="55">
        <v>6010</v>
      </c>
    </row>
    <row r="26" spans="3:9" ht="12.75">
      <c r="C26" s="55"/>
      <c r="D26" s="55"/>
      <c r="F26" s="218"/>
      <c r="G26" s="218"/>
      <c r="H26" s="55"/>
      <c r="I26" s="218"/>
    </row>
    <row r="27" spans="1:9" s="83" customFormat="1" ht="11.25">
      <c r="A27" s="83" t="s">
        <v>754</v>
      </c>
      <c r="B27" s="68"/>
      <c r="C27" s="68"/>
      <c r="D27" s="55"/>
      <c r="E27" s="178"/>
      <c r="F27" s="178"/>
      <c r="G27" s="178"/>
      <c r="H27" s="55"/>
      <c r="I27" s="178"/>
    </row>
    <row r="28" spans="1:9" s="83" customFormat="1" ht="11.25">
      <c r="A28" s="83" t="s">
        <v>755</v>
      </c>
      <c r="B28" s="153">
        <v>29</v>
      </c>
      <c r="C28" s="153">
        <v>619</v>
      </c>
      <c r="D28" s="178">
        <v>5221.6</v>
      </c>
      <c r="E28" s="178">
        <v>4883.399999999998</v>
      </c>
      <c r="F28" s="178">
        <v>25</v>
      </c>
      <c r="G28" s="178">
        <v>3678.8</v>
      </c>
      <c r="H28" s="178">
        <v>6238.6</v>
      </c>
      <c r="I28" s="178">
        <v>3760</v>
      </c>
    </row>
    <row r="29" spans="1:9" ht="12.75">
      <c r="A29" s="68" t="s">
        <v>422</v>
      </c>
      <c r="D29" s="55"/>
      <c r="E29" s="178"/>
      <c r="F29" s="218"/>
      <c r="G29" s="218"/>
      <c r="H29" s="55"/>
      <c r="I29" s="218"/>
    </row>
    <row r="30" spans="1:12" ht="11.25">
      <c r="A30" s="68" t="s">
        <v>423</v>
      </c>
      <c r="B30" s="210" t="s">
        <v>756</v>
      </c>
      <c r="C30" s="210" t="s">
        <v>757</v>
      </c>
      <c r="D30" s="156" t="s">
        <v>758</v>
      </c>
      <c r="E30" s="210" t="s">
        <v>759</v>
      </c>
      <c r="F30" s="156" t="s">
        <v>760</v>
      </c>
      <c r="G30" s="156" t="s">
        <v>853</v>
      </c>
      <c r="H30" s="156" t="s">
        <v>961</v>
      </c>
      <c r="I30" s="156">
        <v>-2706</v>
      </c>
      <c r="L30" s="55"/>
    </row>
    <row r="31" spans="1:9" ht="12.75">
      <c r="A31" s="68" t="s">
        <v>761</v>
      </c>
      <c r="B31" s="143"/>
      <c r="C31" s="143"/>
      <c r="D31" s="156"/>
      <c r="E31" s="156"/>
      <c r="F31" s="265"/>
      <c r="G31" s="125"/>
      <c r="H31" s="156"/>
      <c r="I31" s="125"/>
    </row>
    <row r="32" spans="1:12" ht="11.25">
      <c r="A32" s="68" t="s">
        <v>762</v>
      </c>
      <c r="B32" s="210" t="s">
        <v>763</v>
      </c>
      <c r="C32" s="210" t="s">
        <v>764</v>
      </c>
      <c r="D32" s="156" t="s">
        <v>765</v>
      </c>
      <c r="E32" s="210" t="s">
        <v>766</v>
      </c>
      <c r="F32" s="156" t="s">
        <v>691</v>
      </c>
      <c r="G32" s="156" t="s">
        <v>854</v>
      </c>
      <c r="H32" s="156" t="s">
        <v>938</v>
      </c>
      <c r="I32" s="156">
        <v>-289</v>
      </c>
      <c r="L32" s="55"/>
    </row>
    <row r="33" spans="1:9" ht="12.75">
      <c r="A33" s="68" t="s">
        <v>767</v>
      </c>
      <c r="B33" s="143"/>
      <c r="C33" s="143"/>
      <c r="D33" s="156"/>
      <c r="F33" s="218"/>
      <c r="G33" s="218"/>
      <c r="H33" s="55"/>
      <c r="I33" s="218"/>
    </row>
    <row r="34" spans="1:12" ht="11.25">
      <c r="A34" s="68" t="s">
        <v>768</v>
      </c>
      <c r="B34" s="156">
        <v>3552</v>
      </c>
      <c r="C34" s="156">
        <v>3928</v>
      </c>
      <c r="D34" s="156">
        <v>3717.8</v>
      </c>
      <c r="E34" s="55">
        <v>6035.4</v>
      </c>
      <c r="F34" s="55">
        <v>3272.4</v>
      </c>
      <c r="G34" s="55">
        <v>3848.4</v>
      </c>
      <c r="H34" s="55">
        <v>4334.2</v>
      </c>
      <c r="I34" s="55">
        <v>5454</v>
      </c>
      <c r="L34" s="55"/>
    </row>
    <row r="35" spans="1:12" ht="11.25">
      <c r="A35" s="68" t="s">
        <v>769</v>
      </c>
      <c r="B35" s="156">
        <v>343</v>
      </c>
      <c r="C35" s="156">
        <v>727</v>
      </c>
      <c r="D35" s="156">
        <v>2278.2</v>
      </c>
      <c r="E35" s="55">
        <v>694.3999999999996</v>
      </c>
      <c r="F35" s="55">
        <v>1175.4</v>
      </c>
      <c r="G35" s="55">
        <v>3074.4</v>
      </c>
      <c r="H35" s="55">
        <v>3016.4</v>
      </c>
      <c r="I35" s="55">
        <v>1301</v>
      </c>
      <c r="L35" s="55"/>
    </row>
    <row r="36" spans="1:9" ht="11.25">
      <c r="A36" s="266"/>
      <c r="B36" s="143"/>
      <c r="C36" s="143"/>
      <c r="D36" s="156"/>
      <c r="E36" s="156"/>
      <c r="H36" s="178"/>
      <c r="I36" s="178"/>
    </row>
    <row r="37" spans="1:9" ht="11.25">
      <c r="A37" s="68" t="s">
        <v>770</v>
      </c>
      <c r="H37" s="178"/>
      <c r="I37" s="178"/>
    </row>
    <row r="38" spans="8:9" ht="12.75">
      <c r="H38" s="218"/>
      <c r="I38" s="55"/>
    </row>
    <row r="39" spans="1:9" ht="11.25">
      <c r="A39" s="68" t="s">
        <v>621</v>
      </c>
      <c r="H39" s="156"/>
      <c r="I39" s="156"/>
    </row>
    <row r="40" spans="1:9" ht="12.75">
      <c r="A40" s="68" t="s">
        <v>622</v>
      </c>
      <c r="H40" s="125"/>
      <c r="I40" s="156"/>
    </row>
    <row r="41" spans="8:9" ht="11.25">
      <c r="H41" s="156"/>
      <c r="I41" s="156"/>
    </row>
    <row r="42" spans="8:9" ht="12.75">
      <c r="H42" s="218"/>
      <c r="I42" s="55"/>
    </row>
    <row r="43" spans="8:9" ht="11.25">
      <c r="H43" s="55"/>
      <c r="I43" s="55"/>
    </row>
    <row r="44" spans="8:9" ht="11.25">
      <c r="H44" s="55"/>
      <c r="I44" s="55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J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28125" style="68" customWidth="1"/>
    <col min="2" max="9" width="10.00390625" style="68" customWidth="1"/>
    <col min="10" max="10" width="10.140625" style="68" customWidth="1"/>
    <col min="11" max="16384" width="9.140625" style="68" customWidth="1"/>
  </cols>
  <sheetData>
    <row r="1" spans="1:10" ht="12.75">
      <c r="A1" s="120" t="s">
        <v>1111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120" t="s">
        <v>81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22" t="s">
        <v>80</v>
      </c>
      <c r="B3" s="120"/>
      <c r="C3" s="120"/>
      <c r="D3" s="41"/>
      <c r="E3" s="41"/>
      <c r="F3" s="41"/>
      <c r="G3" s="41"/>
      <c r="H3" s="41"/>
      <c r="I3" s="41"/>
      <c r="J3" s="41"/>
    </row>
    <row r="4" spans="1:10" ht="12.75">
      <c r="A4" s="267" t="s">
        <v>82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2.75">
      <c r="A5" s="222"/>
      <c r="B5" s="41"/>
      <c r="C5" s="41"/>
      <c r="D5" s="41"/>
      <c r="E5" s="41"/>
      <c r="F5" s="41"/>
      <c r="G5" s="41"/>
      <c r="H5" s="41"/>
      <c r="I5" s="41"/>
      <c r="J5" s="41"/>
    </row>
    <row r="6" spans="1:10" ht="12.75">
      <c r="A6" s="41" t="s">
        <v>948</v>
      </c>
      <c r="B6" s="41" t="s">
        <v>771</v>
      </c>
      <c r="C6" s="41"/>
      <c r="D6" s="41"/>
      <c r="E6" s="41" t="s">
        <v>772</v>
      </c>
      <c r="F6" s="41"/>
      <c r="G6" s="41"/>
      <c r="H6" s="41" t="s">
        <v>679</v>
      </c>
      <c r="I6" s="41"/>
      <c r="J6" s="41"/>
    </row>
    <row r="7" spans="1:10" ht="12.75">
      <c r="A7" s="41"/>
      <c r="B7" s="41" t="s">
        <v>773</v>
      </c>
      <c r="C7" s="41"/>
      <c r="D7" s="41"/>
      <c r="E7" s="41" t="s">
        <v>774</v>
      </c>
      <c r="F7" s="41"/>
      <c r="G7" s="41"/>
      <c r="H7" s="41" t="s">
        <v>681</v>
      </c>
      <c r="I7" s="41"/>
      <c r="J7" s="41"/>
    </row>
    <row r="8" spans="1:9" ht="12.75">
      <c r="A8" s="41"/>
      <c r="B8" s="41">
        <v>2017</v>
      </c>
      <c r="C8" s="41">
        <v>2018</v>
      </c>
      <c r="D8" s="41"/>
      <c r="E8" s="41">
        <v>2017</v>
      </c>
      <c r="F8" s="41">
        <v>2018</v>
      </c>
      <c r="G8" s="41"/>
      <c r="H8" s="41">
        <v>2017</v>
      </c>
      <c r="I8" s="41">
        <v>2018</v>
      </c>
    </row>
    <row r="9" ht="12.75">
      <c r="A9" s="41"/>
    </row>
    <row r="10" spans="1:9" s="83" customFormat="1" ht="12.75">
      <c r="A10" s="120" t="s">
        <v>327</v>
      </c>
      <c r="B10" s="268">
        <v>36509</v>
      </c>
      <c r="C10" s="139">
        <v>34975</v>
      </c>
      <c r="D10" s="139"/>
      <c r="E10" s="139">
        <v>31482</v>
      </c>
      <c r="F10" s="139">
        <v>32516</v>
      </c>
      <c r="G10" s="139"/>
      <c r="H10" s="139">
        <v>5027</v>
      </c>
      <c r="I10" s="139">
        <v>2459</v>
      </c>
    </row>
    <row r="11" spans="1:9" ht="12.75">
      <c r="A11" s="41" t="s">
        <v>398</v>
      </c>
      <c r="B11" s="269">
        <v>19095</v>
      </c>
      <c r="C11" s="123">
        <v>18167</v>
      </c>
      <c r="D11" s="123"/>
      <c r="E11" s="123">
        <v>20090</v>
      </c>
      <c r="F11" s="123">
        <v>21162</v>
      </c>
      <c r="G11" s="125"/>
      <c r="H11" s="125" t="s">
        <v>1112</v>
      </c>
      <c r="I11" s="125" t="s">
        <v>1113</v>
      </c>
    </row>
    <row r="12" spans="1:9" ht="12.75">
      <c r="A12" s="41" t="s">
        <v>399</v>
      </c>
      <c r="B12" s="269">
        <v>2346</v>
      </c>
      <c r="C12" s="270">
        <v>2383</v>
      </c>
      <c r="D12" s="123"/>
      <c r="E12" s="123">
        <v>1812</v>
      </c>
      <c r="F12" s="270">
        <v>1772</v>
      </c>
      <c r="G12" s="123"/>
      <c r="H12" s="123">
        <v>534</v>
      </c>
      <c r="I12" s="123">
        <v>611</v>
      </c>
    </row>
    <row r="13" spans="1:9" ht="12.75">
      <c r="A13" s="41" t="s">
        <v>419</v>
      </c>
      <c r="B13" s="269">
        <v>571</v>
      </c>
      <c r="C13" s="271">
        <v>567</v>
      </c>
      <c r="D13" s="123"/>
      <c r="E13" s="123">
        <v>357</v>
      </c>
      <c r="F13" s="271">
        <v>370</v>
      </c>
      <c r="G13" s="123"/>
      <c r="H13" s="123">
        <v>214</v>
      </c>
      <c r="I13" s="123">
        <v>197</v>
      </c>
    </row>
    <row r="14" spans="1:9" ht="12.75">
      <c r="A14" s="41" t="s">
        <v>401</v>
      </c>
      <c r="B14" s="269">
        <v>860</v>
      </c>
      <c r="C14" s="271">
        <v>843</v>
      </c>
      <c r="D14" s="123"/>
      <c r="E14" s="123">
        <v>602</v>
      </c>
      <c r="F14" s="271">
        <v>706</v>
      </c>
      <c r="G14" s="123"/>
      <c r="H14" s="123">
        <v>258</v>
      </c>
      <c r="I14" s="123">
        <v>137</v>
      </c>
    </row>
    <row r="15" spans="1:9" ht="12.75">
      <c r="A15" s="41" t="s">
        <v>402</v>
      </c>
      <c r="B15" s="269">
        <v>2558</v>
      </c>
      <c r="C15" s="271">
        <v>2528</v>
      </c>
      <c r="D15" s="123"/>
      <c r="E15" s="123">
        <v>1660</v>
      </c>
      <c r="F15" s="271">
        <v>1769</v>
      </c>
      <c r="G15" s="123"/>
      <c r="H15" s="123">
        <v>898</v>
      </c>
      <c r="I15" s="123">
        <v>759</v>
      </c>
    </row>
    <row r="16" spans="1:9" ht="12.75">
      <c r="A16" s="41" t="s">
        <v>775</v>
      </c>
      <c r="B16" s="269">
        <v>1244</v>
      </c>
      <c r="C16" s="271">
        <v>1145</v>
      </c>
      <c r="D16" s="123"/>
      <c r="E16" s="123">
        <v>857</v>
      </c>
      <c r="F16" s="271">
        <v>864</v>
      </c>
      <c r="G16" s="123"/>
      <c r="H16" s="123">
        <v>387</v>
      </c>
      <c r="I16" s="123">
        <v>281</v>
      </c>
    </row>
    <row r="17" spans="1:9" ht="12.75">
      <c r="A17" s="41" t="s">
        <v>404</v>
      </c>
      <c r="B17" s="269">
        <v>1119</v>
      </c>
      <c r="C17" s="271">
        <v>1041</v>
      </c>
      <c r="D17" s="123"/>
      <c r="E17" s="123">
        <v>617</v>
      </c>
      <c r="F17" s="271">
        <v>611</v>
      </c>
      <c r="G17" s="123"/>
      <c r="H17" s="123">
        <v>502</v>
      </c>
      <c r="I17" s="123">
        <v>430</v>
      </c>
    </row>
    <row r="18" spans="1:9" ht="12.75">
      <c r="A18" s="41" t="s">
        <v>405</v>
      </c>
      <c r="B18" s="269">
        <v>748</v>
      </c>
      <c r="C18" s="271">
        <v>858</v>
      </c>
      <c r="D18" s="123"/>
      <c r="E18" s="123">
        <v>521</v>
      </c>
      <c r="F18" s="271">
        <v>488</v>
      </c>
      <c r="G18" s="123"/>
      <c r="H18" s="123">
        <v>227</v>
      </c>
      <c r="I18" s="123">
        <v>370</v>
      </c>
    </row>
    <row r="19" spans="1:9" ht="12.75">
      <c r="A19" s="41" t="s">
        <v>406</v>
      </c>
      <c r="B19" s="269">
        <v>621</v>
      </c>
      <c r="C19" s="271">
        <v>552</v>
      </c>
      <c r="D19" s="123"/>
      <c r="E19" s="123">
        <v>461</v>
      </c>
      <c r="F19" s="271">
        <v>384</v>
      </c>
      <c r="G19" s="123"/>
      <c r="H19" s="123">
        <v>160</v>
      </c>
      <c r="I19" s="123">
        <v>168</v>
      </c>
    </row>
    <row r="20" spans="1:9" ht="12.75">
      <c r="A20" s="41" t="s">
        <v>407</v>
      </c>
      <c r="B20" s="269">
        <v>897</v>
      </c>
      <c r="C20" s="271">
        <v>861</v>
      </c>
      <c r="D20" s="123"/>
      <c r="E20" s="123">
        <v>617</v>
      </c>
      <c r="F20" s="271">
        <v>600</v>
      </c>
      <c r="G20" s="123"/>
      <c r="H20" s="123">
        <v>280</v>
      </c>
      <c r="I20" s="123">
        <v>261</v>
      </c>
    </row>
    <row r="21" spans="1:9" ht="12.75">
      <c r="A21" s="41" t="s">
        <v>408</v>
      </c>
      <c r="B21" s="269">
        <v>773</v>
      </c>
      <c r="C21" s="271">
        <v>793</v>
      </c>
      <c r="D21" s="123"/>
      <c r="E21" s="123">
        <v>436</v>
      </c>
      <c r="F21" s="271">
        <v>451</v>
      </c>
      <c r="G21" s="123"/>
      <c r="H21" s="123">
        <v>337</v>
      </c>
      <c r="I21" s="123">
        <v>342</v>
      </c>
    </row>
    <row r="22" spans="1:9" ht="12.75">
      <c r="A22" s="41" t="s">
        <v>409</v>
      </c>
      <c r="B22" s="269">
        <v>1330</v>
      </c>
      <c r="C22" s="271">
        <v>1309</v>
      </c>
      <c r="D22" s="123"/>
      <c r="E22" s="123">
        <v>835</v>
      </c>
      <c r="F22" s="271">
        <v>832</v>
      </c>
      <c r="G22" s="123"/>
      <c r="H22" s="123">
        <v>495</v>
      </c>
      <c r="I22" s="123">
        <v>477</v>
      </c>
    </row>
    <row r="23" spans="1:9" ht="12.75">
      <c r="A23" s="41" t="s">
        <v>410</v>
      </c>
      <c r="B23" s="269">
        <v>458</v>
      </c>
      <c r="C23" s="271">
        <v>406</v>
      </c>
      <c r="D23" s="123"/>
      <c r="E23" s="123">
        <v>332</v>
      </c>
      <c r="F23" s="271">
        <v>269</v>
      </c>
      <c r="G23" s="123"/>
      <c r="H23" s="123">
        <v>126</v>
      </c>
      <c r="I23" s="123">
        <v>137</v>
      </c>
    </row>
    <row r="24" spans="1:9" ht="12.75">
      <c r="A24" s="41" t="s">
        <v>411</v>
      </c>
      <c r="B24" s="269">
        <v>1064</v>
      </c>
      <c r="C24" s="271">
        <v>873</v>
      </c>
      <c r="D24" s="123"/>
      <c r="E24" s="123">
        <v>554</v>
      </c>
      <c r="F24" s="271">
        <v>479</v>
      </c>
      <c r="G24" s="123"/>
      <c r="H24" s="123">
        <v>510</v>
      </c>
      <c r="I24" s="123">
        <v>394</v>
      </c>
    </row>
    <row r="25" spans="1:9" ht="12.75">
      <c r="A25" s="41" t="s">
        <v>412</v>
      </c>
      <c r="B25" s="269">
        <v>272</v>
      </c>
      <c r="C25" s="271">
        <v>268</v>
      </c>
      <c r="D25" s="123"/>
      <c r="E25" s="123">
        <v>152</v>
      </c>
      <c r="F25" s="271">
        <v>146</v>
      </c>
      <c r="G25" s="123"/>
      <c r="H25" s="123">
        <v>120</v>
      </c>
      <c r="I25" s="123">
        <v>122</v>
      </c>
    </row>
    <row r="26" spans="1:9" ht="12.75">
      <c r="A26" s="41" t="s">
        <v>413</v>
      </c>
      <c r="B26" s="269">
        <v>1513</v>
      </c>
      <c r="C26" s="271">
        <v>1481</v>
      </c>
      <c r="D26" s="123"/>
      <c r="E26" s="123">
        <v>901</v>
      </c>
      <c r="F26" s="271">
        <v>891</v>
      </c>
      <c r="G26" s="123"/>
      <c r="H26" s="123">
        <v>612</v>
      </c>
      <c r="I26" s="123">
        <v>590</v>
      </c>
    </row>
    <row r="27" spans="1:9" ht="12.75">
      <c r="A27" s="41" t="s">
        <v>414</v>
      </c>
      <c r="B27" s="269">
        <v>240</v>
      </c>
      <c r="C27" s="271">
        <v>203</v>
      </c>
      <c r="D27" s="123"/>
      <c r="E27" s="123">
        <v>150</v>
      </c>
      <c r="F27" s="271">
        <v>140</v>
      </c>
      <c r="G27" s="123"/>
      <c r="H27" s="123">
        <v>90</v>
      </c>
      <c r="I27" s="123">
        <v>63</v>
      </c>
    </row>
    <row r="28" spans="1:9" ht="12.75">
      <c r="A28" s="41" t="s">
        <v>415</v>
      </c>
      <c r="B28" s="269">
        <v>714</v>
      </c>
      <c r="C28" s="271">
        <v>621</v>
      </c>
      <c r="D28" s="123"/>
      <c r="E28" s="123">
        <v>448</v>
      </c>
      <c r="F28" s="271">
        <v>503</v>
      </c>
      <c r="G28" s="123"/>
      <c r="H28" s="123">
        <v>266</v>
      </c>
      <c r="I28" s="123">
        <v>118</v>
      </c>
    </row>
    <row r="29" spans="1:9" ht="12.75">
      <c r="A29" s="41" t="s">
        <v>416</v>
      </c>
      <c r="B29" s="269">
        <v>86</v>
      </c>
      <c r="C29" s="271">
        <v>76</v>
      </c>
      <c r="D29" s="123"/>
      <c r="E29" s="123">
        <v>80</v>
      </c>
      <c r="F29" s="271">
        <v>79</v>
      </c>
      <c r="G29" s="125"/>
      <c r="H29" s="125">
        <v>6</v>
      </c>
      <c r="I29" s="125" t="s">
        <v>786</v>
      </c>
    </row>
    <row r="30" ht="12.75">
      <c r="A30" s="41"/>
    </row>
    <row r="31" spans="1:9" ht="12.75">
      <c r="A31" s="133" t="s">
        <v>107</v>
      </c>
      <c r="G31" s="83"/>
      <c r="H31" s="83"/>
      <c r="I31" s="83"/>
    </row>
    <row r="32" spans="1:9" s="83" customFormat="1" ht="12.75">
      <c r="A32" s="120" t="s">
        <v>327</v>
      </c>
      <c r="B32" s="195">
        <v>100</v>
      </c>
      <c r="C32" s="195">
        <v>100</v>
      </c>
      <c r="D32" s="195"/>
      <c r="E32" s="195">
        <v>100</v>
      </c>
      <c r="F32" s="195">
        <v>100</v>
      </c>
      <c r="G32" s="68"/>
      <c r="H32" s="68"/>
      <c r="I32" s="68"/>
    </row>
    <row r="33" spans="1:9" ht="12.75">
      <c r="A33" s="41" t="s">
        <v>398</v>
      </c>
      <c r="B33" s="124">
        <v>52.30217206716152</v>
      </c>
      <c r="C33" s="124">
        <v>51.94281629735526</v>
      </c>
      <c r="D33" s="226"/>
      <c r="E33" s="124">
        <v>63.81424305952608</v>
      </c>
      <c r="F33" s="124">
        <v>65.08180588018206</v>
      </c>
      <c r="I33" s="124"/>
    </row>
    <row r="34" spans="1:9" ht="12.75">
      <c r="A34" s="41" t="s">
        <v>399</v>
      </c>
      <c r="B34" s="124">
        <v>6.425812813278918</v>
      </c>
      <c r="C34" s="124">
        <v>6.813438170121515</v>
      </c>
      <c r="D34" s="226"/>
      <c r="E34" s="124">
        <v>5.755669906613303</v>
      </c>
      <c r="F34" s="124">
        <v>5.449624800098413</v>
      </c>
      <c r="I34" s="124"/>
    </row>
    <row r="35" spans="1:9" ht="12.75">
      <c r="A35" s="41" t="s">
        <v>419</v>
      </c>
      <c r="B35" s="124">
        <v>1.5639979183215098</v>
      </c>
      <c r="C35" s="124">
        <v>1.6211579699785559</v>
      </c>
      <c r="D35" s="226"/>
      <c r="E35" s="124">
        <v>1.133981322660568</v>
      </c>
      <c r="F35" s="124">
        <v>1.137901340878337</v>
      </c>
      <c r="I35" s="124"/>
    </row>
    <row r="36" spans="1:9" ht="12.75">
      <c r="A36" s="41" t="s">
        <v>401</v>
      </c>
      <c r="B36" s="124">
        <v>2.355583554739927</v>
      </c>
      <c r="C36" s="124">
        <v>2.4102930664760542</v>
      </c>
      <c r="D36" s="226"/>
      <c r="E36" s="124">
        <v>1.912203798996252</v>
      </c>
      <c r="F36" s="124">
        <v>2.1712387747570427</v>
      </c>
      <c r="I36" s="124"/>
    </row>
    <row r="37" spans="1:9" ht="12.75">
      <c r="A37" s="41" t="s">
        <v>402</v>
      </c>
      <c r="B37" s="124">
        <v>7.006491550028759</v>
      </c>
      <c r="C37" s="124">
        <v>7.228020014295926</v>
      </c>
      <c r="D37" s="226"/>
      <c r="E37" s="124">
        <v>5.272854329458103</v>
      </c>
      <c r="F37" s="124">
        <v>5.440398573010211</v>
      </c>
      <c r="I37" s="124"/>
    </row>
    <row r="38" spans="1:9" ht="12.75">
      <c r="A38" s="41" t="s">
        <v>775</v>
      </c>
      <c r="B38" s="124">
        <v>3.4073790024377546</v>
      </c>
      <c r="C38" s="124">
        <v>3.2737669764117223</v>
      </c>
      <c r="D38" s="226"/>
      <c r="E38" s="124">
        <v>2.7221904580395146</v>
      </c>
      <c r="F38" s="124">
        <v>2.6571534014023865</v>
      </c>
      <c r="I38" s="124"/>
    </row>
    <row r="39" spans="1:9" ht="12.75">
      <c r="A39" s="41" t="s">
        <v>404</v>
      </c>
      <c r="B39" s="124">
        <v>3.0649976718069514</v>
      </c>
      <c r="C39" s="124">
        <v>2.9764117226590425</v>
      </c>
      <c r="D39" s="226"/>
      <c r="E39" s="124">
        <v>1.9598500730576203</v>
      </c>
      <c r="F39" s="124">
        <v>1.8790749169639562</v>
      </c>
      <c r="I39" s="124"/>
    </row>
    <row r="40" spans="1:9" ht="12.75">
      <c r="A40" s="41" t="s">
        <v>405</v>
      </c>
      <c r="B40" s="124">
        <v>2.0488098824947274</v>
      </c>
      <c r="C40" s="124">
        <v>2.453180843459614</v>
      </c>
      <c r="D40" s="226"/>
      <c r="E40" s="124">
        <v>1.6549139190648625</v>
      </c>
      <c r="F40" s="124">
        <v>1.5007996063476443</v>
      </c>
      <c r="I40" s="124"/>
    </row>
    <row r="41" spans="1:9" ht="12.75">
      <c r="A41" s="41" t="s">
        <v>406</v>
      </c>
      <c r="B41" s="124">
        <v>1.700950450573831</v>
      </c>
      <c r="C41" s="124">
        <v>1.5782701929949965</v>
      </c>
      <c r="D41" s="226"/>
      <c r="E41" s="124">
        <v>1.464328822819389</v>
      </c>
      <c r="F41" s="124">
        <v>1.1809570672899494</v>
      </c>
      <c r="I41" s="124"/>
    </row>
    <row r="42" spans="1:9" ht="12.75">
      <c r="A42" s="41" t="s">
        <v>407</v>
      </c>
      <c r="B42" s="124">
        <v>2.456928428606645</v>
      </c>
      <c r="C42" s="124">
        <v>2.4617583988563263</v>
      </c>
      <c r="D42" s="226"/>
      <c r="E42" s="124">
        <v>1.9598500730576203</v>
      </c>
      <c r="F42" s="124">
        <v>1.8452454176405464</v>
      </c>
      <c r="I42" s="124"/>
    </row>
    <row r="43" spans="1:9" ht="12.75">
      <c r="A43" s="41" t="s">
        <v>408</v>
      </c>
      <c r="B43" s="124">
        <v>2.117286148620888</v>
      </c>
      <c r="C43" s="124">
        <v>2.267333809864189</v>
      </c>
      <c r="D43" s="226"/>
      <c r="E43" s="124">
        <v>1.3849183660504416</v>
      </c>
      <c r="F43" s="124">
        <v>1.3870094722598105</v>
      </c>
      <c r="I43" s="124"/>
    </row>
    <row r="44" spans="1:9" ht="12.75">
      <c r="A44" s="41" t="s">
        <v>409</v>
      </c>
      <c r="B44" s="124">
        <v>3.6429373579117477</v>
      </c>
      <c r="C44" s="124">
        <v>3.742673338098642</v>
      </c>
      <c r="D44" s="226"/>
      <c r="E44" s="124">
        <v>2.652309256082841</v>
      </c>
      <c r="F44" s="124">
        <v>2.5587403124615573</v>
      </c>
      <c r="I44" s="124"/>
    </row>
    <row r="45" spans="1:9" ht="12.75">
      <c r="A45" s="41" t="s">
        <v>410</v>
      </c>
      <c r="B45" s="124">
        <v>1.2544851954312635</v>
      </c>
      <c r="C45" s="124">
        <v>1.1608291636883488</v>
      </c>
      <c r="D45" s="226"/>
      <c r="E45" s="124">
        <v>1.0545708658916206</v>
      </c>
      <c r="F45" s="124">
        <v>0.8272850289088449</v>
      </c>
      <c r="I45" s="124"/>
    </row>
    <row r="46" spans="1:9" ht="12.75">
      <c r="A46" s="41" t="s">
        <v>411</v>
      </c>
      <c r="B46" s="124">
        <v>2.914349886329398</v>
      </c>
      <c r="C46" s="124">
        <v>2.496068620443174</v>
      </c>
      <c r="D46" s="226"/>
      <c r="E46" s="124">
        <v>1.7597357219998728</v>
      </c>
      <c r="F46" s="124">
        <v>1.473120925083036</v>
      </c>
      <c r="I46" s="124"/>
    </row>
    <row r="47" spans="1:9" ht="12.75">
      <c r="A47" s="41" t="s">
        <v>412</v>
      </c>
      <c r="B47" s="124">
        <v>0.7450217754526282</v>
      </c>
      <c r="C47" s="124">
        <v>0.7662616154395997</v>
      </c>
      <c r="D47" s="226"/>
      <c r="E47" s="124">
        <v>0.48281557715519985</v>
      </c>
      <c r="F47" s="124">
        <v>0.4490097182925329</v>
      </c>
      <c r="I47" s="124"/>
    </row>
    <row r="48" spans="1:9" ht="12.75">
      <c r="A48" s="41" t="s">
        <v>413</v>
      </c>
      <c r="B48" s="124">
        <v>4.144183625955244</v>
      </c>
      <c r="C48" s="124">
        <v>4.23445318084346</v>
      </c>
      <c r="D48" s="226"/>
      <c r="E48" s="124">
        <v>2.861952861952862</v>
      </c>
      <c r="F48" s="124">
        <v>2.740189445196211</v>
      </c>
      <c r="I48" s="124"/>
    </row>
    <row r="49" spans="1:9" ht="12.75">
      <c r="A49" s="41" t="s">
        <v>414</v>
      </c>
      <c r="B49" s="124">
        <v>0.6573721548111424</v>
      </c>
      <c r="C49" s="124">
        <v>0.5804145818441744</v>
      </c>
      <c r="D49" s="226"/>
      <c r="E49" s="124">
        <v>0.476462740613684</v>
      </c>
      <c r="F49" s="124">
        <v>0.4305572641161275</v>
      </c>
      <c r="I49" s="124"/>
    </row>
    <row r="50" spans="1:9" ht="12.75">
      <c r="A50" s="41" t="s">
        <v>415</v>
      </c>
      <c r="B50" s="124">
        <v>1.9556821605631487</v>
      </c>
      <c r="C50" s="124">
        <v>1.775553967119371</v>
      </c>
      <c r="D50" s="226"/>
      <c r="E50" s="124">
        <v>1.4230353852995363</v>
      </c>
      <c r="F50" s="124">
        <v>1.546930741788658</v>
      </c>
      <c r="I50" s="124"/>
    </row>
    <row r="51" spans="1:9" ht="12.75">
      <c r="A51" s="41" t="s">
        <v>416</v>
      </c>
      <c r="B51" s="124">
        <v>0.23555835547399273</v>
      </c>
      <c r="C51" s="124">
        <v>0.21729807005003576</v>
      </c>
      <c r="D51" s="226"/>
      <c r="E51" s="124">
        <v>0.2541134616606315</v>
      </c>
      <c r="F51" s="124">
        <v>0.24295731332267193</v>
      </c>
      <c r="I51" s="124"/>
    </row>
    <row r="52" spans="1:3" ht="12.75">
      <c r="A52" s="41"/>
      <c r="B52" s="41"/>
      <c r="C52" s="41"/>
    </row>
    <row r="53" spans="1:10" ht="12.75">
      <c r="A53" s="41" t="s">
        <v>316</v>
      </c>
      <c r="B53" s="41"/>
      <c r="C53" s="41"/>
      <c r="J53" s="41"/>
    </row>
    <row r="54" spans="1:10" ht="12.75">
      <c r="A54" s="41" t="s">
        <v>593</v>
      </c>
      <c r="J54" s="41"/>
    </row>
    <row r="55" spans="1:10" ht="12.75">
      <c r="A55" s="41"/>
      <c r="J55" s="4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133" customWidth="1"/>
    <col min="2" max="7" width="8.7109375" style="41" customWidth="1"/>
    <col min="8" max="16384" width="9.140625" style="41" customWidth="1"/>
  </cols>
  <sheetData>
    <row r="1" s="120" customFormat="1" ht="12.75">
      <c r="A1" s="131" t="s">
        <v>1016</v>
      </c>
    </row>
    <row r="2" s="120" customFormat="1" ht="12.75">
      <c r="A2" s="131" t="s">
        <v>8</v>
      </c>
    </row>
    <row r="3" s="120" customFormat="1" ht="12.75">
      <c r="A3" s="132" t="s">
        <v>7</v>
      </c>
    </row>
    <row r="4" ht="12.75">
      <c r="A4" s="133" t="s">
        <v>9</v>
      </c>
    </row>
    <row r="6" spans="2:9" ht="12.75">
      <c r="B6" s="41">
        <v>1980</v>
      </c>
      <c r="C6" s="41">
        <v>1990</v>
      </c>
      <c r="D6" s="41">
        <v>2000</v>
      </c>
      <c r="E6" s="41">
        <v>2005</v>
      </c>
      <c r="F6" s="41">
        <v>2010</v>
      </c>
      <c r="G6" s="41">
        <v>2015</v>
      </c>
      <c r="H6" s="41">
        <v>2018</v>
      </c>
      <c r="I6" s="41">
        <v>2019</v>
      </c>
    </row>
    <row r="8" ht="12.75">
      <c r="A8" s="131" t="s">
        <v>996</v>
      </c>
    </row>
    <row r="10" spans="1:8" ht="12.75">
      <c r="A10" s="133" t="s">
        <v>95</v>
      </c>
      <c r="H10" s="122"/>
    </row>
    <row r="11" spans="1:9" ht="12.75">
      <c r="A11" s="133" t="s">
        <v>100</v>
      </c>
      <c r="B11" s="134">
        <v>483743</v>
      </c>
      <c r="C11" s="134">
        <v>490629</v>
      </c>
      <c r="D11" s="134">
        <v>551123</v>
      </c>
      <c r="E11" s="134">
        <v>559046</v>
      </c>
      <c r="F11" s="134">
        <v>583350</v>
      </c>
      <c r="G11" s="134">
        <v>620715</v>
      </c>
      <c r="H11" s="125">
        <v>643272</v>
      </c>
      <c r="I11" s="123">
        <v>648042</v>
      </c>
    </row>
    <row r="12" spans="2:9" ht="12.75">
      <c r="B12" s="123"/>
      <c r="C12" s="123"/>
      <c r="D12" s="123"/>
      <c r="E12" s="123"/>
      <c r="F12" s="123"/>
      <c r="G12" s="123"/>
      <c r="H12" s="123"/>
      <c r="I12" s="123"/>
    </row>
    <row r="13" spans="1:14" ht="12.75">
      <c r="A13" s="133" t="s">
        <v>128</v>
      </c>
      <c r="B13" s="123">
        <v>35938</v>
      </c>
      <c r="C13" s="123">
        <v>36683</v>
      </c>
      <c r="D13" s="123">
        <v>41253</v>
      </c>
      <c r="E13" s="123">
        <v>37199</v>
      </c>
      <c r="F13" s="134">
        <v>39170</v>
      </c>
      <c r="G13" s="134">
        <v>44552</v>
      </c>
      <c r="H13" s="123">
        <v>46033</v>
      </c>
      <c r="I13" s="123">
        <v>45799</v>
      </c>
      <c r="J13" s="124"/>
      <c r="N13" s="124"/>
    </row>
    <row r="14" spans="1:14" ht="12.75">
      <c r="A14" s="135" t="s">
        <v>997</v>
      </c>
      <c r="B14" s="123">
        <v>47816</v>
      </c>
      <c r="C14" s="123">
        <v>41409</v>
      </c>
      <c r="D14" s="123">
        <v>47661</v>
      </c>
      <c r="E14" s="123">
        <v>49545</v>
      </c>
      <c r="F14" s="125">
        <v>45678</v>
      </c>
      <c r="G14" s="125">
        <v>46450</v>
      </c>
      <c r="H14" s="123">
        <v>50683</v>
      </c>
      <c r="I14" s="123">
        <v>52253</v>
      </c>
      <c r="J14" s="124"/>
      <c r="N14" s="124"/>
    </row>
    <row r="15" spans="1:14" ht="12.75">
      <c r="A15" s="133" t="s">
        <v>998</v>
      </c>
      <c r="B15" s="123">
        <v>11699</v>
      </c>
      <c r="C15" s="123">
        <v>8154</v>
      </c>
      <c r="D15" s="123">
        <v>10549</v>
      </c>
      <c r="E15" s="123">
        <v>10666</v>
      </c>
      <c r="F15" s="123">
        <v>11742</v>
      </c>
      <c r="G15" s="123">
        <v>10641</v>
      </c>
      <c r="H15" s="123">
        <v>10633</v>
      </c>
      <c r="I15" s="123">
        <v>10474</v>
      </c>
      <c r="J15" s="124"/>
      <c r="N15" s="124"/>
    </row>
    <row r="16" spans="1:14" ht="12.75">
      <c r="A16" s="133" t="s">
        <v>392</v>
      </c>
      <c r="B16" s="123">
        <v>97916</v>
      </c>
      <c r="C16" s="123">
        <v>97340</v>
      </c>
      <c r="D16" s="123">
        <v>103567</v>
      </c>
      <c r="E16" s="123">
        <v>108291</v>
      </c>
      <c r="F16" s="123">
        <v>115373</v>
      </c>
      <c r="G16" s="123">
        <v>120699</v>
      </c>
      <c r="H16" s="123">
        <v>121473</v>
      </c>
      <c r="I16" s="123">
        <v>119535</v>
      </c>
      <c r="J16" s="124"/>
      <c r="N16" s="124"/>
    </row>
    <row r="17" spans="1:14" ht="12.75">
      <c r="A17" s="133" t="s">
        <v>393</v>
      </c>
      <c r="B17" s="123">
        <v>116279</v>
      </c>
      <c r="C17" s="123">
        <v>127343</v>
      </c>
      <c r="D17" s="123">
        <v>135979</v>
      </c>
      <c r="E17" s="123">
        <v>129838</v>
      </c>
      <c r="F17" s="123">
        <v>131459</v>
      </c>
      <c r="G17" s="123">
        <v>143098</v>
      </c>
      <c r="H17" s="123">
        <v>153670</v>
      </c>
      <c r="I17" s="123">
        <v>157750</v>
      </c>
      <c r="J17" s="124"/>
      <c r="N17" s="124"/>
    </row>
    <row r="18" spans="1:14" ht="12.75">
      <c r="A18" s="133" t="s">
        <v>394</v>
      </c>
      <c r="B18" s="123">
        <v>106517</v>
      </c>
      <c r="C18" s="123">
        <v>109151</v>
      </c>
      <c r="D18" s="123">
        <v>138078</v>
      </c>
      <c r="E18" s="123">
        <v>146508</v>
      </c>
      <c r="F18" s="123">
        <v>155137</v>
      </c>
      <c r="G18" s="123">
        <v>153566</v>
      </c>
      <c r="H18" s="123">
        <v>152412</v>
      </c>
      <c r="I18" s="123">
        <v>151928</v>
      </c>
      <c r="J18" s="124"/>
      <c r="N18" s="124"/>
    </row>
    <row r="19" spans="1:14" ht="12.75">
      <c r="A19" s="133" t="s">
        <v>310</v>
      </c>
      <c r="B19" s="123">
        <v>43795</v>
      </c>
      <c r="C19" s="123">
        <v>38130</v>
      </c>
      <c r="D19" s="123">
        <v>39406</v>
      </c>
      <c r="E19" s="123">
        <v>40509</v>
      </c>
      <c r="F19" s="123">
        <v>45478</v>
      </c>
      <c r="G19" s="123">
        <v>58976</v>
      </c>
      <c r="H19" s="123">
        <v>63132</v>
      </c>
      <c r="I19" s="123">
        <v>63695</v>
      </c>
      <c r="J19" s="124"/>
      <c r="N19" s="124"/>
    </row>
    <row r="20" spans="1:14" ht="12.75">
      <c r="A20" s="133" t="s">
        <v>999</v>
      </c>
      <c r="B20" s="134">
        <v>19925</v>
      </c>
      <c r="C20" s="134">
        <v>26296</v>
      </c>
      <c r="D20" s="134">
        <v>25305</v>
      </c>
      <c r="E20" s="134">
        <v>26931</v>
      </c>
      <c r="F20" s="134">
        <v>28134</v>
      </c>
      <c r="G20" s="134">
        <v>30186</v>
      </c>
      <c r="H20" s="123">
        <v>31692</v>
      </c>
      <c r="I20" s="123">
        <v>32946</v>
      </c>
      <c r="J20" s="124"/>
      <c r="N20" s="124"/>
    </row>
    <row r="21" spans="1:14" ht="12.75">
      <c r="A21" s="133" t="s">
        <v>940</v>
      </c>
      <c r="B21" s="134">
        <v>2890</v>
      </c>
      <c r="C21" s="134">
        <v>4478</v>
      </c>
      <c r="D21" s="134">
        <v>6399</v>
      </c>
      <c r="E21" s="134">
        <v>6199</v>
      </c>
      <c r="F21" s="134">
        <v>7455</v>
      </c>
      <c r="G21" s="134">
        <v>8108</v>
      </c>
      <c r="H21" s="123">
        <v>8687</v>
      </c>
      <c r="I21" s="123">
        <v>8644</v>
      </c>
      <c r="J21" s="124"/>
      <c r="N21" s="124"/>
    </row>
    <row r="22" spans="1:14" s="120" customFormat="1" ht="12.75">
      <c r="A22" s="133" t="s">
        <v>941</v>
      </c>
      <c r="B22" s="123">
        <v>825</v>
      </c>
      <c r="C22" s="123">
        <v>1391</v>
      </c>
      <c r="D22" s="123">
        <v>2471</v>
      </c>
      <c r="E22" s="123">
        <v>2703</v>
      </c>
      <c r="F22" s="123">
        <v>2886</v>
      </c>
      <c r="G22" s="123">
        <v>3489</v>
      </c>
      <c r="H22" s="123">
        <v>3801</v>
      </c>
      <c r="I22" s="123">
        <v>3944</v>
      </c>
      <c r="J22" s="124"/>
      <c r="K22" s="41"/>
      <c r="L22" s="41"/>
      <c r="M22" s="41"/>
      <c r="N22" s="124"/>
    </row>
    <row r="23" spans="1:14" ht="12.75">
      <c r="A23" s="133" t="s">
        <v>942</v>
      </c>
      <c r="B23" s="41">
        <v>143</v>
      </c>
      <c r="C23" s="41">
        <v>254</v>
      </c>
      <c r="D23" s="41">
        <v>455</v>
      </c>
      <c r="E23" s="41">
        <v>657</v>
      </c>
      <c r="F23" s="41">
        <v>838</v>
      </c>
      <c r="G23" s="41">
        <v>950</v>
      </c>
      <c r="H23" s="123">
        <v>1056</v>
      </c>
      <c r="I23" s="123">
        <v>1074</v>
      </c>
      <c r="J23" s="124"/>
      <c r="N23" s="124"/>
    </row>
    <row r="24" ht="12.75">
      <c r="N24" s="124"/>
    </row>
    <row r="25" spans="1:14" ht="12.75">
      <c r="A25" s="136" t="s">
        <v>107</v>
      </c>
      <c r="N25" s="124"/>
    </row>
    <row r="27" ht="12.75">
      <c r="A27" s="133" t="s">
        <v>95</v>
      </c>
    </row>
    <row r="28" spans="1:9" ht="12.75">
      <c r="A28" s="133" t="s">
        <v>100</v>
      </c>
      <c r="B28" s="41">
        <v>100</v>
      </c>
      <c r="C28" s="41">
        <v>100</v>
      </c>
      <c r="D28" s="41">
        <v>100</v>
      </c>
      <c r="E28" s="41">
        <v>100</v>
      </c>
      <c r="F28" s="41">
        <v>100</v>
      </c>
      <c r="G28" s="41">
        <v>100</v>
      </c>
      <c r="H28" s="41">
        <v>100</v>
      </c>
      <c r="I28" s="127">
        <f>SUM(I30:I40)</f>
        <v>100</v>
      </c>
    </row>
    <row r="30" spans="1:9" ht="12.75">
      <c r="A30" s="133" t="s">
        <v>128</v>
      </c>
      <c r="B30" s="124">
        <v>7.42915142958141</v>
      </c>
      <c r="C30" s="124">
        <v>7.476728852146938</v>
      </c>
      <c r="D30" s="124">
        <v>7.485261910680556</v>
      </c>
      <c r="E30" s="124">
        <v>6.654014159836579</v>
      </c>
      <c r="F30" s="124">
        <v>6.714665295277278</v>
      </c>
      <c r="G30" s="124">
        <v>7.177529139782347</v>
      </c>
      <c r="H30" s="124">
        <v>7.16</v>
      </c>
      <c r="I30" s="124">
        <v>7.067288848562285</v>
      </c>
    </row>
    <row r="31" spans="1:9" ht="12.75">
      <c r="A31" s="135" t="s">
        <v>997</v>
      </c>
      <c r="B31" s="124">
        <v>9.884587477234813</v>
      </c>
      <c r="C31" s="124">
        <v>8.439982145368496</v>
      </c>
      <c r="D31" s="124">
        <v>8.647978763361355</v>
      </c>
      <c r="E31" s="124">
        <v>8.862419192696128</v>
      </c>
      <c r="F31" s="124">
        <v>7.830290563126768</v>
      </c>
      <c r="G31" s="124">
        <v>7.483305542801447</v>
      </c>
      <c r="H31" s="124">
        <v>7.88</v>
      </c>
      <c r="I31" s="124">
        <v>8.063211952311732</v>
      </c>
    </row>
    <row r="32" spans="1:9" ht="12.75">
      <c r="A32" s="133" t="s">
        <v>998</v>
      </c>
      <c r="B32" s="124">
        <v>2.4184329282284187</v>
      </c>
      <c r="C32" s="124">
        <v>1.661948233797839</v>
      </c>
      <c r="D32" s="124">
        <v>1.914091772617002</v>
      </c>
      <c r="E32" s="124">
        <v>1.907893089298555</v>
      </c>
      <c r="F32" s="124">
        <v>2.0128567755206994</v>
      </c>
      <c r="G32" s="124">
        <v>1.7143133322056014</v>
      </c>
      <c r="H32" s="124">
        <v>1.65</v>
      </c>
      <c r="I32" s="124">
        <v>1.6162532675351289</v>
      </c>
    </row>
    <row r="33" spans="1:9" ht="12.75">
      <c r="A33" s="133" t="s">
        <v>392</v>
      </c>
      <c r="B33" s="124">
        <v>20.241326489478915</v>
      </c>
      <c r="C33" s="124">
        <v>19.839838248452494</v>
      </c>
      <c r="D33" s="124">
        <v>18.791993801746614</v>
      </c>
      <c r="E33" s="124">
        <v>19.37067790485935</v>
      </c>
      <c r="F33" s="124">
        <v>19.777663495328703</v>
      </c>
      <c r="G33" s="124">
        <v>19.445155989463764</v>
      </c>
      <c r="H33" s="124">
        <v>18.88</v>
      </c>
      <c r="I33" s="124">
        <v>18.445563713463017</v>
      </c>
    </row>
    <row r="34" spans="1:9" ht="12.75">
      <c r="A34" s="133" t="s">
        <v>393</v>
      </c>
      <c r="B34" s="124">
        <v>24.0373504112721</v>
      </c>
      <c r="C34" s="124">
        <v>25.95504953844962</v>
      </c>
      <c r="D34" s="124">
        <v>24.67307660903283</v>
      </c>
      <c r="E34" s="124">
        <v>23.224922457185993</v>
      </c>
      <c r="F34" s="124">
        <v>22.535184709008313</v>
      </c>
      <c r="G34" s="124">
        <v>23.053736416874088</v>
      </c>
      <c r="H34" s="124">
        <v>23.89</v>
      </c>
      <c r="I34" s="124">
        <v>24.34255804407739</v>
      </c>
    </row>
    <row r="35" spans="1:9" ht="12.75">
      <c r="A35" s="133" t="s">
        <v>394</v>
      </c>
      <c r="B35" s="124">
        <v>22.019336713916275</v>
      </c>
      <c r="C35" s="124">
        <v>22.24715620152906</v>
      </c>
      <c r="D35" s="124">
        <v>25.053935328411264</v>
      </c>
      <c r="E35" s="124">
        <v>26.206787992401342</v>
      </c>
      <c r="F35" s="124">
        <v>26.594154452729924</v>
      </c>
      <c r="G35" s="124">
        <v>24.740178664926738</v>
      </c>
      <c r="H35" s="124">
        <v>23.69</v>
      </c>
      <c r="I35" s="124">
        <v>23.444159483490267</v>
      </c>
    </row>
    <row r="36" spans="1:9" ht="12.75">
      <c r="A36" s="133" t="s">
        <v>310</v>
      </c>
      <c r="B36" s="124">
        <v>9.053360978866877</v>
      </c>
      <c r="C36" s="124">
        <v>7.771656383947953</v>
      </c>
      <c r="D36" s="124">
        <v>7.150128011351368</v>
      </c>
      <c r="E36" s="124">
        <v>7.246094239114491</v>
      </c>
      <c r="F36" s="124">
        <v>7.796005828404903</v>
      </c>
      <c r="G36" s="124">
        <v>9.501300919101359</v>
      </c>
      <c r="H36" s="124">
        <v>9.81</v>
      </c>
      <c r="I36" s="124">
        <v>9.828838254310677</v>
      </c>
    </row>
    <row r="37" spans="1:9" ht="12.75">
      <c r="A37" s="133" t="s">
        <v>999</v>
      </c>
      <c r="B37" s="124">
        <v>4.1189226510771215</v>
      </c>
      <c r="C37" s="124">
        <v>5.359650571001714</v>
      </c>
      <c r="D37" s="124">
        <v>4.591534013278343</v>
      </c>
      <c r="E37" s="124">
        <v>4.817313780976878</v>
      </c>
      <c r="F37" s="124">
        <v>4.822833633324762</v>
      </c>
      <c r="G37" s="124">
        <v>4.863101423358547</v>
      </c>
      <c r="H37" s="124">
        <v>4.93</v>
      </c>
      <c r="I37" s="124">
        <v>5.083929745294286</v>
      </c>
    </row>
    <row r="38" spans="1:9" ht="12.75">
      <c r="A38" s="133" t="s">
        <v>940</v>
      </c>
      <c r="B38" s="124">
        <v>0.5974246655765562</v>
      </c>
      <c r="C38" s="124">
        <v>0.9127059346267751</v>
      </c>
      <c r="D38" s="124">
        <v>1.161083823393326</v>
      </c>
      <c r="E38" s="124">
        <v>1.108853296508695</v>
      </c>
      <c r="F38" s="124">
        <v>1.2779634867575214</v>
      </c>
      <c r="G38" s="124">
        <v>1.3062355509372257</v>
      </c>
      <c r="H38" s="124">
        <v>1.35</v>
      </c>
      <c r="I38" s="124">
        <v>1.3338641631252295</v>
      </c>
    </row>
    <row r="39" spans="1:9" ht="12.75">
      <c r="A39" s="133" t="s">
        <v>941</v>
      </c>
      <c r="B39" s="124">
        <v>0.17054510349503765</v>
      </c>
      <c r="C39" s="124">
        <v>0.28351361211832155</v>
      </c>
      <c r="D39" s="124">
        <v>0.4483572632606514</v>
      </c>
      <c r="E39" s="124">
        <v>0.4835022520508152</v>
      </c>
      <c r="F39" s="124">
        <v>0.49472872203651325</v>
      </c>
      <c r="G39" s="124">
        <v>0.5620937145066576</v>
      </c>
      <c r="H39" s="124">
        <v>0.59</v>
      </c>
      <c r="I39" s="124">
        <v>0.6086025288484388</v>
      </c>
    </row>
    <row r="40" spans="1:9" ht="12.75">
      <c r="A40" s="133" t="s">
        <v>942</v>
      </c>
      <c r="B40" s="124">
        <v>0.029561151272473198</v>
      </c>
      <c r="C40" s="124">
        <v>0.05177027856078626</v>
      </c>
      <c r="D40" s="124">
        <v>0.08255870286669219</v>
      </c>
      <c r="E40" s="124">
        <v>0.11752163507117483</v>
      </c>
      <c r="F40" s="124">
        <v>0.14365303848461472</v>
      </c>
      <c r="G40" s="124">
        <v>0.1530493060422255</v>
      </c>
      <c r="H40" s="124">
        <v>0.16</v>
      </c>
      <c r="I40" s="124">
        <v>0.1657299989815475</v>
      </c>
    </row>
    <row r="41" spans="2:7" ht="12.75">
      <c r="B41" s="124"/>
      <c r="C41" s="124"/>
      <c r="D41" s="124"/>
      <c r="E41" s="124"/>
      <c r="F41" s="124"/>
      <c r="G41" s="124"/>
    </row>
    <row r="42" spans="2:7" ht="12.75">
      <c r="B42" s="137"/>
      <c r="C42" s="137"/>
      <c r="D42" s="137"/>
      <c r="E42" s="137"/>
      <c r="F42" s="137"/>
      <c r="G42" s="137"/>
    </row>
    <row r="43" spans="1:2" ht="12.75">
      <c r="A43" s="138" t="s">
        <v>137</v>
      </c>
      <c r="B43" s="120"/>
    </row>
    <row r="45" spans="1:7" ht="12.75">
      <c r="A45" s="133" t="s">
        <v>95</v>
      </c>
      <c r="F45" s="123"/>
      <c r="G45" s="123"/>
    </row>
    <row r="46" spans="1:15" ht="12.75">
      <c r="A46" s="133" t="s">
        <v>100</v>
      </c>
      <c r="B46" s="124">
        <v>44.46927397399032</v>
      </c>
      <c r="C46" s="124">
        <v>45.05522502746474</v>
      </c>
      <c r="D46" s="124">
        <v>46.26317537101518</v>
      </c>
      <c r="E46" s="124">
        <v>46.61029682709473</v>
      </c>
      <c r="F46" s="124">
        <v>46.89757435501843</v>
      </c>
      <c r="G46" s="124">
        <v>47.22183288626825</v>
      </c>
      <c r="H46" s="124">
        <v>47.45</v>
      </c>
      <c r="I46" s="124">
        <v>47.47115156116424</v>
      </c>
      <c r="J46" s="124"/>
      <c r="N46" s="124"/>
      <c r="O46" s="124"/>
    </row>
    <row r="47" spans="2:15" ht="12.75"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1:15" ht="12.75">
      <c r="A48" s="133" t="s">
        <v>128</v>
      </c>
      <c r="B48" s="124">
        <v>51.307807891368476</v>
      </c>
      <c r="C48" s="124">
        <v>50.936401057710654</v>
      </c>
      <c r="D48" s="124">
        <v>51.026592005429904</v>
      </c>
      <c r="E48" s="124">
        <v>51.06588886798033</v>
      </c>
      <c r="F48" s="124">
        <v>50.82205769721726</v>
      </c>
      <c r="G48" s="124">
        <v>51.21880050278327</v>
      </c>
      <c r="H48" s="124">
        <v>51.45</v>
      </c>
      <c r="I48" s="124">
        <v>51.236926570449135</v>
      </c>
      <c r="J48" s="124"/>
      <c r="K48" s="124"/>
      <c r="L48" s="124"/>
      <c r="M48" s="124"/>
      <c r="N48" s="124"/>
      <c r="O48" s="124"/>
    </row>
    <row r="49" spans="1:15" ht="12.75">
      <c r="A49" s="135" t="s">
        <v>997</v>
      </c>
      <c r="B49" s="124">
        <v>50.74242931236406</v>
      </c>
      <c r="C49" s="124">
        <v>50.97442584945302</v>
      </c>
      <c r="D49" s="124">
        <v>51.022848870145395</v>
      </c>
      <c r="E49" s="124">
        <v>51.034413159753754</v>
      </c>
      <c r="F49" s="124">
        <v>51.044266386444235</v>
      </c>
      <c r="G49" s="124">
        <v>50.895586652314314</v>
      </c>
      <c r="H49" s="124">
        <v>51.01</v>
      </c>
      <c r="I49" s="124">
        <v>50.95975350697568</v>
      </c>
      <c r="J49" s="124"/>
      <c r="K49" s="124"/>
      <c r="L49" s="124"/>
      <c r="M49" s="124"/>
      <c r="N49" s="124"/>
      <c r="O49" s="124"/>
    </row>
    <row r="50" spans="1:15" ht="12.75">
      <c r="A50" s="133" t="s">
        <v>998</v>
      </c>
      <c r="B50" s="124">
        <v>50.20941960851355</v>
      </c>
      <c r="C50" s="124">
        <v>51.18960019622272</v>
      </c>
      <c r="D50" s="124">
        <v>50.222769930799124</v>
      </c>
      <c r="E50" s="124">
        <v>49.70935683480218</v>
      </c>
      <c r="F50" s="124">
        <v>50.459887583035254</v>
      </c>
      <c r="G50" s="124">
        <v>49.63819189925759</v>
      </c>
      <c r="H50" s="124">
        <v>49.9</v>
      </c>
      <c r="I50" s="124">
        <v>50.53465724651518</v>
      </c>
      <c r="J50" s="124"/>
      <c r="K50" s="124"/>
      <c r="L50" s="124"/>
      <c r="M50" s="124"/>
      <c r="N50" s="124"/>
      <c r="O50" s="124"/>
    </row>
    <row r="51" spans="1:15" ht="12.75">
      <c r="A51" s="133" t="s">
        <v>392</v>
      </c>
      <c r="B51" s="124">
        <v>46.49903999346379</v>
      </c>
      <c r="C51" s="124">
        <v>47.076227655640025</v>
      </c>
      <c r="D51" s="124">
        <v>47.5025828690606</v>
      </c>
      <c r="E51" s="124">
        <v>47.439768771181356</v>
      </c>
      <c r="F51" s="124">
        <v>46.8766522496598</v>
      </c>
      <c r="G51" s="124">
        <v>46.68224260350127</v>
      </c>
      <c r="H51" s="124">
        <v>46.62</v>
      </c>
      <c r="I51" s="124">
        <v>46.47592755259966</v>
      </c>
      <c r="J51" s="124"/>
      <c r="K51" s="124"/>
      <c r="L51" s="124"/>
      <c r="M51" s="124"/>
      <c r="N51" s="124"/>
      <c r="O51" s="124"/>
    </row>
    <row r="52" spans="1:15" ht="12.75">
      <c r="A52" s="133" t="s">
        <v>393</v>
      </c>
      <c r="B52" s="124">
        <v>47.81860869116522</v>
      </c>
      <c r="C52" s="124">
        <v>47.741140070518206</v>
      </c>
      <c r="D52" s="124">
        <v>49.451753579596854</v>
      </c>
      <c r="E52" s="124">
        <v>49.97304333092007</v>
      </c>
      <c r="F52" s="124">
        <v>50.7321674438418</v>
      </c>
      <c r="G52" s="124">
        <v>51.01538805573802</v>
      </c>
      <c r="H52" s="124">
        <v>51.05</v>
      </c>
      <c r="I52" s="124">
        <v>50.92424722662441</v>
      </c>
      <c r="J52" s="124"/>
      <c r="K52" s="124"/>
      <c r="L52" s="124"/>
      <c r="M52" s="124"/>
      <c r="N52" s="124"/>
      <c r="O52" s="124"/>
    </row>
    <row r="53" spans="1:15" ht="12.75">
      <c r="A53" s="133" t="s">
        <v>394</v>
      </c>
      <c r="B53" s="124">
        <v>42.87578508594872</v>
      </c>
      <c r="C53" s="124">
        <v>45.49568945772371</v>
      </c>
      <c r="D53" s="124">
        <v>45.727052825214734</v>
      </c>
      <c r="E53" s="124">
        <v>46.15515876266142</v>
      </c>
      <c r="F53" s="124">
        <v>46.5652939015193</v>
      </c>
      <c r="G53" s="124">
        <v>47.27348501621453</v>
      </c>
      <c r="H53" s="124">
        <v>47.76</v>
      </c>
      <c r="I53" s="124">
        <v>48.01287451950924</v>
      </c>
      <c r="J53" s="124"/>
      <c r="K53" s="124"/>
      <c r="L53" s="124"/>
      <c r="M53" s="124"/>
      <c r="N53" s="124"/>
      <c r="O53" s="124"/>
    </row>
    <row r="54" spans="1:15" ht="12.75">
      <c r="A54" s="133" t="s">
        <v>310</v>
      </c>
      <c r="B54" s="124">
        <v>32.62472885032538</v>
      </c>
      <c r="C54" s="124">
        <v>33.89981641751901</v>
      </c>
      <c r="D54" s="124">
        <v>39.81627163376136</v>
      </c>
      <c r="E54" s="124">
        <v>41.14394332123726</v>
      </c>
      <c r="F54" s="124">
        <v>42.04890276617265</v>
      </c>
      <c r="G54" s="124">
        <v>42.62242268041237</v>
      </c>
      <c r="H54" s="124">
        <v>42.72</v>
      </c>
      <c r="I54" s="124">
        <v>42.631289740167986</v>
      </c>
      <c r="J54" s="124"/>
      <c r="K54" s="124"/>
      <c r="L54" s="124"/>
      <c r="M54" s="124"/>
      <c r="N54" s="124"/>
      <c r="O54" s="124"/>
    </row>
    <row r="55" spans="1:15" ht="12.75">
      <c r="A55" s="133" t="s">
        <v>999</v>
      </c>
      <c r="B55" s="124">
        <v>24.291091593475535</v>
      </c>
      <c r="C55" s="124">
        <v>25.874657742622453</v>
      </c>
      <c r="D55" s="124">
        <v>28.508199960482116</v>
      </c>
      <c r="E55" s="124">
        <v>31.758939512086442</v>
      </c>
      <c r="F55" s="124">
        <v>34.85106987986067</v>
      </c>
      <c r="G55" s="124">
        <v>36.90783807062877</v>
      </c>
      <c r="H55" s="124">
        <v>37.62</v>
      </c>
      <c r="I55" s="124">
        <v>37.84070903903357</v>
      </c>
      <c r="J55" s="124"/>
      <c r="K55" s="124"/>
      <c r="L55" s="124"/>
      <c r="M55" s="124"/>
      <c r="N55" s="124"/>
      <c r="O55" s="124"/>
    </row>
    <row r="56" spans="1:15" ht="12.75">
      <c r="A56" s="133" t="s">
        <v>940</v>
      </c>
      <c r="B56" s="124">
        <v>16.43598615916955</v>
      </c>
      <c r="C56" s="124">
        <v>18.713711478338542</v>
      </c>
      <c r="D56" s="124">
        <v>20.596968276293172</v>
      </c>
      <c r="E56" s="124">
        <v>21.648653008549765</v>
      </c>
      <c r="F56" s="124">
        <v>24.66800804828974</v>
      </c>
      <c r="G56" s="124">
        <v>28.280710409472125</v>
      </c>
      <c r="H56" s="124">
        <v>29.92</v>
      </c>
      <c r="I56" s="124">
        <v>30.95788986580287</v>
      </c>
      <c r="J56" s="124"/>
      <c r="K56" s="124"/>
      <c r="L56" s="124"/>
      <c r="M56" s="124"/>
      <c r="N56" s="124"/>
      <c r="O56" s="124"/>
    </row>
    <row r="57" spans="1:15" ht="12.75">
      <c r="A57" s="133" t="s">
        <v>941</v>
      </c>
      <c r="B57" s="124">
        <v>14.181818181818182</v>
      </c>
      <c r="C57" s="124">
        <v>15.528396836808051</v>
      </c>
      <c r="D57" s="124">
        <v>17.76608660461352</v>
      </c>
      <c r="E57" s="124">
        <v>16.75915649278579</v>
      </c>
      <c r="F57" s="124">
        <v>18.433818433818434</v>
      </c>
      <c r="G57" s="124">
        <v>20.66494697621095</v>
      </c>
      <c r="H57" s="124">
        <v>22.92</v>
      </c>
      <c r="I57" s="124">
        <v>23.83367139959432</v>
      </c>
      <c r="J57" s="124"/>
      <c r="K57" s="124"/>
      <c r="L57" s="124"/>
      <c r="M57" s="124"/>
      <c r="N57" s="124"/>
      <c r="O57" s="124"/>
    </row>
    <row r="58" spans="1:15" ht="12.75">
      <c r="A58" s="133" t="s">
        <v>942</v>
      </c>
      <c r="B58" s="124">
        <v>12.587412587412588</v>
      </c>
      <c r="C58" s="124">
        <v>9.84251968503937</v>
      </c>
      <c r="D58" s="124">
        <v>13.186813186813188</v>
      </c>
      <c r="E58" s="124">
        <v>14.76407914764079</v>
      </c>
      <c r="F58" s="124">
        <v>13.723150357995225</v>
      </c>
      <c r="G58" s="124">
        <v>14.315789473684209</v>
      </c>
      <c r="H58" s="124">
        <v>14.96</v>
      </c>
      <c r="I58" s="124">
        <v>16.387337057728118</v>
      </c>
      <c r="J58" s="124"/>
      <c r="K58" s="124"/>
      <c r="L58" s="124"/>
      <c r="M58" s="124"/>
      <c r="N58" s="124"/>
      <c r="O58" s="124"/>
    </row>
    <row r="59" spans="2:13" ht="12.75">
      <c r="B59" s="139"/>
      <c r="C59" s="139"/>
      <c r="D59" s="139"/>
      <c r="E59" s="139"/>
      <c r="F59" s="139"/>
      <c r="G59" s="139"/>
      <c r="K59" s="124"/>
      <c r="L59" s="124"/>
      <c r="M59" s="124"/>
    </row>
    <row r="60" ht="12.75">
      <c r="A60" s="133" t="s">
        <v>943</v>
      </c>
    </row>
    <row r="61" ht="12.75">
      <c r="A61" s="133" t="s">
        <v>944</v>
      </c>
    </row>
    <row r="64" spans="2:5" ht="12.75">
      <c r="B64" s="140"/>
      <c r="C64" s="140"/>
      <c r="D64" s="140"/>
      <c r="E64" s="140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G48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23.8515625" style="68" customWidth="1"/>
    <col min="2" max="2" width="7.140625" style="68" customWidth="1"/>
    <col min="3" max="3" width="5.7109375" style="68" customWidth="1"/>
    <col min="4" max="7" width="6.421875" style="68" customWidth="1"/>
    <col min="8" max="16384" width="7.140625" style="68" customWidth="1"/>
  </cols>
  <sheetData>
    <row r="1" s="83" customFormat="1" ht="11.25">
      <c r="A1" s="83" t="s">
        <v>1114</v>
      </c>
    </row>
    <row r="2" s="83" customFormat="1" ht="11.25">
      <c r="A2" s="83" t="s">
        <v>84</v>
      </c>
    </row>
    <row r="3" spans="1:7" s="83" customFormat="1" ht="11.25">
      <c r="A3" s="180" t="s">
        <v>83</v>
      </c>
      <c r="G3" s="84"/>
    </row>
    <row r="4" ht="11.25">
      <c r="A4" s="68" t="s">
        <v>85</v>
      </c>
    </row>
    <row r="6" spans="1:2" ht="11.25">
      <c r="A6" s="68" t="s">
        <v>776</v>
      </c>
      <c r="B6" s="68" t="s">
        <v>679</v>
      </c>
    </row>
    <row r="7" spans="1:2" ht="11.25">
      <c r="A7" s="68" t="s">
        <v>777</v>
      </c>
      <c r="B7" s="68" t="s">
        <v>308</v>
      </c>
    </row>
    <row r="8" ht="11.25">
      <c r="A8" s="68" t="s">
        <v>778</v>
      </c>
    </row>
    <row r="9" spans="2:7" ht="11.25">
      <c r="B9" s="68" t="s">
        <v>95</v>
      </c>
      <c r="C9" s="143" t="s">
        <v>779</v>
      </c>
      <c r="D9" s="143" t="s">
        <v>780</v>
      </c>
      <c r="E9" s="143" t="s">
        <v>781</v>
      </c>
      <c r="F9" s="143" t="s">
        <v>782</v>
      </c>
      <c r="G9" s="143" t="s">
        <v>497</v>
      </c>
    </row>
    <row r="10" ht="11.25">
      <c r="B10" s="68" t="s">
        <v>100</v>
      </c>
    </row>
    <row r="12" ht="11.25">
      <c r="A12" s="181">
        <v>2016</v>
      </c>
    </row>
    <row r="13" spans="1:7" s="83" customFormat="1" ht="11.25">
      <c r="A13" s="83" t="s">
        <v>422</v>
      </c>
      <c r="B13" s="178">
        <v>-2706</v>
      </c>
      <c r="C13" s="83">
        <v>-630</v>
      </c>
      <c r="D13" s="83">
        <v>413</v>
      </c>
      <c r="E13" s="83">
        <v>-2358</v>
      </c>
      <c r="F13" s="83">
        <v>-165</v>
      </c>
      <c r="G13" s="83">
        <v>34</v>
      </c>
    </row>
    <row r="14" spans="1:7" s="83" customFormat="1" ht="11.25">
      <c r="A14" s="83" t="s">
        <v>423</v>
      </c>
      <c r="B14" s="153"/>
      <c r="C14" s="153"/>
      <c r="D14" s="153"/>
      <c r="E14" s="153"/>
      <c r="F14" s="153"/>
      <c r="G14" s="153"/>
    </row>
    <row r="15" spans="1:7" ht="11.25">
      <c r="A15" s="68" t="s">
        <v>396</v>
      </c>
      <c r="B15" s="156">
        <v>-719</v>
      </c>
      <c r="C15" s="156">
        <v>-346</v>
      </c>
      <c r="D15" s="156">
        <v>599</v>
      </c>
      <c r="E15" s="156">
        <v>-1071</v>
      </c>
      <c r="F15" s="156">
        <v>65</v>
      </c>
      <c r="G15" s="156">
        <v>34</v>
      </c>
    </row>
    <row r="16" spans="1:7" ht="11.25">
      <c r="A16" s="68" t="s">
        <v>397</v>
      </c>
      <c r="B16" s="156">
        <v>-2049</v>
      </c>
      <c r="C16" s="156">
        <v>-259</v>
      </c>
      <c r="D16" s="156">
        <v>-276</v>
      </c>
      <c r="E16" s="156">
        <v>-1264</v>
      </c>
      <c r="F16" s="156">
        <v>-242</v>
      </c>
      <c r="G16" s="156">
        <v>-8</v>
      </c>
    </row>
    <row r="17" spans="1:7" ht="11.25">
      <c r="A17" s="68" t="s">
        <v>424</v>
      </c>
      <c r="B17" s="156">
        <v>62</v>
      </c>
      <c r="C17" s="156">
        <v>-25</v>
      </c>
      <c r="D17" s="156">
        <v>90</v>
      </c>
      <c r="E17" s="156">
        <v>-23</v>
      </c>
      <c r="F17" s="156">
        <v>12</v>
      </c>
      <c r="G17" s="156">
        <v>8</v>
      </c>
    </row>
    <row r="18" spans="2:7" ht="11.25">
      <c r="B18" s="153"/>
      <c r="C18" s="153"/>
      <c r="D18" s="153"/>
      <c r="E18" s="153"/>
      <c r="F18" s="153"/>
      <c r="G18" s="153"/>
    </row>
    <row r="19" spans="1:7" s="83" customFormat="1" ht="11.25">
      <c r="A19" s="83" t="s">
        <v>425</v>
      </c>
      <c r="B19" s="153">
        <v>-424</v>
      </c>
      <c r="C19" s="153">
        <v>-235</v>
      </c>
      <c r="D19" s="153">
        <v>605</v>
      </c>
      <c r="E19" s="153">
        <v>-582</v>
      </c>
      <c r="F19" s="153">
        <v>-107</v>
      </c>
      <c r="G19" s="153">
        <v>-105</v>
      </c>
    </row>
    <row r="20" spans="1:7" s="83" customFormat="1" ht="11.25">
      <c r="A20" s="83" t="s">
        <v>784</v>
      </c>
      <c r="B20" s="153"/>
      <c r="C20" s="153"/>
      <c r="D20" s="153"/>
      <c r="E20" s="153"/>
      <c r="F20" s="153"/>
      <c r="G20" s="153"/>
    </row>
    <row r="21" spans="1:7" s="83" customFormat="1" ht="11.25">
      <c r="A21" s="83" t="s">
        <v>785</v>
      </c>
      <c r="B21" s="153"/>
      <c r="C21" s="153"/>
      <c r="D21" s="153"/>
      <c r="E21" s="153"/>
      <c r="F21" s="153"/>
      <c r="G21" s="153"/>
    </row>
    <row r="22" spans="1:7" ht="11.25">
      <c r="A22" s="68" t="s">
        <v>427</v>
      </c>
      <c r="B22" s="156">
        <v>134</v>
      </c>
      <c r="C22" s="156">
        <v>-7</v>
      </c>
      <c r="D22" s="156">
        <v>114</v>
      </c>
      <c r="E22" s="156">
        <v>19</v>
      </c>
      <c r="F22" s="156">
        <v>15</v>
      </c>
      <c r="G22" s="156">
        <v>-7</v>
      </c>
    </row>
    <row r="23" spans="1:7" ht="11.25">
      <c r="A23" s="68" t="s">
        <v>428</v>
      </c>
      <c r="B23" s="156">
        <v>-132</v>
      </c>
      <c r="C23" s="156">
        <v>-48</v>
      </c>
      <c r="D23" s="156">
        <v>58</v>
      </c>
      <c r="E23" s="156">
        <v>-115</v>
      </c>
      <c r="F23" s="156">
        <v>-10</v>
      </c>
      <c r="G23" s="156">
        <v>-17</v>
      </c>
    </row>
    <row r="24" spans="1:7" ht="11.25">
      <c r="A24" s="68" t="s">
        <v>429</v>
      </c>
      <c r="B24" s="156">
        <v>-161</v>
      </c>
      <c r="C24" s="156">
        <v>-33</v>
      </c>
      <c r="D24" s="156">
        <v>32</v>
      </c>
      <c r="E24" s="156">
        <v>-98</v>
      </c>
      <c r="F24" s="156">
        <v>-39</v>
      </c>
      <c r="G24" s="156">
        <v>-23</v>
      </c>
    </row>
    <row r="25" spans="1:7" ht="11.25">
      <c r="A25" s="68" t="s">
        <v>430</v>
      </c>
      <c r="B25" s="156">
        <v>68</v>
      </c>
      <c r="C25" s="156">
        <v>-17</v>
      </c>
      <c r="D25" s="156">
        <v>134</v>
      </c>
      <c r="E25" s="156">
        <v>-30</v>
      </c>
      <c r="F25" s="156">
        <v>-8</v>
      </c>
      <c r="G25" s="156">
        <v>-11</v>
      </c>
    </row>
    <row r="26" spans="1:7" ht="11.25">
      <c r="A26" s="68" t="s">
        <v>431</v>
      </c>
      <c r="B26" s="156">
        <v>-15</v>
      </c>
      <c r="C26" s="156">
        <v>-7</v>
      </c>
      <c r="D26" s="156">
        <v>26</v>
      </c>
      <c r="E26" s="156">
        <v>-18</v>
      </c>
      <c r="F26" s="156">
        <v>-5</v>
      </c>
      <c r="G26" s="156">
        <v>-11</v>
      </c>
    </row>
    <row r="27" spans="1:7" ht="11.25">
      <c r="A27" s="68" t="s">
        <v>432</v>
      </c>
      <c r="B27" s="156">
        <v>-143</v>
      </c>
      <c r="C27" s="156">
        <v>-36</v>
      </c>
      <c r="D27" s="156">
        <v>47</v>
      </c>
      <c r="E27" s="156">
        <v>-131</v>
      </c>
      <c r="F27" s="156">
        <v>-7</v>
      </c>
      <c r="G27" s="156">
        <v>-16</v>
      </c>
    </row>
    <row r="28" spans="1:7" ht="11.25">
      <c r="A28" s="68" t="s">
        <v>433</v>
      </c>
      <c r="B28" s="156">
        <v>3</v>
      </c>
      <c r="C28" s="156">
        <v>-1</v>
      </c>
      <c r="D28" s="156">
        <v>7</v>
      </c>
      <c r="E28" s="156">
        <v>2</v>
      </c>
      <c r="F28" s="156">
        <v>-3</v>
      </c>
      <c r="G28" s="156">
        <v>-2</v>
      </c>
    </row>
    <row r="29" spans="1:7" ht="11.25">
      <c r="A29" s="68" t="s">
        <v>434</v>
      </c>
      <c r="B29" s="156">
        <v>-159</v>
      </c>
      <c r="C29" s="156">
        <v>-37</v>
      </c>
      <c r="D29" s="156">
        <v>36</v>
      </c>
      <c r="E29" s="156">
        <v>-102</v>
      </c>
      <c r="F29" s="156">
        <v>-45</v>
      </c>
      <c r="G29" s="156">
        <v>-11</v>
      </c>
    </row>
    <row r="30" spans="1:7" ht="11.25">
      <c r="A30" s="68" t="s">
        <v>435</v>
      </c>
      <c r="B30" s="156">
        <v>7</v>
      </c>
      <c r="C30" s="156">
        <v>-17</v>
      </c>
      <c r="D30" s="156">
        <v>93</v>
      </c>
      <c r="E30" s="156">
        <v>-58</v>
      </c>
      <c r="F30" s="156">
        <v>-7</v>
      </c>
      <c r="G30" s="156">
        <v>-4</v>
      </c>
    </row>
    <row r="31" spans="1:7" ht="11.25">
      <c r="A31" s="68" t="s">
        <v>436</v>
      </c>
      <c r="B31" s="156">
        <v>-26</v>
      </c>
      <c r="C31" s="156">
        <v>-32</v>
      </c>
      <c r="D31" s="156">
        <v>58</v>
      </c>
      <c r="E31" s="156">
        <v>-51</v>
      </c>
      <c r="F31" s="156">
        <v>2</v>
      </c>
      <c r="G31" s="156">
        <v>-3</v>
      </c>
    </row>
    <row r="32" spans="2:7" ht="11.25">
      <c r="B32" s="143"/>
      <c r="C32" s="143"/>
      <c r="D32" s="143"/>
      <c r="E32" s="143"/>
      <c r="F32" s="143"/>
      <c r="G32" s="143"/>
    </row>
    <row r="33" spans="1:7" s="83" customFormat="1" ht="11.25">
      <c r="A33" s="83" t="s">
        <v>787</v>
      </c>
      <c r="B33" s="143"/>
      <c r="C33" s="143"/>
      <c r="D33" s="143"/>
      <c r="E33" s="143"/>
      <c r="F33" s="143"/>
      <c r="G33" s="143"/>
    </row>
    <row r="34" spans="1:7" s="83" customFormat="1" ht="11.25">
      <c r="A34" s="83" t="s">
        <v>438</v>
      </c>
      <c r="B34" s="156"/>
      <c r="C34" s="156"/>
      <c r="D34" s="156"/>
      <c r="E34" s="156"/>
      <c r="F34" s="156"/>
      <c r="G34" s="156"/>
    </row>
    <row r="35" spans="1:7" s="83" customFormat="1" ht="11.25">
      <c r="A35" s="83" t="s">
        <v>524</v>
      </c>
      <c r="B35" s="153"/>
      <c r="C35" s="153"/>
      <c r="D35" s="153"/>
      <c r="E35" s="153"/>
      <c r="F35" s="153"/>
      <c r="G35" s="153"/>
    </row>
    <row r="36" spans="1:7" ht="11.25">
      <c r="A36" s="175">
        <v>2018</v>
      </c>
      <c r="B36" s="55">
        <v>-3130</v>
      </c>
      <c r="C36" s="68">
        <v>-865</v>
      </c>
      <c r="D36" s="68">
        <v>1018</v>
      </c>
      <c r="E36" s="68">
        <v>-2940</v>
      </c>
      <c r="F36" s="68">
        <v>-272</v>
      </c>
      <c r="G36" s="68">
        <v>-71</v>
      </c>
    </row>
    <row r="37" spans="1:7" ht="11.25">
      <c r="A37" s="175">
        <v>2017</v>
      </c>
      <c r="B37" s="55">
        <v>-1269</v>
      </c>
      <c r="C37" s="156">
        <v>-552</v>
      </c>
      <c r="D37" s="156">
        <v>1508</v>
      </c>
      <c r="E37" s="156">
        <v>-2030</v>
      </c>
      <c r="F37" s="156">
        <v>-78</v>
      </c>
      <c r="G37" s="156">
        <v>-117</v>
      </c>
    </row>
    <row r="38" spans="1:7" s="83" customFormat="1" ht="11.25">
      <c r="A38" s="175">
        <v>2016</v>
      </c>
      <c r="B38" s="156">
        <v>-2211</v>
      </c>
      <c r="C38" s="156">
        <v>-850</v>
      </c>
      <c r="D38" s="156">
        <v>1185</v>
      </c>
      <c r="E38" s="156">
        <v>-2128</v>
      </c>
      <c r="F38" s="156">
        <v>-345</v>
      </c>
      <c r="G38" s="156">
        <v>-73</v>
      </c>
    </row>
    <row r="39" spans="1:7" s="83" customFormat="1" ht="11.25" hidden="1">
      <c r="A39" s="175">
        <v>2015</v>
      </c>
      <c r="B39" s="86" t="s">
        <v>965</v>
      </c>
      <c r="C39" s="86" t="s">
        <v>966</v>
      </c>
      <c r="D39" s="86">
        <v>1554</v>
      </c>
      <c r="E39" s="86" t="s">
        <v>967</v>
      </c>
      <c r="F39" s="86" t="s">
        <v>968</v>
      </c>
      <c r="G39" s="86" t="s">
        <v>736</v>
      </c>
    </row>
    <row r="40" spans="1:7" ht="11.25">
      <c r="A40" s="175" t="s">
        <v>954</v>
      </c>
      <c r="B40" s="156" t="s">
        <v>969</v>
      </c>
      <c r="C40" s="156" t="s">
        <v>970</v>
      </c>
      <c r="D40" s="156">
        <v>1725.6</v>
      </c>
      <c r="E40" s="156" t="s">
        <v>971</v>
      </c>
      <c r="F40" s="156" t="s">
        <v>947</v>
      </c>
      <c r="G40" s="156" t="s">
        <v>964</v>
      </c>
    </row>
    <row r="41" spans="1:7" s="83" customFormat="1" ht="11.25">
      <c r="A41" s="175" t="s">
        <v>607</v>
      </c>
      <c r="B41" s="156" t="s">
        <v>788</v>
      </c>
      <c r="C41" s="156" t="s">
        <v>789</v>
      </c>
      <c r="D41" s="55">
        <v>1395.8</v>
      </c>
      <c r="E41" s="156" t="s">
        <v>790</v>
      </c>
      <c r="F41" s="156" t="s">
        <v>791</v>
      </c>
      <c r="G41" s="156" t="s">
        <v>792</v>
      </c>
    </row>
    <row r="42" spans="1:7" ht="11.25">
      <c r="A42" s="272" t="s">
        <v>606</v>
      </c>
      <c r="B42" s="156" t="s">
        <v>793</v>
      </c>
      <c r="C42" s="156" t="s">
        <v>794</v>
      </c>
      <c r="D42" s="55">
        <v>1353.5999999999995</v>
      </c>
      <c r="E42" s="156" t="s">
        <v>795</v>
      </c>
      <c r="F42" s="156" t="s">
        <v>796</v>
      </c>
      <c r="G42" s="156" t="s">
        <v>797</v>
      </c>
    </row>
    <row r="43" spans="1:7" ht="11.25">
      <c r="A43" s="272" t="s">
        <v>605</v>
      </c>
      <c r="B43" s="156" t="s">
        <v>798</v>
      </c>
      <c r="C43" s="156" t="s">
        <v>799</v>
      </c>
      <c r="D43" s="55">
        <v>1467.6</v>
      </c>
      <c r="E43" s="156" t="s">
        <v>800</v>
      </c>
      <c r="F43" s="156" t="s">
        <v>612</v>
      </c>
      <c r="G43" s="156" t="s">
        <v>801</v>
      </c>
    </row>
    <row r="44" spans="1:7" ht="11.25">
      <c r="A44" s="175" t="s">
        <v>802</v>
      </c>
      <c r="B44" s="156" t="s">
        <v>803</v>
      </c>
      <c r="C44" s="156" t="s">
        <v>804</v>
      </c>
      <c r="D44" s="55">
        <v>1290.3999999999996</v>
      </c>
      <c r="E44" s="156" t="s">
        <v>805</v>
      </c>
      <c r="F44" s="156" t="s">
        <v>806</v>
      </c>
      <c r="G44" s="156" t="s">
        <v>807</v>
      </c>
    </row>
    <row r="46" spans="1:7" ht="11.25">
      <c r="A46" s="68" t="s">
        <v>808</v>
      </c>
      <c r="G46" s="75"/>
    </row>
    <row r="47" spans="1:7" ht="11.25">
      <c r="A47" s="68" t="s">
        <v>809</v>
      </c>
      <c r="G47" s="75"/>
    </row>
    <row r="48" spans="2:7" ht="11.25">
      <c r="B48" s="75"/>
      <c r="C48" s="75"/>
      <c r="D48" s="75"/>
      <c r="E48" s="75"/>
      <c r="F48" s="75"/>
      <c r="G48" s="75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8"/>
  <sheetViews>
    <sheetView zoomScalePageLayoutView="0" workbookViewId="0" topLeftCell="A1">
      <selection activeCell="A1" sqref="A1"/>
    </sheetView>
  </sheetViews>
  <sheetFormatPr defaultColWidth="8.8515625" defaultRowHeight="9.75" customHeight="1"/>
  <cols>
    <col min="1" max="1" width="27.8515625" style="81" customWidth="1"/>
    <col min="2" max="8" width="7.8515625" style="81" customWidth="1"/>
    <col min="9" max="16384" width="8.8515625" style="81" customWidth="1"/>
  </cols>
  <sheetData>
    <row r="1" spans="1:6" s="93" customFormat="1" ht="12" customHeight="1">
      <c r="A1" s="93" t="s">
        <v>1115</v>
      </c>
      <c r="C1" s="81"/>
      <c r="E1" s="81"/>
      <c r="F1" s="81"/>
    </row>
    <row r="2" spans="1:6" s="93" customFormat="1" ht="12" customHeight="1">
      <c r="A2" s="93" t="s">
        <v>87</v>
      </c>
      <c r="E2" s="81"/>
      <c r="F2" s="81"/>
    </row>
    <row r="3" spans="1:6" s="93" customFormat="1" ht="12" customHeight="1">
      <c r="A3" s="273" t="s">
        <v>86</v>
      </c>
      <c r="B3" s="273"/>
      <c r="E3" s="81"/>
      <c r="F3" s="81"/>
    </row>
    <row r="4" ht="12" customHeight="1">
      <c r="A4" s="81" t="s">
        <v>73</v>
      </c>
    </row>
    <row r="5" ht="12" customHeight="1"/>
    <row r="6" spans="2:8" ht="12" customHeight="1">
      <c r="B6" s="81">
        <v>2000</v>
      </c>
      <c r="C6" s="81">
        <v>2005</v>
      </c>
      <c r="D6" s="81">
        <v>2010</v>
      </c>
      <c r="E6" s="81">
        <v>2015</v>
      </c>
      <c r="F6" s="81">
        <v>2016</v>
      </c>
      <c r="G6" s="81">
        <v>2017</v>
      </c>
      <c r="H6" s="81">
        <v>2018</v>
      </c>
    </row>
    <row r="7" ht="12" customHeight="1"/>
    <row r="8" s="93" customFormat="1" ht="12" customHeight="1">
      <c r="A8" s="93" t="s">
        <v>810</v>
      </c>
    </row>
    <row r="9" spans="1:6" s="93" customFormat="1" ht="12" customHeight="1">
      <c r="A9" s="93" t="s">
        <v>811</v>
      </c>
      <c r="E9" s="81"/>
      <c r="F9" s="81"/>
    </row>
    <row r="10" spans="1:8" ht="12" customHeight="1">
      <c r="A10" s="81" t="s">
        <v>812</v>
      </c>
      <c r="B10" s="165">
        <v>36700</v>
      </c>
      <c r="C10" s="165">
        <v>38342</v>
      </c>
      <c r="D10" s="165">
        <v>41043</v>
      </c>
      <c r="E10" s="165">
        <v>49147</v>
      </c>
      <c r="F10" s="165">
        <v>51078</v>
      </c>
      <c r="G10" s="165">
        <v>52363</v>
      </c>
      <c r="H10" s="165">
        <v>52104</v>
      </c>
    </row>
    <row r="11" spans="1:8" ht="12" customHeight="1">
      <c r="A11" s="81" t="s">
        <v>813</v>
      </c>
      <c r="B11" s="165">
        <v>31302</v>
      </c>
      <c r="C11" s="165">
        <v>35458</v>
      </c>
      <c r="D11" s="165">
        <v>35142</v>
      </c>
      <c r="E11" s="165">
        <v>38412</v>
      </c>
      <c r="F11" s="165">
        <v>39452</v>
      </c>
      <c r="G11" s="165">
        <v>39366</v>
      </c>
      <c r="H11" s="165">
        <v>41325</v>
      </c>
    </row>
    <row r="12" spans="1:8" ht="12" customHeight="1">
      <c r="A12" s="81" t="s">
        <v>712</v>
      </c>
      <c r="B12" s="165">
        <v>5398</v>
      </c>
      <c r="C12" s="166">
        <v>2884</v>
      </c>
      <c r="D12" s="165">
        <v>5901</v>
      </c>
      <c r="E12" s="165">
        <v>10735</v>
      </c>
      <c r="F12" s="165">
        <v>11626</v>
      </c>
      <c r="G12" s="165">
        <v>12997</v>
      </c>
      <c r="H12" s="165">
        <v>10779</v>
      </c>
    </row>
    <row r="13" spans="2:8" ht="12" customHeight="1">
      <c r="B13" s="165"/>
      <c r="C13" s="165"/>
      <c r="D13" s="165"/>
      <c r="E13" s="165"/>
      <c r="F13" s="165"/>
      <c r="G13" s="165"/>
      <c r="H13" s="165"/>
    </row>
    <row r="14" spans="1:8" s="93" customFormat="1" ht="12" customHeight="1">
      <c r="A14" s="93" t="s">
        <v>814</v>
      </c>
      <c r="B14" s="113"/>
      <c r="C14" s="113"/>
      <c r="D14" s="165"/>
      <c r="E14" s="165"/>
      <c r="F14" s="165"/>
      <c r="G14" s="113"/>
      <c r="H14" s="113"/>
    </row>
    <row r="15" spans="1:8" s="93" customFormat="1" ht="12" customHeight="1">
      <c r="A15" s="93" t="s">
        <v>426</v>
      </c>
      <c r="B15" s="113"/>
      <c r="C15" s="113"/>
      <c r="D15" s="165"/>
      <c r="E15" s="165"/>
      <c r="F15" s="165"/>
      <c r="G15" s="113"/>
      <c r="H15" s="113"/>
    </row>
    <row r="16" spans="1:8" ht="12" customHeight="1">
      <c r="A16" s="81" t="s">
        <v>812</v>
      </c>
      <c r="B16" s="165">
        <v>13571</v>
      </c>
      <c r="C16" s="165">
        <v>16006</v>
      </c>
      <c r="D16" s="165">
        <v>14931</v>
      </c>
      <c r="E16" s="165">
        <v>15710</v>
      </c>
      <c r="F16" s="165">
        <v>16894</v>
      </c>
      <c r="G16" s="165">
        <v>17276</v>
      </c>
      <c r="H16" s="165">
        <v>17618</v>
      </c>
    </row>
    <row r="17" spans="1:8" ht="12" customHeight="1">
      <c r="A17" s="81" t="s">
        <v>813</v>
      </c>
      <c r="B17" s="165">
        <v>11321</v>
      </c>
      <c r="C17" s="165">
        <v>13847</v>
      </c>
      <c r="D17" s="165">
        <v>13997</v>
      </c>
      <c r="E17" s="165">
        <v>14790</v>
      </c>
      <c r="F17" s="165">
        <v>15567</v>
      </c>
      <c r="G17" s="165">
        <v>15893</v>
      </c>
      <c r="H17" s="165">
        <v>15774</v>
      </c>
    </row>
    <row r="18" spans="1:8" ht="12" customHeight="1">
      <c r="A18" s="81" t="s">
        <v>712</v>
      </c>
      <c r="B18" s="165">
        <v>2250</v>
      </c>
      <c r="C18" s="165">
        <v>2159</v>
      </c>
      <c r="D18" s="165">
        <v>934</v>
      </c>
      <c r="E18" s="165">
        <v>920</v>
      </c>
      <c r="F18" s="165">
        <v>1327</v>
      </c>
      <c r="G18" s="165">
        <v>1383</v>
      </c>
      <c r="H18" s="165">
        <v>1844</v>
      </c>
    </row>
    <row r="19" spans="1:8" ht="12" customHeight="1">
      <c r="A19" s="274"/>
      <c r="B19" s="275"/>
      <c r="C19" s="165"/>
      <c r="D19" s="165"/>
      <c r="E19" s="165"/>
      <c r="F19" s="165"/>
      <c r="G19" s="165"/>
      <c r="H19" s="113"/>
    </row>
    <row r="20" spans="1:8" s="93" customFormat="1" ht="12" customHeight="1">
      <c r="A20" s="259" t="s">
        <v>815</v>
      </c>
      <c r="B20" s="276"/>
      <c r="C20" s="113"/>
      <c r="D20" s="113"/>
      <c r="E20" s="165"/>
      <c r="F20" s="165"/>
      <c r="G20" s="113"/>
      <c r="H20" s="113"/>
    </row>
    <row r="21" spans="1:8" s="93" customFormat="1" ht="12" customHeight="1">
      <c r="A21" s="259" t="s">
        <v>438</v>
      </c>
      <c r="B21" s="276"/>
      <c r="C21" s="113"/>
      <c r="D21" s="165"/>
      <c r="E21" s="165"/>
      <c r="F21" s="165"/>
      <c r="G21" s="113"/>
      <c r="H21" s="113"/>
    </row>
    <row r="22" spans="1:8" ht="12" customHeight="1">
      <c r="A22" s="81" t="s">
        <v>812</v>
      </c>
      <c r="B22" s="165">
        <v>36853</v>
      </c>
      <c r="C22" s="165">
        <v>37924</v>
      </c>
      <c r="D22" s="165">
        <v>40460</v>
      </c>
      <c r="E22" s="165">
        <v>48457</v>
      </c>
      <c r="F22" s="165">
        <v>51022</v>
      </c>
      <c r="G22" s="165">
        <v>51885</v>
      </c>
      <c r="H22" s="165">
        <v>51860</v>
      </c>
    </row>
    <row r="23" spans="1:8" ht="12" customHeight="1">
      <c r="A23" s="81" t="s">
        <v>813</v>
      </c>
      <c r="B23" s="165">
        <v>29205</v>
      </c>
      <c r="C23" s="165">
        <v>32881</v>
      </c>
      <c r="D23" s="165">
        <v>33625</v>
      </c>
      <c r="E23" s="165">
        <v>36802</v>
      </c>
      <c r="F23" s="165">
        <v>38069</v>
      </c>
      <c r="G23" s="165">
        <v>37505</v>
      </c>
      <c r="H23" s="165">
        <v>39237</v>
      </c>
    </row>
    <row r="24" spans="1:8" ht="12" customHeight="1">
      <c r="A24" s="81" t="s">
        <v>712</v>
      </c>
      <c r="B24" s="165">
        <v>7648</v>
      </c>
      <c r="C24" s="165">
        <v>5043</v>
      </c>
      <c r="D24" s="165">
        <v>6835</v>
      </c>
      <c r="E24" s="165">
        <v>11655</v>
      </c>
      <c r="F24" s="165">
        <v>12953</v>
      </c>
      <c r="G24" s="165">
        <v>14380</v>
      </c>
      <c r="H24" s="165">
        <v>12623</v>
      </c>
    </row>
    <row r="25" spans="1:4" ht="12" customHeight="1">
      <c r="A25" s="274"/>
      <c r="B25" s="274"/>
      <c r="C25" s="165"/>
      <c r="D25" s="165"/>
    </row>
    <row r="26" spans="1:4" ht="12" customHeight="1">
      <c r="A26" s="274" t="s">
        <v>316</v>
      </c>
      <c r="B26" s="274"/>
      <c r="C26" s="165"/>
      <c r="D26" s="165"/>
    </row>
    <row r="27" spans="1:4" ht="12" customHeight="1">
      <c r="A27" s="81" t="s">
        <v>317</v>
      </c>
      <c r="D27" s="165"/>
    </row>
    <row r="28" ht="9.75" customHeight="1">
      <c r="D28" s="165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40.7109375" style="179" customWidth="1"/>
    <col min="2" max="2" width="10.28125" style="68" customWidth="1"/>
    <col min="3" max="3" width="10.7109375" style="68" customWidth="1"/>
    <col min="4" max="4" width="9.140625" style="68" customWidth="1"/>
    <col min="5" max="5" width="11.28125" style="68" customWidth="1"/>
    <col min="6" max="6" width="10.140625" style="68" customWidth="1"/>
    <col min="7" max="7" width="9.140625" style="68" customWidth="1"/>
    <col min="8" max="8" width="11.28125" style="68" customWidth="1"/>
    <col min="9" max="9" width="10.140625" style="68" customWidth="1"/>
    <col min="10" max="16384" width="9.140625" style="179" customWidth="1"/>
  </cols>
  <sheetData>
    <row r="1" s="83" customFormat="1" ht="10.5" customHeight="1">
      <c r="A1" s="83" t="s">
        <v>1027</v>
      </c>
    </row>
    <row r="2" s="83" customFormat="1" ht="10.5" customHeight="1">
      <c r="A2" s="83" t="s">
        <v>89</v>
      </c>
    </row>
    <row r="3" spans="1:4" s="83" customFormat="1" ht="10.5" customHeight="1">
      <c r="A3" s="174" t="s">
        <v>88</v>
      </c>
      <c r="B3" s="93"/>
      <c r="C3" s="81"/>
      <c r="D3" s="81"/>
    </row>
    <row r="4" s="68" customFormat="1" ht="10.5" customHeight="1">
      <c r="A4" s="68" t="s">
        <v>73</v>
      </c>
    </row>
    <row r="5" s="68" customFormat="1" ht="10.5" customHeight="1"/>
    <row r="6" spans="1:9" s="68" customFormat="1" ht="10.5" customHeight="1">
      <c r="A6" s="175"/>
      <c r="B6" s="176" t="s">
        <v>989</v>
      </c>
      <c r="C6" s="177"/>
      <c r="D6" s="156"/>
      <c r="E6" s="176" t="s">
        <v>990</v>
      </c>
      <c r="F6" s="177"/>
      <c r="G6" s="156"/>
      <c r="H6" s="176" t="s">
        <v>991</v>
      </c>
      <c r="I6" s="177"/>
    </row>
    <row r="7" spans="1:9" s="68" customFormat="1" ht="10.5" customHeight="1">
      <c r="A7" s="175"/>
      <c r="B7" s="156" t="s">
        <v>95</v>
      </c>
      <c r="C7" s="156" t="s">
        <v>772</v>
      </c>
      <c r="D7" s="156"/>
      <c r="E7" s="156" t="s">
        <v>95</v>
      </c>
      <c r="F7" s="156" t="s">
        <v>771</v>
      </c>
      <c r="G7" s="156"/>
      <c r="H7" s="156" t="s">
        <v>95</v>
      </c>
      <c r="I7" s="156" t="s">
        <v>482</v>
      </c>
    </row>
    <row r="8" spans="1:9" s="68" customFormat="1" ht="10.5" customHeight="1">
      <c r="A8" s="175"/>
      <c r="B8" s="156" t="s">
        <v>100</v>
      </c>
      <c r="C8" s="156" t="s">
        <v>816</v>
      </c>
      <c r="D8" s="156"/>
      <c r="E8" s="156" t="s">
        <v>100</v>
      </c>
      <c r="F8" s="156" t="s">
        <v>817</v>
      </c>
      <c r="G8" s="156"/>
      <c r="H8" s="156" t="s">
        <v>100</v>
      </c>
      <c r="I8" s="156" t="s">
        <v>489</v>
      </c>
    </row>
    <row r="9" spans="1:9" s="83" customFormat="1" ht="10.5" customHeight="1">
      <c r="A9" s="175"/>
      <c r="C9" s="156" t="s">
        <v>489</v>
      </c>
      <c r="D9" s="156"/>
      <c r="F9" s="156" t="s">
        <v>489</v>
      </c>
      <c r="G9" s="156"/>
      <c r="I9" s="156"/>
    </row>
    <row r="10" spans="1:9" s="83" customFormat="1" ht="10.5" customHeight="1">
      <c r="A10" s="175"/>
      <c r="B10" s="156"/>
      <c r="C10" s="156"/>
      <c r="D10" s="156"/>
      <c r="E10" s="156"/>
      <c r="F10" s="156"/>
      <c r="G10" s="156"/>
      <c r="H10" s="156"/>
      <c r="I10" s="156"/>
    </row>
    <row r="11" spans="1:9" s="68" customFormat="1" ht="9.75" customHeight="1">
      <c r="A11" s="83" t="s">
        <v>992</v>
      </c>
      <c r="B11" s="55"/>
      <c r="C11" s="55"/>
      <c r="D11" s="55"/>
      <c r="E11" s="55"/>
      <c r="F11" s="55"/>
      <c r="G11" s="55"/>
      <c r="H11" s="55"/>
      <c r="I11" s="55"/>
    </row>
    <row r="12" spans="1:9" s="83" customFormat="1" ht="10.5" customHeight="1">
      <c r="A12" s="68" t="s">
        <v>993</v>
      </c>
      <c r="B12" s="55">
        <v>42286</v>
      </c>
      <c r="C12" s="156" t="s">
        <v>152</v>
      </c>
      <c r="D12" s="178"/>
      <c r="E12" s="55">
        <v>38526</v>
      </c>
      <c r="F12" s="156" t="s">
        <v>152</v>
      </c>
      <c r="G12" s="178"/>
      <c r="H12" s="55">
        <v>3760</v>
      </c>
      <c r="I12" s="156" t="s">
        <v>152</v>
      </c>
    </row>
    <row r="13" spans="1:9" ht="10.5" customHeight="1">
      <c r="A13" s="68" t="s">
        <v>994</v>
      </c>
      <c r="B13" s="55">
        <v>21736</v>
      </c>
      <c r="C13" s="55">
        <v>7468</v>
      </c>
      <c r="D13" s="55"/>
      <c r="E13" s="55">
        <v>18687</v>
      </c>
      <c r="F13" s="55">
        <v>6749</v>
      </c>
      <c r="G13" s="55"/>
      <c r="H13" s="55">
        <v>3049</v>
      </c>
      <c r="I13" s="55">
        <f>C13-F13</f>
        <v>719</v>
      </c>
    </row>
    <row r="14" spans="1:9" ht="10.5" customHeight="1">
      <c r="A14" s="68" t="s">
        <v>397</v>
      </c>
      <c r="B14" s="55">
        <v>20936</v>
      </c>
      <c r="C14" s="55">
        <v>8177</v>
      </c>
      <c r="D14" s="55"/>
      <c r="E14" s="55">
        <v>16965</v>
      </c>
      <c r="F14" s="55">
        <v>6128</v>
      </c>
      <c r="G14" s="55"/>
      <c r="H14" s="55">
        <v>3971</v>
      </c>
      <c r="I14" s="55">
        <f aca="true" t="shared" si="0" ref="I14:I31">C14-F14</f>
        <v>2049</v>
      </c>
    </row>
    <row r="15" spans="1:9" ht="10.5" customHeight="1">
      <c r="A15" s="68" t="s">
        <v>424</v>
      </c>
      <c r="B15" s="55">
        <v>1045</v>
      </c>
      <c r="C15" s="55">
        <v>225</v>
      </c>
      <c r="D15" s="55"/>
      <c r="E15" s="55">
        <v>1046</v>
      </c>
      <c r="F15" s="55">
        <v>287</v>
      </c>
      <c r="G15" s="55"/>
      <c r="H15" s="55">
        <v>-1</v>
      </c>
      <c r="I15" s="55">
        <f t="shared" si="0"/>
        <v>-62</v>
      </c>
    </row>
    <row r="16" spans="1:9" ht="10.5" customHeight="1">
      <c r="A16" s="68"/>
      <c r="B16" s="55"/>
      <c r="C16" s="55"/>
      <c r="D16" s="55"/>
      <c r="E16" s="55"/>
      <c r="F16" s="55"/>
      <c r="G16" s="55"/>
      <c r="H16" s="55"/>
      <c r="I16" s="55"/>
    </row>
    <row r="17" spans="1:9" ht="10.5" customHeight="1">
      <c r="A17" s="83" t="s">
        <v>662</v>
      </c>
      <c r="B17" s="55"/>
      <c r="C17" s="55"/>
      <c r="D17" s="55"/>
      <c r="E17" s="55"/>
      <c r="F17" s="55"/>
      <c r="G17" s="55"/>
      <c r="H17" s="55"/>
      <c r="I17" s="55"/>
    </row>
    <row r="18" spans="1:9" ht="10.5" customHeight="1">
      <c r="A18" s="68" t="s">
        <v>427</v>
      </c>
      <c r="B18" s="55">
        <v>2588</v>
      </c>
      <c r="C18" s="55">
        <v>289</v>
      </c>
      <c r="D18" s="55"/>
      <c r="E18" s="55">
        <v>2764</v>
      </c>
      <c r="F18" s="55">
        <v>423</v>
      </c>
      <c r="G18" s="55"/>
      <c r="H18" s="55">
        <v>-176</v>
      </c>
      <c r="I18" s="55">
        <f t="shared" si="0"/>
        <v>-134</v>
      </c>
    </row>
    <row r="19" spans="1:9" ht="10.5" customHeight="1">
      <c r="A19" s="68" t="s">
        <v>428</v>
      </c>
      <c r="B19" s="55">
        <v>3610</v>
      </c>
      <c r="C19" s="55">
        <v>599</v>
      </c>
      <c r="D19" s="55"/>
      <c r="E19" s="55">
        <v>2886</v>
      </c>
      <c r="F19" s="55">
        <v>467</v>
      </c>
      <c r="G19" s="55"/>
      <c r="H19" s="55">
        <v>724</v>
      </c>
      <c r="I19" s="55">
        <f t="shared" si="0"/>
        <v>132</v>
      </c>
    </row>
    <row r="20" spans="1:9" ht="10.5" customHeight="1">
      <c r="A20" s="68" t="s">
        <v>429</v>
      </c>
      <c r="B20" s="55">
        <v>3453</v>
      </c>
      <c r="C20" s="55">
        <v>599</v>
      </c>
      <c r="D20" s="55"/>
      <c r="E20" s="55">
        <v>2786</v>
      </c>
      <c r="F20" s="55">
        <v>438</v>
      </c>
      <c r="G20" s="55"/>
      <c r="H20" s="55">
        <v>667</v>
      </c>
      <c r="I20" s="55">
        <f t="shared" si="0"/>
        <v>161</v>
      </c>
    </row>
    <row r="21" spans="1:9" ht="10.5" customHeight="1">
      <c r="A21" s="68" t="s">
        <v>430</v>
      </c>
      <c r="B21" s="55">
        <v>2712</v>
      </c>
      <c r="C21" s="55">
        <v>473</v>
      </c>
      <c r="D21" s="55"/>
      <c r="E21" s="55">
        <v>2751</v>
      </c>
      <c r="F21" s="55">
        <v>541</v>
      </c>
      <c r="G21" s="55"/>
      <c r="H21" s="55">
        <v>-39</v>
      </c>
      <c r="I21" s="55">
        <f t="shared" si="0"/>
        <v>-68</v>
      </c>
    </row>
    <row r="22" spans="1:9" ht="10.5" customHeight="1">
      <c r="A22" s="68" t="s">
        <v>431</v>
      </c>
      <c r="B22" s="55">
        <v>1185</v>
      </c>
      <c r="C22" s="55">
        <v>156</v>
      </c>
      <c r="D22" s="55"/>
      <c r="E22" s="55">
        <v>1294</v>
      </c>
      <c r="F22" s="55">
        <v>141</v>
      </c>
      <c r="G22" s="55"/>
      <c r="H22" s="55">
        <v>-109</v>
      </c>
      <c r="I22" s="55">
        <f t="shared" si="0"/>
        <v>15</v>
      </c>
    </row>
    <row r="23" spans="1:9" ht="10.5" customHeight="1">
      <c r="A23" s="68" t="s">
        <v>432</v>
      </c>
      <c r="B23" s="55">
        <v>2783</v>
      </c>
      <c r="C23" s="55">
        <v>566</v>
      </c>
      <c r="D23" s="55"/>
      <c r="E23" s="55">
        <v>2363</v>
      </c>
      <c r="F23" s="55">
        <v>423</v>
      </c>
      <c r="G23" s="55"/>
      <c r="H23" s="55">
        <v>420</v>
      </c>
      <c r="I23" s="55">
        <f t="shared" si="0"/>
        <v>143</v>
      </c>
    </row>
    <row r="24" spans="1:9" ht="10.5" customHeight="1">
      <c r="A24" s="68" t="s">
        <v>433</v>
      </c>
      <c r="B24" s="55">
        <v>281</v>
      </c>
      <c r="C24" s="55">
        <v>39</v>
      </c>
      <c r="D24" s="55"/>
      <c r="E24" s="55">
        <v>331</v>
      </c>
      <c r="F24" s="55">
        <v>42</v>
      </c>
      <c r="G24" s="55"/>
      <c r="H24" s="55">
        <v>-50</v>
      </c>
      <c r="I24" s="55">
        <f t="shared" si="0"/>
        <v>-3</v>
      </c>
    </row>
    <row r="25" spans="1:9" ht="10.5" customHeight="1">
      <c r="A25" s="68" t="s">
        <v>434</v>
      </c>
      <c r="B25" s="55">
        <v>1533</v>
      </c>
      <c r="C25" s="55">
        <v>457</v>
      </c>
      <c r="D25" s="55"/>
      <c r="E25" s="55">
        <v>1194</v>
      </c>
      <c r="F25" s="55">
        <v>298</v>
      </c>
      <c r="G25" s="55"/>
      <c r="H25" s="55">
        <v>339</v>
      </c>
      <c r="I25" s="55">
        <f t="shared" si="0"/>
        <v>159</v>
      </c>
    </row>
    <row r="26" spans="1:9" ht="10.5" customHeight="1">
      <c r="A26" s="68" t="s">
        <v>435</v>
      </c>
      <c r="B26" s="55">
        <v>2775</v>
      </c>
      <c r="C26" s="55">
        <v>437</v>
      </c>
      <c r="D26" s="55"/>
      <c r="E26" s="55">
        <v>2824</v>
      </c>
      <c r="F26" s="55">
        <v>444</v>
      </c>
      <c r="G26" s="55"/>
      <c r="H26" s="55">
        <v>-49</v>
      </c>
      <c r="I26" s="55">
        <f t="shared" si="0"/>
        <v>-7</v>
      </c>
    </row>
    <row r="27" spans="1:9" ht="10.5" customHeight="1">
      <c r="A27" s="68" t="s">
        <v>436</v>
      </c>
      <c r="B27" s="55">
        <v>1812</v>
      </c>
      <c r="C27" s="55">
        <v>282</v>
      </c>
      <c r="D27" s="55"/>
      <c r="E27" s="55">
        <v>1695</v>
      </c>
      <c r="F27" s="55">
        <v>256</v>
      </c>
      <c r="G27" s="55"/>
      <c r="H27" s="55">
        <v>117</v>
      </c>
      <c r="I27" s="55">
        <f t="shared" si="0"/>
        <v>26</v>
      </c>
    </row>
    <row r="28" spans="1:9" ht="11.25" customHeight="1">
      <c r="A28" s="68"/>
      <c r="B28" s="55"/>
      <c r="C28" s="55"/>
      <c r="D28" s="55"/>
      <c r="E28" s="55"/>
      <c r="F28" s="55"/>
      <c r="G28" s="55"/>
      <c r="H28" s="55"/>
      <c r="I28" s="55"/>
    </row>
    <row r="29" spans="1:9" ht="10.5" customHeight="1">
      <c r="A29" s="175" t="s">
        <v>439</v>
      </c>
      <c r="B29" s="55">
        <v>18433</v>
      </c>
      <c r="C29" s="55">
        <v>1318</v>
      </c>
      <c r="D29" s="55"/>
      <c r="E29" s="55">
        <v>15256</v>
      </c>
      <c r="F29" s="55">
        <v>2004</v>
      </c>
      <c r="G29" s="55"/>
      <c r="H29" s="55">
        <v>3177</v>
      </c>
      <c r="I29" s="55">
        <f t="shared" si="0"/>
        <v>-686</v>
      </c>
    </row>
    <row r="30" spans="1:9" ht="10.5" customHeight="1">
      <c r="A30" s="175" t="s">
        <v>440</v>
      </c>
      <c r="B30" s="55">
        <v>14318</v>
      </c>
      <c r="C30" s="55">
        <v>1212</v>
      </c>
      <c r="D30" s="55"/>
      <c r="E30" s="55">
        <v>12479</v>
      </c>
      <c r="F30" s="55">
        <v>1704</v>
      </c>
      <c r="G30" s="55"/>
      <c r="H30" s="55">
        <v>1839</v>
      </c>
      <c r="I30" s="55">
        <f t="shared" si="0"/>
        <v>-492</v>
      </c>
    </row>
    <row r="31" spans="1:9" ht="10.5" customHeight="1">
      <c r="A31" s="175" t="s">
        <v>441</v>
      </c>
      <c r="B31" s="55">
        <v>10462</v>
      </c>
      <c r="C31" s="55">
        <v>634</v>
      </c>
      <c r="D31" s="55"/>
      <c r="E31" s="55">
        <v>9460</v>
      </c>
      <c r="F31" s="55">
        <v>1130</v>
      </c>
      <c r="G31" s="55"/>
      <c r="H31" s="55">
        <v>1002</v>
      </c>
      <c r="I31" s="55">
        <f t="shared" si="0"/>
        <v>-496</v>
      </c>
    </row>
    <row r="32" ht="10.5" customHeight="1">
      <c r="A32" s="175"/>
    </row>
    <row r="33" spans="1:9" ht="10.5" customHeight="1">
      <c r="A33" s="68" t="s">
        <v>316</v>
      </c>
      <c r="I33" s="156"/>
    </row>
    <row r="34" spans="1:9" ht="10.5" customHeight="1">
      <c r="A34" s="68" t="s">
        <v>317</v>
      </c>
      <c r="I34" s="156"/>
    </row>
    <row r="35" ht="10.5" customHeight="1">
      <c r="I35" s="156"/>
    </row>
    <row r="36" ht="10.5" customHeight="1">
      <c r="H36" s="156"/>
    </row>
    <row r="37" ht="10.5" customHeight="1">
      <c r="H37" s="156"/>
    </row>
    <row r="38" ht="10.5" customHeight="1">
      <c r="H38" s="156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</sheetPr>
  <dimension ref="A1:H49"/>
  <sheetViews>
    <sheetView zoomScalePageLayoutView="0" workbookViewId="0" topLeftCell="A1">
      <selection activeCell="A1" sqref="A1"/>
    </sheetView>
  </sheetViews>
  <sheetFormatPr defaultColWidth="7.140625" defaultRowHeight="10.5" customHeight="1"/>
  <cols>
    <col min="1" max="1" width="48.140625" style="68" customWidth="1"/>
    <col min="2" max="8" width="6.140625" style="68" customWidth="1"/>
    <col min="9" max="16384" width="7.140625" style="68" customWidth="1"/>
  </cols>
  <sheetData>
    <row r="1" spans="1:8" s="83" customFormat="1" ht="10.5" customHeight="1">
      <c r="A1" s="83" t="s">
        <v>1028</v>
      </c>
      <c r="H1" s="68"/>
    </row>
    <row r="2" spans="1:8" s="83" customFormat="1" ht="10.5" customHeight="1">
      <c r="A2" s="83" t="s">
        <v>84</v>
      </c>
      <c r="H2" s="68"/>
    </row>
    <row r="3" spans="1:8" s="83" customFormat="1" ht="10.5" customHeight="1">
      <c r="A3" s="180" t="s">
        <v>90</v>
      </c>
      <c r="G3" s="84"/>
      <c r="H3" s="68"/>
    </row>
    <row r="4" ht="10.5" customHeight="1">
      <c r="A4" s="68" t="s">
        <v>85</v>
      </c>
    </row>
    <row r="7" spans="1:2" ht="10.5" customHeight="1">
      <c r="A7" s="68" t="s">
        <v>776</v>
      </c>
      <c r="B7" s="68" t="s">
        <v>308</v>
      </c>
    </row>
    <row r="8" spans="1:7" ht="10.5" customHeight="1">
      <c r="A8" s="68" t="s">
        <v>818</v>
      </c>
      <c r="B8" s="68" t="s">
        <v>95</v>
      </c>
      <c r="C8" s="143" t="s">
        <v>779</v>
      </c>
      <c r="D8" s="143" t="s">
        <v>780</v>
      </c>
      <c r="E8" s="143" t="s">
        <v>781</v>
      </c>
      <c r="F8" s="143" t="s">
        <v>782</v>
      </c>
      <c r="G8" s="143" t="s">
        <v>497</v>
      </c>
    </row>
    <row r="9" ht="10.5" customHeight="1">
      <c r="B9" s="68" t="s">
        <v>100</v>
      </c>
    </row>
    <row r="11" ht="10.5" customHeight="1">
      <c r="A11" s="74" t="s">
        <v>819</v>
      </c>
    </row>
    <row r="14" ht="10.5" customHeight="1">
      <c r="A14" s="181">
        <v>2018</v>
      </c>
    </row>
    <row r="15" spans="1:8" ht="10.5" customHeight="1">
      <c r="A15" s="182" t="s">
        <v>820</v>
      </c>
      <c r="B15" s="183">
        <v>31.130870737359885</v>
      </c>
      <c r="C15" s="183">
        <v>29.902755267423014</v>
      </c>
      <c r="D15" s="183">
        <v>29.37175455276823</v>
      </c>
      <c r="E15" s="183">
        <v>30.856980703745744</v>
      </c>
      <c r="F15" s="183">
        <v>36.409670042469784</v>
      </c>
      <c r="G15" s="183">
        <v>32.0786997433704</v>
      </c>
      <c r="H15" s="184"/>
    </row>
    <row r="16" ht="10.5" customHeight="1">
      <c r="H16" s="83"/>
    </row>
    <row r="17" spans="1:8" ht="10.5" customHeight="1">
      <c r="A17" s="182" t="s">
        <v>821</v>
      </c>
      <c r="B17" s="183">
        <v>8.213120181620393</v>
      </c>
      <c r="C17" s="183">
        <v>6.996218260399783</v>
      </c>
      <c r="D17" s="183">
        <v>9.59555328018723</v>
      </c>
      <c r="E17" s="183">
        <v>6.101021566401816</v>
      </c>
      <c r="F17" s="183">
        <v>11.679189807252532</v>
      </c>
      <c r="G17" s="183">
        <v>9.580838323353294</v>
      </c>
      <c r="H17" s="184"/>
    </row>
    <row r="19" spans="1:8" ht="10.5" customHeight="1">
      <c r="A19" s="68" t="s">
        <v>822</v>
      </c>
      <c r="B19" s="183">
        <v>39.34399091898028</v>
      </c>
      <c r="C19" s="183">
        <v>36.8989735278228</v>
      </c>
      <c r="D19" s="183">
        <v>38.96730783295546</v>
      </c>
      <c r="E19" s="183">
        <v>36.95800227014756</v>
      </c>
      <c r="F19" s="183">
        <v>48.08885984972232</v>
      </c>
      <c r="G19" s="183">
        <v>41.6595380667237</v>
      </c>
      <c r="H19" s="183"/>
    </row>
    <row r="20" ht="10.5" customHeight="1">
      <c r="H20" s="183"/>
    </row>
    <row r="21" spans="1:8" ht="10.5" customHeight="1">
      <c r="A21" s="185">
        <v>2017</v>
      </c>
      <c r="B21" s="143">
        <v>39.8</v>
      </c>
      <c r="C21" s="143">
        <v>36.6</v>
      </c>
      <c r="D21" s="143">
        <v>39.4</v>
      </c>
      <c r="E21" s="143">
        <v>37.3</v>
      </c>
      <c r="F21" s="143">
        <v>49.5</v>
      </c>
      <c r="G21" s="143">
        <v>43.2</v>
      </c>
      <c r="H21" s="183"/>
    </row>
    <row r="22" spans="1:8" ht="10.5" customHeight="1">
      <c r="A22" s="185">
        <v>2016</v>
      </c>
      <c r="B22" s="183">
        <v>39.44363516752032</v>
      </c>
      <c r="C22" s="183">
        <v>37.77188328912467</v>
      </c>
      <c r="D22" s="183">
        <v>38.1294964028777</v>
      </c>
      <c r="E22" s="183">
        <v>37.91120312859443</v>
      </c>
      <c r="F22" s="183">
        <v>47.92570734247526</v>
      </c>
      <c r="G22" s="183">
        <v>42.55725190839695</v>
      </c>
      <c r="H22" s="143"/>
    </row>
    <row r="23" spans="1:7" ht="10.5" customHeight="1">
      <c r="A23" s="185">
        <v>2015</v>
      </c>
      <c r="B23" s="186">
        <v>40.488806148264835</v>
      </c>
      <c r="C23" s="186">
        <v>39.54983922829582</v>
      </c>
      <c r="D23" s="186">
        <v>39.228142076502735</v>
      </c>
      <c r="E23" s="186">
        <v>39.425728329936454</v>
      </c>
      <c r="F23" s="186">
        <v>47.021239854947325</v>
      </c>
      <c r="G23" s="186">
        <v>42.26020892687559</v>
      </c>
    </row>
    <row r="24" spans="1:7" ht="10.5" customHeight="1">
      <c r="A24" s="185" t="s">
        <v>954</v>
      </c>
      <c r="B24" s="186">
        <v>39.909081234436144</v>
      </c>
      <c r="C24" s="186">
        <v>38.45960884232261</v>
      </c>
      <c r="D24" s="186">
        <v>39.22444774355428</v>
      </c>
      <c r="E24" s="186">
        <v>38.47746960284204</v>
      </c>
      <c r="F24" s="186">
        <v>46.41189735656514</v>
      </c>
      <c r="G24" s="186">
        <v>41.05911330808044</v>
      </c>
    </row>
    <row r="25" spans="1:8" ht="10.5" customHeight="1">
      <c r="A25" s="185" t="s">
        <v>607</v>
      </c>
      <c r="B25" s="186">
        <v>38.040000000000006</v>
      </c>
      <c r="C25" s="186">
        <v>37.64</v>
      </c>
      <c r="D25" s="186">
        <v>37.120000000000005</v>
      </c>
      <c r="E25" s="186">
        <v>36.54</v>
      </c>
      <c r="F25" s="186">
        <v>44.99999999999999</v>
      </c>
      <c r="G25" s="186">
        <v>38.56</v>
      </c>
      <c r="H25" s="186"/>
    </row>
    <row r="26" spans="1:8" ht="10.5" customHeight="1">
      <c r="A26" s="185" t="s">
        <v>606</v>
      </c>
      <c r="B26" s="187">
        <v>41.54</v>
      </c>
      <c r="C26" s="187">
        <v>43.3</v>
      </c>
      <c r="D26" s="187">
        <v>39.58</v>
      </c>
      <c r="E26" s="187">
        <v>41.08</v>
      </c>
      <c r="F26" s="187">
        <v>48.120000000000005</v>
      </c>
      <c r="G26" s="187">
        <v>36.32</v>
      </c>
      <c r="H26" s="187"/>
    </row>
    <row r="27" spans="1:7" ht="10.5" customHeight="1">
      <c r="A27" s="185" t="s">
        <v>605</v>
      </c>
      <c r="B27" s="187">
        <v>39.759670748574706</v>
      </c>
      <c r="C27" s="187">
        <v>43.150392422192155</v>
      </c>
      <c r="D27" s="187">
        <v>36.53579710144927</v>
      </c>
      <c r="E27" s="187">
        <v>39.46225887414844</v>
      </c>
      <c r="F27" s="187">
        <v>48.77984962406015</v>
      </c>
      <c r="G27" s="187">
        <v>34.70586826347305</v>
      </c>
    </row>
    <row r="28" spans="1:8" ht="10.5" customHeight="1">
      <c r="A28" s="185" t="s">
        <v>802</v>
      </c>
      <c r="B28" s="183">
        <v>44.220000000000006</v>
      </c>
      <c r="C28" s="183">
        <v>42.3</v>
      </c>
      <c r="D28" s="183">
        <v>42.32000000000001</v>
      </c>
      <c r="E28" s="183">
        <v>45.54</v>
      </c>
      <c r="F28" s="183">
        <v>48.92</v>
      </c>
      <c r="G28" s="183">
        <v>29.860000000000003</v>
      </c>
      <c r="H28" s="183"/>
    </row>
    <row r="29" spans="1:8" s="83" customFormat="1" ht="10.5" customHeight="1">
      <c r="A29" s="175"/>
      <c r="H29" s="183"/>
    </row>
    <row r="30" spans="1:8" ht="10.5" customHeight="1">
      <c r="A30" s="74" t="s">
        <v>823</v>
      </c>
      <c r="H30" s="75"/>
    </row>
    <row r="31" ht="10.5" customHeight="1">
      <c r="H31" s="75"/>
    </row>
    <row r="32" ht="10.5" customHeight="1">
      <c r="A32" s="181">
        <v>2018</v>
      </c>
    </row>
    <row r="33" spans="1:8" ht="10.5" customHeight="1">
      <c r="A33" s="68" t="s">
        <v>824</v>
      </c>
      <c r="B33" s="183">
        <v>41.192960598037686</v>
      </c>
      <c r="C33" s="183">
        <v>45.92808038075093</v>
      </c>
      <c r="D33" s="183">
        <v>40.302013422818796</v>
      </c>
      <c r="E33" s="183">
        <v>44.6065808297568</v>
      </c>
      <c r="F33" s="183">
        <v>34.36199224917468</v>
      </c>
      <c r="G33" s="183">
        <v>25.036710719530102</v>
      </c>
      <c r="H33" s="188"/>
    </row>
    <row r="34" spans="1:8" ht="10.5" customHeight="1">
      <c r="A34" s="83"/>
      <c r="H34" s="188"/>
    </row>
    <row r="35" spans="1:8" ht="10.5" customHeight="1">
      <c r="A35" s="68" t="s">
        <v>825</v>
      </c>
      <c r="B35" s="183">
        <v>10.115246846285626</v>
      </c>
      <c r="C35" s="183">
        <v>13.061872025383394</v>
      </c>
      <c r="D35" s="183">
        <v>7.9082774049217</v>
      </c>
      <c r="E35" s="183">
        <v>9.482117310443492</v>
      </c>
      <c r="F35" s="183">
        <v>11.79847854169657</v>
      </c>
      <c r="G35" s="183">
        <v>15.932452276064609</v>
      </c>
      <c r="H35" s="188"/>
    </row>
    <row r="36" ht="10.5" customHeight="1">
      <c r="A36" s="83"/>
    </row>
    <row r="37" spans="1:7" ht="10.5" customHeight="1">
      <c r="A37" s="68" t="s">
        <v>826</v>
      </c>
      <c r="B37" s="183">
        <v>51.308207444323315</v>
      </c>
      <c r="C37" s="183">
        <v>58.98995240613432</v>
      </c>
      <c r="D37" s="183">
        <v>48.210290827740494</v>
      </c>
      <c r="E37" s="183">
        <v>54.08869814020029</v>
      </c>
      <c r="F37" s="183">
        <v>46.16047079087125</v>
      </c>
      <c r="G37" s="183">
        <v>40.969162995594715</v>
      </c>
    </row>
    <row r="39" spans="1:8" ht="10.5" customHeight="1">
      <c r="A39" s="185">
        <v>2017</v>
      </c>
      <c r="B39" s="187">
        <v>51</v>
      </c>
      <c r="C39" s="187">
        <v>58.3</v>
      </c>
      <c r="D39" s="187">
        <v>47</v>
      </c>
      <c r="E39" s="187">
        <v>53.1</v>
      </c>
      <c r="F39" s="187">
        <v>48.9</v>
      </c>
      <c r="G39" s="187">
        <v>44.1</v>
      </c>
      <c r="H39" s="188"/>
    </row>
    <row r="40" spans="1:8" ht="10.5" customHeight="1">
      <c r="A40" s="185">
        <v>2016</v>
      </c>
      <c r="B40" s="183">
        <v>50.71809930592632</v>
      </c>
      <c r="C40" s="183">
        <v>58.94245723172628</v>
      </c>
      <c r="D40" s="183">
        <v>46.875</v>
      </c>
      <c r="E40" s="183">
        <v>53.310509262089624</v>
      </c>
      <c r="F40" s="183">
        <v>47.67459708365311</v>
      </c>
      <c r="G40" s="183">
        <v>37.44588744588744</v>
      </c>
      <c r="H40" s="188"/>
    </row>
    <row r="41" spans="1:8" ht="10.5" customHeight="1">
      <c r="A41" s="185">
        <v>2015</v>
      </c>
      <c r="B41" s="183">
        <v>51.032983961926774</v>
      </c>
      <c r="C41" s="183">
        <v>59.375826500925676</v>
      </c>
      <c r="D41" s="183">
        <v>45.972344161545216</v>
      </c>
      <c r="E41" s="183">
        <v>53.90093269473154</v>
      </c>
      <c r="F41" s="183">
        <v>48.697171909755326</v>
      </c>
      <c r="G41" s="183">
        <v>38.50308641975309</v>
      </c>
      <c r="H41" s="188"/>
    </row>
    <row r="42" spans="1:7" ht="10.5" customHeight="1">
      <c r="A42" s="185" t="s">
        <v>954</v>
      </c>
      <c r="B42" s="183">
        <v>50.973063278981385</v>
      </c>
      <c r="C42" s="183">
        <v>57.631938743180285</v>
      </c>
      <c r="D42" s="183">
        <v>45.49633156375159</v>
      </c>
      <c r="E42" s="183">
        <v>54.273044713250464</v>
      </c>
      <c r="F42" s="183">
        <v>49.34622015184284</v>
      </c>
      <c r="G42" s="183">
        <v>37.655879767771125</v>
      </c>
    </row>
    <row r="43" spans="1:8" ht="10.5" customHeight="1">
      <c r="A43" s="185" t="s">
        <v>607</v>
      </c>
      <c r="B43" s="186">
        <v>51.88000000000001</v>
      </c>
      <c r="C43" s="186">
        <v>57.160000000000004</v>
      </c>
      <c r="D43" s="186">
        <v>46.08</v>
      </c>
      <c r="E43" s="186">
        <v>55.480000000000004</v>
      </c>
      <c r="F43" s="186">
        <v>49.279999999999994</v>
      </c>
      <c r="G43" s="186">
        <v>38.39999999999999</v>
      </c>
      <c r="H43" s="186"/>
    </row>
    <row r="44" spans="1:8" ht="10.5" customHeight="1">
      <c r="A44" s="185" t="s">
        <v>606</v>
      </c>
      <c r="B44" s="183">
        <v>54.120000000000005</v>
      </c>
      <c r="C44" s="183">
        <v>58.5</v>
      </c>
      <c r="D44" s="183">
        <v>49.32000000000001</v>
      </c>
      <c r="E44" s="183">
        <v>57.8</v>
      </c>
      <c r="F44" s="183">
        <v>49.78</v>
      </c>
      <c r="G44" s="183">
        <v>35.48</v>
      </c>
      <c r="H44" s="183"/>
    </row>
    <row r="45" spans="1:8" ht="10.5" customHeight="1">
      <c r="A45" s="185" t="s">
        <v>605</v>
      </c>
      <c r="B45" s="183">
        <v>54.31343990035291</v>
      </c>
      <c r="C45" s="183">
        <v>59.48030226700253</v>
      </c>
      <c r="D45" s="183">
        <v>50.08304259634888</v>
      </c>
      <c r="E45" s="183">
        <v>57.80519875435061</v>
      </c>
      <c r="F45" s="183">
        <v>48.544117647058826</v>
      </c>
      <c r="G45" s="183">
        <v>33.84054794520548</v>
      </c>
      <c r="H45" s="183"/>
    </row>
    <row r="46" spans="1:8" ht="10.5" customHeight="1">
      <c r="A46" s="185" t="s">
        <v>802</v>
      </c>
      <c r="B46" s="183">
        <v>59.92</v>
      </c>
      <c r="C46" s="183">
        <v>60.17999999999999</v>
      </c>
      <c r="D46" s="183">
        <v>61.239999999999995</v>
      </c>
      <c r="E46" s="183">
        <v>62.71999999999999</v>
      </c>
      <c r="F46" s="183">
        <v>52.54</v>
      </c>
      <c r="G46" s="183">
        <v>40.160000000000004</v>
      </c>
      <c r="H46" s="183"/>
    </row>
    <row r="48" ht="10.5" customHeight="1">
      <c r="A48" s="68" t="s">
        <v>808</v>
      </c>
    </row>
    <row r="49" ht="10.5" customHeight="1">
      <c r="A49" s="68" t="s">
        <v>809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J6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5">
      <c r="A1" s="35" t="s">
        <v>1021</v>
      </c>
      <c r="B1" s="35"/>
      <c r="C1" s="35"/>
      <c r="D1" s="35"/>
      <c r="E1" s="35"/>
      <c r="F1" s="35"/>
      <c r="G1" s="35"/>
      <c r="H1" s="35"/>
      <c r="I1" s="35"/>
    </row>
    <row r="2" spans="1:9" ht="15">
      <c r="A2" s="35" t="s">
        <v>92</v>
      </c>
      <c r="B2" s="35"/>
      <c r="C2" s="35"/>
      <c r="D2" s="35"/>
      <c r="E2" s="35"/>
      <c r="F2" s="35"/>
      <c r="G2" s="35"/>
      <c r="H2" s="35"/>
      <c r="I2" s="35"/>
    </row>
    <row r="3" spans="1:9" ht="15">
      <c r="A3" s="50" t="s">
        <v>91</v>
      </c>
      <c r="B3" s="18"/>
      <c r="C3" s="18"/>
      <c r="D3" s="18"/>
      <c r="E3" s="18"/>
      <c r="F3" s="63"/>
      <c r="G3" s="19"/>
      <c r="H3" s="18"/>
      <c r="I3" s="18"/>
    </row>
    <row r="4" spans="1:9" ht="15">
      <c r="A4" s="24" t="s">
        <v>93</v>
      </c>
      <c r="B4" s="24"/>
      <c r="C4" s="24"/>
      <c r="D4" s="24"/>
      <c r="E4" s="24"/>
      <c r="F4" s="24"/>
      <c r="G4" s="24"/>
      <c r="H4" s="24"/>
      <c r="I4" s="24"/>
    </row>
    <row r="5" spans="1:9" ht="15">
      <c r="A5" s="24"/>
      <c r="B5" s="24" t="s">
        <v>95</v>
      </c>
      <c r="C5" s="24"/>
      <c r="D5" s="57" t="s">
        <v>827</v>
      </c>
      <c r="E5" s="61"/>
      <c r="F5" s="57" t="s">
        <v>828</v>
      </c>
      <c r="G5" s="61"/>
      <c r="H5" s="24"/>
      <c r="I5" s="24"/>
    </row>
    <row r="6" spans="1:9" ht="15">
      <c r="A6" s="24"/>
      <c r="B6" s="24" t="s">
        <v>100</v>
      </c>
      <c r="C6" s="24"/>
      <c r="D6" s="115" t="s">
        <v>1022</v>
      </c>
      <c r="E6" s="24"/>
      <c r="F6" s="115" t="s">
        <v>1023</v>
      </c>
      <c r="G6" s="24"/>
      <c r="H6" s="24" t="s">
        <v>829</v>
      </c>
      <c r="I6" s="24"/>
    </row>
    <row r="7" spans="1:9" ht="15">
      <c r="A7" s="24"/>
      <c r="C7" s="24"/>
      <c r="D7" s="24" t="s">
        <v>830</v>
      </c>
      <c r="E7" s="24"/>
      <c r="F7" s="24" t="s">
        <v>1024</v>
      </c>
      <c r="G7" s="24"/>
      <c r="H7" s="24" t="s">
        <v>831</v>
      </c>
      <c r="I7" s="24"/>
    </row>
    <row r="8" spans="1:9" ht="15">
      <c r="A8" s="24"/>
      <c r="B8" s="24"/>
      <c r="C8" s="24"/>
      <c r="D8" s="24" t="s">
        <v>1025</v>
      </c>
      <c r="E8" s="24"/>
      <c r="F8" s="115" t="s">
        <v>1026</v>
      </c>
      <c r="G8" s="24"/>
      <c r="H8" s="24" t="s">
        <v>832</v>
      </c>
      <c r="I8" s="24"/>
    </row>
    <row r="9" spans="1:9" ht="15">
      <c r="A9" s="24"/>
      <c r="B9" s="34" t="s">
        <v>106</v>
      </c>
      <c r="C9" s="36" t="s">
        <v>107</v>
      </c>
      <c r="D9" s="34" t="s">
        <v>106</v>
      </c>
      <c r="E9" s="36" t="s">
        <v>107</v>
      </c>
      <c r="F9" s="34" t="s">
        <v>106</v>
      </c>
      <c r="G9" s="36" t="s">
        <v>107</v>
      </c>
      <c r="H9" s="34" t="s">
        <v>106</v>
      </c>
      <c r="I9" s="36" t="s">
        <v>107</v>
      </c>
    </row>
    <row r="10" spans="1:9" ht="15">
      <c r="A10" s="24"/>
      <c r="B10" s="34" t="s">
        <v>109</v>
      </c>
      <c r="C10" s="24"/>
      <c r="D10" s="34" t="s">
        <v>109</v>
      </c>
      <c r="E10" s="24"/>
      <c r="F10" s="34" t="s">
        <v>109</v>
      </c>
      <c r="G10" s="34"/>
      <c r="H10" s="34" t="s">
        <v>109</v>
      </c>
      <c r="I10" s="24"/>
    </row>
    <row r="11" spans="1:9" ht="1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5">
      <c r="A12" s="35" t="s">
        <v>856</v>
      </c>
      <c r="B12" s="18"/>
      <c r="C12" s="35"/>
      <c r="D12" s="35"/>
      <c r="E12" s="35"/>
      <c r="F12" s="35"/>
      <c r="G12" s="35"/>
      <c r="H12" s="35"/>
      <c r="I12" s="35"/>
    </row>
    <row r="13" spans="1:9" ht="1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5">
      <c r="A14" s="40" t="s">
        <v>833</v>
      </c>
      <c r="B14" s="30">
        <v>19968.6</v>
      </c>
      <c r="C14" s="30">
        <v>100</v>
      </c>
      <c r="D14" s="30">
        <v>4388.6</v>
      </c>
      <c r="E14" s="37">
        <v>22.050850606123223</v>
      </c>
      <c r="F14" s="30">
        <v>11618</v>
      </c>
      <c r="G14" s="37">
        <v>58.1254530466706</v>
      </c>
      <c r="H14" s="30">
        <v>3962</v>
      </c>
      <c r="I14" s="37">
        <v>19.82369634720618</v>
      </c>
    </row>
    <row r="15" spans="1:9" ht="15">
      <c r="A15" s="40" t="s">
        <v>834</v>
      </c>
      <c r="B15" s="30">
        <v>25198.8</v>
      </c>
      <c r="C15" s="30">
        <v>100</v>
      </c>
      <c r="D15" s="30">
        <v>4548.2</v>
      </c>
      <c r="E15" s="37">
        <v>18.059023908685635</v>
      </c>
      <c r="F15" s="30">
        <v>13775</v>
      </c>
      <c r="G15" s="37">
        <v>54.79707805567058</v>
      </c>
      <c r="H15" s="30">
        <v>6875.6</v>
      </c>
      <c r="I15" s="37">
        <v>27.143898035643787</v>
      </c>
    </row>
    <row r="16" spans="1:9" ht="15">
      <c r="A16" s="40" t="s">
        <v>835</v>
      </c>
      <c r="B16" s="30">
        <v>26300.4</v>
      </c>
      <c r="C16" s="30">
        <v>100</v>
      </c>
      <c r="D16" s="30">
        <v>5072.8</v>
      </c>
      <c r="E16" s="37">
        <v>19.29328094850262</v>
      </c>
      <c r="F16" s="30">
        <v>14082.2</v>
      </c>
      <c r="G16" s="37">
        <v>53.58142414288254</v>
      </c>
      <c r="H16" s="30">
        <v>7145.4</v>
      </c>
      <c r="I16" s="37">
        <v>27.125294908614837</v>
      </c>
    </row>
    <row r="17" spans="1:9" ht="15">
      <c r="A17" s="40" t="s">
        <v>857</v>
      </c>
      <c r="B17" s="30">
        <v>27599</v>
      </c>
      <c r="C17" s="30">
        <v>100</v>
      </c>
      <c r="D17" s="30">
        <v>5378.2</v>
      </c>
      <c r="E17" s="37">
        <v>19.483226232110468</v>
      </c>
      <c r="F17" s="30">
        <v>14404</v>
      </c>
      <c r="G17" s="37">
        <v>52.21679300145904</v>
      </c>
      <c r="H17" s="30">
        <v>7816.8</v>
      </c>
      <c r="I17" s="37">
        <v>28.29998076643049</v>
      </c>
    </row>
    <row r="18" spans="1:9" ht="15">
      <c r="A18" s="40" t="s">
        <v>995</v>
      </c>
      <c r="B18" s="30">
        <v>30432.4</v>
      </c>
      <c r="C18" s="30">
        <v>100</v>
      </c>
      <c r="D18" s="30">
        <v>5861.8</v>
      </c>
      <c r="E18" s="37">
        <v>19.254713569124327</v>
      </c>
      <c r="F18" s="30">
        <v>14889.6</v>
      </c>
      <c r="G18" s="37">
        <v>48.96073073279334</v>
      </c>
      <c r="H18" s="30">
        <v>9681</v>
      </c>
      <c r="I18" s="37">
        <v>31.784555698082336</v>
      </c>
    </row>
    <row r="19" spans="1:9" ht="15">
      <c r="A19" s="40"/>
      <c r="B19" s="30"/>
      <c r="C19" s="30"/>
      <c r="D19" s="30"/>
      <c r="E19" s="37"/>
      <c r="F19" s="30"/>
      <c r="G19" s="37"/>
      <c r="H19" s="30"/>
      <c r="I19" s="37"/>
    </row>
    <row r="20" spans="1:9" ht="15">
      <c r="A20" s="40">
        <v>2010</v>
      </c>
      <c r="B20" s="30">
        <v>27759</v>
      </c>
      <c r="C20" s="30">
        <v>100</v>
      </c>
      <c r="D20" s="30">
        <v>5336</v>
      </c>
      <c r="E20" s="38">
        <v>19.222594473864334</v>
      </c>
      <c r="F20" s="30">
        <v>14007</v>
      </c>
      <c r="G20" s="38">
        <v>50.459310493893874</v>
      </c>
      <c r="H20" s="30">
        <v>8416</v>
      </c>
      <c r="I20" s="37">
        <v>30.318095032241793</v>
      </c>
    </row>
    <row r="21" spans="1:9" ht="15">
      <c r="A21" s="40">
        <v>2011</v>
      </c>
      <c r="B21" s="30">
        <v>28733</v>
      </c>
      <c r="C21" s="30">
        <v>100.00000000000001</v>
      </c>
      <c r="D21" s="30">
        <v>5448</v>
      </c>
      <c r="E21" s="38">
        <v>18.960776807155536</v>
      </c>
      <c r="F21" s="30">
        <v>14412</v>
      </c>
      <c r="G21" s="38">
        <v>50.15835450527268</v>
      </c>
      <c r="H21" s="30">
        <v>8873</v>
      </c>
      <c r="I21" s="38">
        <v>30.880868687571784</v>
      </c>
    </row>
    <row r="22" spans="1:9" ht="15">
      <c r="A22" s="40">
        <v>2012</v>
      </c>
      <c r="B22" s="30">
        <v>30294</v>
      </c>
      <c r="C22" s="30">
        <v>100.00000000000001</v>
      </c>
      <c r="D22" s="30">
        <v>5952</v>
      </c>
      <c r="E22" s="38">
        <f>D22/$B$22*100</f>
        <v>19.64745494157259</v>
      </c>
      <c r="F22" s="30">
        <v>15121</v>
      </c>
      <c r="G22" s="38">
        <f>F22/$B$22*100</f>
        <v>49.914174423978345</v>
      </c>
      <c r="H22" s="30">
        <v>9221</v>
      </c>
      <c r="I22" s="38">
        <f>H22/$B$22*100</f>
        <v>30.438370634449065</v>
      </c>
    </row>
    <row r="23" spans="1:9" ht="15">
      <c r="A23" s="40">
        <v>2013</v>
      </c>
      <c r="B23" s="30">
        <v>30386</v>
      </c>
      <c r="C23" s="30">
        <v>100</v>
      </c>
      <c r="D23" s="30">
        <v>5779</v>
      </c>
      <c r="E23" s="38">
        <v>19.01862699927598</v>
      </c>
      <c r="F23" s="30">
        <v>14900</v>
      </c>
      <c r="G23" s="38">
        <v>49.03574014348713</v>
      </c>
      <c r="H23" s="30">
        <v>9707</v>
      </c>
      <c r="I23" s="38">
        <v>31.945632857236884</v>
      </c>
    </row>
    <row r="24" spans="1:9" ht="15">
      <c r="A24" s="40">
        <v>2014</v>
      </c>
      <c r="B24" s="30">
        <v>30369</v>
      </c>
      <c r="C24" s="30">
        <v>100</v>
      </c>
      <c r="D24" s="30">
        <v>5796</v>
      </c>
      <c r="E24" s="38">
        <f>D24/$B$24*100</f>
        <v>19.08525140768547</v>
      </c>
      <c r="F24" s="30">
        <v>14666</v>
      </c>
      <c r="G24" s="38">
        <f>F24/$B$24*100</f>
        <v>48.29266686423656</v>
      </c>
      <c r="H24" s="30">
        <v>9907</v>
      </c>
      <c r="I24" s="38">
        <f>H24/$B$24*100</f>
        <v>32.62208172807797</v>
      </c>
    </row>
    <row r="25" spans="1:9" ht="15">
      <c r="A25" s="40">
        <v>2015</v>
      </c>
      <c r="B25" s="30">
        <v>32380</v>
      </c>
      <c r="C25" s="30">
        <v>100</v>
      </c>
      <c r="D25" s="30">
        <v>6334</v>
      </c>
      <c r="E25" s="38">
        <f>D25/$B$25*100</f>
        <v>19.56145768993206</v>
      </c>
      <c r="F25" s="30">
        <v>15349</v>
      </c>
      <c r="G25" s="38">
        <f>F25/$B$25*100</f>
        <v>47.40271772699197</v>
      </c>
      <c r="H25" s="30">
        <v>10697</v>
      </c>
      <c r="I25" s="38">
        <v>33.03582458307597</v>
      </c>
    </row>
    <row r="26" spans="1:9" ht="15">
      <c r="A26" s="40">
        <v>2016</v>
      </c>
      <c r="B26" s="30">
        <v>32535</v>
      </c>
      <c r="C26" s="30">
        <v>99.664976179499</v>
      </c>
      <c r="D26" s="30">
        <v>6313</v>
      </c>
      <c r="E26" s="38">
        <v>19.403719071768865</v>
      </c>
      <c r="F26" s="30">
        <v>14779</v>
      </c>
      <c r="G26" s="38">
        <v>45.424927001690484</v>
      </c>
      <c r="H26" s="30">
        <v>11334</v>
      </c>
      <c r="I26" s="38">
        <v>34.83633010603965</v>
      </c>
    </row>
    <row r="27" spans="1:9" ht="15">
      <c r="A27" s="40">
        <v>2017</v>
      </c>
      <c r="B27" s="30">
        <v>33541</v>
      </c>
      <c r="C27" s="30">
        <v>100</v>
      </c>
      <c r="D27" s="30">
        <v>6681</v>
      </c>
      <c r="E27" s="38">
        <v>19.918905220476432</v>
      </c>
      <c r="F27" s="30">
        <v>14775</v>
      </c>
      <c r="G27" s="38">
        <v>44.05056498017352</v>
      </c>
      <c r="H27" s="30">
        <v>12085</v>
      </c>
      <c r="I27" s="38">
        <v>36.03052979935005</v>
      </c>
    </row>
    <row r="28" spans="1:9" ht="15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5">
      <c r="A29" s="35" t="s">
        <v>858</v>
      </c>
      <c r="B29" s="18"/>
      <c r="C29" s="35"/>
      <c r="D29" s="35"/>
      <c r="E29" s="35"/>
      <c r="F29" s="35"/>
      <c r="G29" s="35"/>
      <c r="H29" s="35"/>
      <c r="I29" s="35"/>
    </row>
    <row r="30" spans="1:9" ht="15">
      <c r="A30" s="40"/>
      <c r="B30" s="24"/>
      <c r="C30" s="24"/>
      <c r="D30" s="24"/>
      <c r="E30" s="24"/>
      <c r="F30" s="24"/>
      <c r="G30" s="24"/>
      <c r="H30" s="24"/>
      <c r="I30" s="24"/>
    </row>
    <row r="31" spans="1:9" ht="15">
      <c r="A31" s="40" t="s">
        <v>833</v>
      </c>
      <c r="B31" s="30">
        <v>16269.6</v>
      </c>
      <c r="C31" s="30">
        <v>100</v>
      </c>
      <c r="D31" s="30">
        <v>4613.6</v>
      </c>
      <c r="E31" s="37">
        <v>28.34962869288849</v>
      </c>
      <c r="F31" s="30">
        <v>8180.4</v>
      </c>
      <c r="G31" s="37">
        <v>50.283557195654254</v>
      </c>
      <c r="H31" s="30">
        <v>3475.6</v>
      </c>
      <c r="I31" s="37">
        <v>21.34681411145726</v>
      </c>
    </row>
    <row r="32" spans="1:9" ht="15">
      <c r="A32" s="40" t="s">
        <v>834</v>
      </c>
      <c r="B32" s="30">
        <v>19839.2</v>
      </c>
      <c r="C32" s="30">
        <v>100</v>
      </c>
      <c r="D32" s="30">
        <v>4401</v>
      </c>
      <c r="E32" s="37">
        <v>22.28590678614645</v>
      </c>
      <c r="F32" s="30">
        <v>9138.8</v>
      </c>
      <c r="G32" s="37">
        <v>46.36977133207114</v>
      </c>
      <c r="H32" s="30">
        <v>6299.4</v>
      </c>
      <c r="I32" s="37">
        <v>31.36432188178241</v>
      </c>
    </row>
    <row r="33" spans="1:9" ht="15">
      <c r="A33" s="40" t="s">
        <v>835</v>
      </c>
      <c r="B33" s="30">
        <v>25662.6</v>
      </c>
      <c r="C33" s="30">
        <v>100</v>
      </c>
      <c r="D33" s="30">
        <v>5296.8</v>
      </c>
      <c r="E33" s="37">
        <v>20.6455922225177</v>
      </c>
      <c r="F33" s="30">
        <v>11282</v>
      </c>
      <c r="G33" s="37">
        <v>43.961622504737605</v>
      </c>
      <c r="H33" s="30">
        <v>9083.8</v>
      </c>
      <c r="I33" s="37">
        <v>35.39278527274471</v>
      </c>
    </row>
    <row r="34" spans="1:9" ht="15">
      <c r="A34" s="40" t="s">
        <v>857</v>
      </c>
      <c r="B34" s="30">
        <v>25608.8</v>
      </c>
      <c r="C34" s="30">
        <v>100</v>
      </c>
      <c r="D34" s="30">
        <v>5627</v>
      </c>
      <c r="E34" s="37">
        <v>21.983673592959803</v>
      </c>
      <c r="F34" s="30">
        <v>11267.4</v>
      </c>
      <c r="G34" s="37">
        <v>43.99012116501977</v>
      </c>
      <c r="H34" s="30">
        <v>8714.4</v>
      </c>
      <c r="I34" s="37">
        <v>34.026205242020424</v>
      </c>
    </row>
    <row r="35" spans="1:9" ht="15">
      <c r="A35" s="40" t="s">
        <v>995</v>
      </c>
      <c r="B35" s="30">
        <v>26577</v>
      </c>
      <c r="C35" s="30">
        <v>100</v>
      </c>
      <c r="D35" s="30">
        <v>5686.4</v>
      </c>
      <c r="E35" s="37">
        <v>21.394889702543026</v>
      </c>
      <c r="F35" s="30">
        <v>11522.2</v>
      </c>
      <c r="G35" s="37">
        <v>43.35759127476219</v>
      </c>
      <c r="H35" s="30">
        <v>9368.4</v>
      </c>
      <c r="I35" s="37">
        <v>35.24751902269478</v>
      </c>
    </row>
    <row r="36" spans="1:9" ht="15">
      <c r="A36" s="40"/>
      <c r="B36" s="30"/>
      <c r="C36" s="30"/>
      <c r="D36" s="30"/>
      <c r="E36" s="37"/>
      <c r="F36" s="30"/>
      <c r="G36" s="37"/>
      <c r="H36" s="30"/>
      <c r="I36" s="37"/>
    </row>
    <row r="37" spans="1:9" ht="15">
      <c r="A37" s="40">
        <v>2010</v>
      </c>
      <c r="B37" s="30">
        <v>25593</v>
      </c>
      <c r="C37" s="30">
        <v>100</v>
      </c>
      <c r="D37" s="30">
        <v>5443</v>
      </c>
      <c r="E37" s="37">
        <v>21.267534091353106</v>
      </c>
      <c r="F37" s="30">
        <v>11194</v>
      </c>
      <c r="G37" s="37">
        <v>43.73852225217833</v>
      </c>
      <c r="H37" s="30">
        <v>8956</v>
      </c>
      <c r="I37" s="37">
        <v>34.993943656468566</v>
      </c>
    </row>
    <row r="38" spans="1:9" ht="15">
      <c r="A38" s="40">
        <v>2011</v>
      </c>
      <c r="B38" s="30">
        <v>26120</v>
      </c>
      <c r="C38" s="30">
        <v>100</v>
      </c>
      <c r="D38" s="30">
        <v>5638</v>
      </c>
      <c r="E38" s="37">
        <v>21.58499234303216</v>
      </c>
      <c r="F38" s="30">
        <v>11257</v>
      </c>
      <c r="G38" s="37">
        <v>43.09724349157734</v>
      </c>
      <c r="H38" s="30">
        <v>9225</v>
      </c>
      <c r="I38" s="37">
        <v>35.3177641653905</v>
      </c>
    </row>
    <row r="39" spans="1:9" ht="15">
      <c r="A39" s="40">
        <v>2012</v>
      </c>
      <c r="B39" s="30">
        <v>26385</v>
      </c>
      <c r="C39" s="30">
        <v>100</v>
      </c>
      <c r="D39" s="30">
        <v>5749</v>
      </c>
      <c r="E39" s="37">
        <f>D39/$B$39*100</f>
        <v>21.78889520560925</v>
      </c>
      <c r="F39" s="30">
        <v>11381</v>
      </c>
      <c r="G39" s="37">
        <f>F39/$B$39*100</f>
        <v>43.134356642031456</v>
      </c>
      <c r="H39" s="30">
        <v>9255</v>
      </c>
      <c r="I39" s="37">
        <f>H39/$B$39*100</f>
        <v>35.07674815235929</v>
      </c>
    </row>
    <row r="40" spans="1:9" ht="15">
      <c r="A40" s="40">
        <v>2013</v>
      </c>
      <c r="B40" s="30">
        <v>25901</v>
      </c>
      <c r="C40" s="30">
        <v>100</v>
      </c>
      <c r="D40" s="30">
        <v>5450</v>
      </c>
      <c r="E40" s="37">
        <f>D40/$B$40*100</f>
        <v>21.04165862321918</v>
      </c>
      <c r="F40" s="30">
        <v>11336</v>
      </c>
      <c r="G40" s="37">
        <f>F40/$B$40*100</f>
        <v>43.7666499362959</v>
      </c>
      <c r="H40" s="30">
        <v>9115</v>
      </c>
      <c r="I40" s="37">
        <f>H40/$B$40*100</f>
        <v>35.191691440484924</v>
      </c>
    </row>
    <row r="41" spans="1:9" ht="15">
      <c r="A41" s="40">
        <v>2014</v>
      </c>
      <c r="B41" s="30">
        <v>26163</v>
      </c>
      <c r="C41" s="30">
        <v>100</v>
      </c>
      <c r="D41" s="30">
        <v>5541</v>
      </c>
      <c r="E41" s="37">
        <f>D41/$B$41*100</f>
        <v>21.17876390322211</v>
      </c>
      <c r="F41" s="30">
        <v>11403</v>
      </c>
      <c r="G41" s="37">
        <f>F41/$B$41*100</f>
        <v>43.584451324389406</v>
      </c>
      <c r="H41" s="30">
        <v>9219</v>
      </c>
      <c r="I41" s="37">
        <f>H41/$B$41*100</f>
        <v>35.23678477238848</v>
      </c>
    </row>
    <row r="42" spans="1:9" ht="15">
      <c r="A42" s="40">
        <v>2015</v>
      </c>
      <c r="B42" s="30">
        <v>28316</v>
      </c>
      <c r="C42" s="30">
        <v>100</v>
      </c>
      <c r="D42" s="30">
        <v>6054</v>
      </c>
      <c r="E42" s="37">
        <f>D42/$B$42*100</f>
        <v>21.380138437632436</v>
      </c>
      <c r="F42" s="30">
        <v>12234</v>
      </c>
      <c r="G42" s="37">
        <f>F42/$B$42*100</f>
        <v>43.20525497951688</v>
      </c>
      <c r="H42" s="30">
        <v>10028</v>
      </c>
      <c r="I42" s="37">
        <v>35.41460658285068</v>
      </c>
    </row>
    <row r="43" spans="1:9" ht="15">
      <c r="A43" s="40">
        <v>2016</v>
      </c>
      <c r="B43" s="30">
        <v>28742</v>
      </c>
      <c r="C43" s="30">
        <v>99.51290793960058</v>
      </c>
      <c r="D43" s="30">
        <v>6084</v>
      </c>
      <c r="E43" s="37">
        <v>21.167629253357457</v>
      </c>
      <c r="F43" s="30">
        <v>12227</v>
      </c>
      <c r="G43" s="37">
        <v>42.540533017883234</v>
      </c>
      <c r="H43" s="30">
        <v>10291</v>
      </c>
      <c r="I43" s="37">
        <v>35.80474566835989</v>
      </c>
    </row>
    <row r="44" spans="1:9" ht="15">
      <c r="A44" s="40">
        <v>2017</v>
      </c>
      <c r="B44" s="30">
        <v>28453</v>
      </c>
      <c r="C44" s="30">
        <v>100</v>
      </c>
      <c r="D44" s="30">
        <v>5825</v>
      </c>
      <c r="E44" s="37">
        <v>20.472357923593293</v>
      </c>
      <c r="F44" s="30">
        <v>11908</v>
      </c>
      <c r="G44" s="37">
        <v>41.85147436122729</v>
      </c>
      <c r="H44" s="30">
        <v>10720</v>
      </c>
      <c r="I44" s="37">
        <v>37.67616771517942</v>
      </c>
    </row>
    <row r="45" spans="1:9" ht="15">
      <c r="A45" s="40"/>
      <c r="B45" s="68"/>
      <c r="C45" s="68"/>
      <c r="D45" s="68"/>
      <c r="E45" s="68"/>
      <c r="F45" s="68"/>
      <c r="G45" s="68"/>
      <c r="H45" s="68"/>
      <c r="I45" s="68"/>
    </row>
    <row r="46" spans="1:10" ht="15">
      <c r="A46" s="35" t="s">
        <v>859</v>
      </c>
      <c r="B46" s="18"/>
      <c r="C46" s="24"/>
      <c r="D46" s="24"/>
      <c r="E46" s="24"/>
      <c r="F46" s="24"/>
      <c r="G46" s="24"/>
      <c r="H46" s="24"/>
      <c r="I46" s="24"/>
      <c r="J46" s="171"/>
    </row>
    <row r="47" spans="1:10" ht="15">
      <c r="A47" s="40"/>
      <c r="B47" s="24"/>
      <c r="C47" s="24"/>
      <c r="D47" s="24"/>
      <c r="E47" s="24"/>
      <c r="F47" s="24"/>
      <c r="G47" s="24"/>
      <c r="H47" s="24"/>
      <c r="I47" s="24"/>
      <c r="J47" s="171"/>
    </row>
    <row r="48" spans="1:10" ht="15">
      <c r="A48" s="40" t="s">
        <v>833</v>
      </c>
      <c r="B48" s="30">
        <v>3699</v>
      </c>
      <c r="C48" s="30"/>
      <c r="D48" s="27" t="s">
        <v>836</v>
      </c>
      <c r="E48" s="30"/>
      <c r="F48" s="30">
        <v>3437.6</v>
      </c>
      <c r="G48" s="30"/>
      <c r="H48" s="30">
        <v>486.4</v>
      </c>
      <c r="I48" s="18"/>
      <c r="J48" s="171"/>
    </row>
    <row r="49" spans="1:10" ht="15">
      <c r="A49" s="40" t="s">
        <v>834</v>
      </c>
      <c r="B49" s="30">
        <v>5359.6</v>
      </c>
      <c r="C49" s="30"/>
      <c r="D49" s="30">
        <v>155.6</v>
      </c>
      <c r="E49" s="30"/>
      <c r="F49" s="30">
        <v>4636.2</v>
      </c>
      <c r="G49" s="30"/>
      <c r="H49" s="30">
        <v>593.6</v>
      </c>
      <c r="I49" s="18"/>
      <c r="J49" s="172"/>
    </row>
    <row r="50" spans="1:10" ht="15">
      <c r="A50" s="40" t="s">
        <v>835</v>
      </c>
      <c r="B50" s="30">
        <v>669.4</v>
      </c>
      <c r="C50" s="30"/>
      <c r="D50" s="27" t="s">
        <v>837</v>
      </c>
      <c r="E50" s="30"/>
      <c r="F50" s="30">
        <v>2800.2</v>
      </c>
      <c r="G50" s="30"/>
      <c r="H50" s="27" t="s">
        <v>838</v>
      </c>
      <c r="I50" s="18"/>
      <c r="J50" s="173"/>
    </row>
    <row r="51" spans="1:8" ht="15">
      <c r="A51" s="40" t="s">
        <v>857</v>
      </c>
      <c r="B51" s="30">
        <v>1990.2</v>
      </c>
      <c r="C51" s="30"/>
      <c r="D51" s="27" t="s">
        <v>860</v>
      </c>
      <c r="F51" s="30">
        <v>3136.6</v>
      </c>
      <c r="G51" s="30"/>
      <c r="H51" s="27" t="s">
        <v>861</v>
      </c>
    </row>
    <row r="52" spans="1:8" ht="15">
      <c r="A52" s="40" t="s">
        <v>995</v>
      </c>
      <c r="B52" s="30">
        <v>3855.4</v>
      </c>
      <c r="C52" s="30"/>
      <c r="D52" s="30">
        <v>213.4</v>
      </c>
      <c r="E52" s="30"/>
      <c r="F52" s="30">
        <v>3367.4</v>
      </c>
      <c r="G52" s="30"/>
      <c r="H52" s="30">
        <v>389.8</v>
      </c>
    </row>
    <row r="53" spans="1:8" ht="15">
      <c r="A53" s="40"/>
      <c r="B53" s="30"/>
      <c r="C53" s="30"/>
      <c r="D53" s="27"/>
      <c r="F53" s="30"/>
      <c r="G53" s="30"/>
      <c r="H53" s="27"/>
    </row>
    <row r="54" spans="1:9" ht="15">
      <c r="A54" s="40">
        <v>2010</v>
      </c>
      <c r="B54" s="65">
        <v>2166</v>
      </c>
      <c r="C54" s="27"/>
      <c r="D54" s="65" t="s">
        <v>862</v>
      </c>
      <c r="E54" s="65"/>
      <c r="F54" s="65">
        <v>2813</v>
      </c>
      <c r="G54" s="27"/>
      <c r="H54" s="65" t="s">
        <v>863</v>
      </c>
      <c r="I54" s="65"/>
    </row>
    <row r="55" spans="1:9" ht="15">
      <c r="A55" s="40">
        <v>2011</v>
      </c>
      <c r="B55" s="65">
        <v>2613</v>
      </c>
      <c r="C55" s="27"/>
      <c r="D55" s="65" t="s">
        <v>932</v>
      </c>
      <c r="E55" s="65"/>
      <c r="F55" s="65">
        <v>3155</v>
      </c>
      <c r="G55" s="27"/>
      <c r="H55" s="65" t="s">
        <v>933</v>
      </c>
      <c r="I55" s="65"/>
    </row>
    <row r="56" spans="1:9" ht="15">
      <c r="A56" s="40">
        <v>2012</v>
      </c>
      <c r="B56" s="65">
        <v>3909</v>
      </c>
      <c r="C56" s="27"/>
      <c r="D56" s="65">
        <v>203</v>
      </c>
      <c r="E56" s="65"/>
      <c r="F56" s="65">
        <v>3740</v>
      </c>
      <c r="G56" s="27"/>
      <c r="H56" s="65" t="s">
        <v>934</v>
      </c>
      <c r="I56" s="65"/>
    </row>
    <row r="57" spans="1:9" ht="15">
      <c r="A57" s="40">
        <v>2013</v>
      </c>
      <c r="B57" s="65">
        <v>4485</v>
      </c>
      <c r="C57" s="65"/>
      <c r="D57" s="65">
        <v>329</v>
      </c>
      <c r="E57" s="65"/>
      <c r="F57" s="65">
        <v>3564</v>
      </c>
      <c r="G57" s="65"/>
      <c r="H57" s="65">
        <v>592</v>
      </c>
      <c r="I57" s="65"/>
    </row>
    <row r="58" spans="1:9" ht="15">
      <c r="A58" s="40">
        <v>2014</v>
      </c>
      <c r="B58" s="65">
        <v>4206</v>
      </c>
      <c r="C58" s="65"/>
      <c r="D58" s="65">
        <v>255</v>
      </c>
      <c r="E58" s="65"/>
      <c r="F58" s="65">
        <v>3263</v>
      </c>
      <c r="G58" s="65"/>
      <c r="H58" s="65">
        <v>688</v>
      </c>
      <c r="I58" s="65"/>
    </row>
    <row r="59" spans="1:9" ht="15">
      <c r="A59" s="40">
        <v>2015</v>
      </c>
      <c r="B59" s="65">
        <v>4064</v>
      </c>
      <c r="C59" s="65"/>
      <c r="D59" s="65">
        <v>280</v>
      </c>
      <c r="E59" s="65"/>
      <c r="F59" s="65">
        <v>3115</v>
      </c>
      <c r="G59" s="65"/>
      <c r="H59" s="65">
        <v>669</v>
      </c>
      <c r="I59" s="65"/>
    </row>
    <row r="60" spans="1:9" ht="15">
      <c r="A60" s="40">
        <v>2016</v>
      </c>
      <c r="B60" s="65">
        <v>3793</v>
      </c>
      <c r="C60" s="65"/>
      <c r="D60" s="65">
        <v>229</v>
      </c>
      <c r="E60" s="65"/>
      <c r="F60" s="65">
        <v>2552</v>
      </c>
      <c r="G60" s="65"/>
      <c r="H60" s="65">
        <v>1043</v>
      </c>
      <c r="I60" s="65"/>
    </row>
    <row r="61" spans="1:9" ht="15">
      <c r="A61" s="40">
        <v>2017</v>
      </c>
      <c r="B61" s="65">
        <v>5088</v>
      </c>
      <c r="C61" s="65"/>
      <c r="D61" s="65">
        <v>856</v>
      </c>
      <c r="E61" s="65"/>
      <c r="F61" s="65">
        <v>2867</v>
      </c>
      <c r="G61" s="65"/>
      <c r="H61" s="65">
        <v>1365</v>
      </c>
      <c r="I61" s="65"/>
    </row>
    <row r="62" spans="1:9" ht="15">
      <c r="A62" s="40"/>
      <c r="B62" s="65"/>
      <c r="C62" s="27"/>
      <c r="D62" s="65"/>
      <c r="E62" s="27"/>
      <c r="F62" s="65"/>
      <c r="G62" s="27"/>
      <c r="H62" s="65"/>
      <c r="I62" s="24"/>
    </row>
    <row r="63" spans="1:9" ht="15">
      <c r="A63" s="30" t="s">
        <v>839</v>
      </c>
      <c r="B63" s="65"/>
      <c r="C63" s="27"/>
      <c r="D63" s="65"/>
      <c r="E63" s="27"/>
      <c r="F63" s="65"/>
      <c r="G63" s="27"/>
      <c r="H63" s="65"/>
      <c r="I63" s="24"/>
    </row>
    <row r="64" spans="1:9" ht="15">
      <c r="A64" s="40"/>
      <c r="B64" s="27"/>
      <c r="C64" s="27"/>
      <c r="D64" s="27"/>
      <c r="E64" s="27"/>
      <c r="F64" s="27"/>
      <c r="G64" s="27"/>
      <c r="H64" s="27"/>
      <c r="I64" s="24"/>
    </row>
    <row r="65" spans="1:9" ht="15">
      <c r="A65" s="24" t="s">
        <v>316</v>
      </c>
      <c r="B65" s="24"/>
      <c r="C65" s="24"/>
      <c r="D65" s="24"/>
      <c r="E65" s="24"/>
      <c r="F65" s="24"/>
      <c r="G65" s="24"/>
      <c r="H65" s="30"/>
      <c r="I65" s="24"/>
    </row>
    <row r="66" spans="1:9" ht="15">
      <c r="A66" s="24" t="s">
        <v>317</v>
      </c>
      <c r="B66" s="24"/>
      <c r="C66" s="24"/>
      <c r="D66" s="24"/>
      <c r="E66" s="24"/>
      <c r="F66" s="24"/>
      <c r="G66" s="24"/>
      <c r="H66" s="24"/>
      <c r="I66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2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2.00390625" style="159" customWidth="1"/>
    <col min="2" max="2" width="8.57421875" style="145" customWidth="1"/>
    <col min="3" max="3" width="8.57421875" style="144" customWidth="1"/>
    <col min="4" max="4" width="9.140625" style="68" customWidth="1"/>
    <col min="5" max="5" width="9.140625" style="143" customWidth="1"/>
    <col min="6" max="8" width="9.140625" style="144" customWidth="1"/>
    <col min="9" max="16384" width="9.140625" style="145" customWidth="1"/>
  </cols>
  <sheetData>
    <row r="1" spans="1:3" ht="11.25">
      <c r="A1" s="141" t="s">
        <v>1017</v>
      </c>
      <c r="B1" s="141"/>
      <c r="C1" s="142"/>
    </row>
    <row r="2" spans="1:3" ht="11.25">
      <c r="A2" s="141" t="s">
        <v>11</v>
      </c>
      <c r="B2" s="83"/>
      <c r="C2" s="142"/>
    </row>
    <row r="3" spans="1:3" ht="11.25">
      <c r="A3" s="146" t="s">
        <v>10</v>
      </c>
      <c r="B3" s="141"/>
      <c r="C3" s="142"/>
    </row>
    <row r="4" spans="1:8" ht="11.25">
      <c r="A4" s="145" t="s">
        <v>12</v>
      </c>
      <c r="C4" s="142"/>
      <c r="F4" s="147"/>
      <c r="G4" s="147"/>
      <c r="H4" s="147"/>
    </row>
    <row r="5" ht="11.25">
      <c r="A5" s="148"/>
    </row>
    <row r="6" spans="1:8" ht="11.25">
      <c r="A6" s="145"/>
      <c r="B6" s="149">
        <v>1990</v>
      </c>
      <c r="C6" s="150">
        <v>2000</v>
      </c>
      <c r="D6" s="149">
        <v>2010</v>
      </c>
      <c r="E6" s="151">
        <v>2015</v>
      </c>
      <c r="F6" s="151">
        <v>2019</v>
      </c>
      <c r="G6" s="152" t="s">
        <v>1018</v>
      </c>
      <c r="H6" s="151"/>
    </row>
    <row r="7" spans="1:5" ht="11.25">
      <c r="A7" s="145"/>
      <c r="D7" s="145"/>
      <c r="E7" s="144"/>
    </row>
    <row r="8" spans="1:8" ht="11.25">
      <c r="A8" s="141" t="s">
        <v>138</v>
      </c>
      <c r="B8" s="141">
        <v>490872</v>
      </c>
      <c r="C8" s="142">
        <v>551123</v>
      </c>
      <c r="D8" s="153">
        <v>583350</v>
      </c>
      <c r="E8" s="142">
        <v>620715</v>
      </c>
      <c r="F8" s="141">
        <v>648042</v>
      </c>
      <c r="G8" s="142">
        <v>726240</v>
      </c>
      <c r="H8" s="141"/>
    </row>
    <row r="9" spans="1:8" ht="11.25">
      <c r="A9" s="148" t="s">
        <v>107</v>
      </c>
      <c r="B9" s="145">
        <v>100</v>
      </c>
      <c r="C9" s="144">
        <v>100</v>
      </c>
      <c r="D9" s="145">
        <v>100</v>
      </c>
      <c r="E9" s="144">
        <v>100</v>
      </c>
      <c r="F9" s="145">
        <v>100</v>
      </c>
      <c r="G9" s="144">
        <v>100</v>
      </c>
      <c r="H9" s="145"/>
    </row>
    <row r="10" spans="1:8" ht="11.25">
      <c r="A10" s="145"/>
      <c r="C10" s="142"/>
      <c r="D10" s="153"/>
      <c r="E10" s="144"/>
      <c r="F10" s="145"/>
      <c r="H10" s="145"/>
    </row>
    <row r="11" spans="1:8" ht="11.25">
      <c r="A11" s="141" t="s">
        <v>139</v>
      </c>
      <c r="B11" s="141">
        <v>90307</v>
      </c>
      <c r="C11" s="142">
        <v>97015</v>
      </c>
      <c r="D11" s="153">
        <v>99683</v>
      </c>
      <c r="E11" s="142">
        <v>108210</v>
      </c>
      <c r="F11" s="141">
        <v>117983</v>
      </c>
      <c r="G11" s="142">
        <v>131913</v>
      </c>
      <c r="H11" s="141"/>
    </row>
    <row r="12" spans="1:8" ht="11.25">
      <c r="A12" s="148" t="s">
        <v>107</v>
      </c>
      <c r="B12" s="154">
        <v>18.4</v>
      </c>
      <c r="C12" s="155">
        <v>17.60314848046625</v>
      </c>
      <c r="D12" s="154">
        <v>17.08802605639839</v>
      </c>
      <c r="E12" s="155">
        <v>17.433121480872867</v>
      </c>
      <c r="F12" s="154">
        <v>18.206073063165658</v>
      </c>
      <c r="G12" s="155">
        <v>18.163830138797092</v>
      </c>
      <c r="H12" s="154"/>
    </row>
    <row r="13" spans="1:8" ht="11.25">
      <c r="A13" s="145"/>
      <c r="E13" s="144"/>
      <c r="F13" s="145"/>
      <c r="H13" s="145"/>
    </row>
    <row r="14" spans="1:8" s="141" customFormat="1" ht="11.25">
      <c r="A14" s="145" t="s">
        <v>140</v>
      </c>
      <c r="B14" s="145">
        <v>12424</v>
      </c>
      <c r="C14" s="144">
        <v>11772</v>
      </c>
      <c r="D14" s="156">
        <v>11671</v>
      </c>
      <c r="E14" s="144">
        <v>12269</v>
      </c>
      <c r="F14" s="145">
        <v>12698</v>
      </c>
      <c r="G14" s="144">
        <v>12792</v>
      </c>
      <c r="H14" s="145"/>
    </row>
    <row r="15" spans="1:8" ht="11.25">
      <c r="A15" s="148" t="s">
        <v>141</v>
      </c>
      <c r="B15" s="145">
        <v>6954</v>
      </c>
      <c r="C15" s="144">
        <v>7071</v>
      </c>
      <c r="D15" s="156">
        <v>6872</v>
      </c>
      <c r="E15" s="144">
        <v>7202</v>
      </c>
      <c r="F15" s="145">
        <v>7481</v>
      </c>
      <c r="G15" s="144">
        <v>7377</v>
      </c>
      <c r="H15" s="145"/>
    </row>
    <row r="16" spans="1:8" ht="11.25">
      <c r="A16" s="148" t="s">
        <v>142</v>
      </c>
      <c r="B16" s="145">
        <v>421</v>
      </c>
      <c r="C16" s="144">
        <v>456</v>
      </c>
      <c r="D16" s="156">
        <v>424</v>
      </c>
      <c r="E16" s="144">
        <v>621</v>
      </c>
      <c r="F16" s="145">
        <v>640</v>
      </c>
      <c r="G16" s="144">
        <v>659</v>
      </c>
      <c r="H16" s="145"/>
    </row>
    <row r="17" spans="1:8" ht="11.25">
      <c r="A17" s="148" t="s">
        <v>143</v>
      </c>
      <c r="B17" s="145">
        <v>5049</v>
      </c>
      <c r="C17" s="144">
        <v>4245</v>
      </c>
      <c r="D17" s="156">
        <v>4375</v>
      </c>
      <c r="E17" s="144">
        <v>4446</v>
      </c>
      <c r="F17" s="145">
        <v>4577</v>
      </c>
      <c r="G17" s="144">
        <v>4757</v>
      </c>
      <c r="H17" s="145"/>
    </row>
    <row r="18" spans="1:8" ht="11.25">
      <c r="A18" s="145"/>
      <c r="E18" s="144"/>
      <c r="F18" s="145"/>
      <c r="H18" s="145"/>
    </row>
    <row r="19" spans="1:8" s="141" customFormat="1" ht="11.25">
      <c r="A19" s="145" t="s">
        <v>144</v>
      </c>
      <c r="B19" s="145">
        <v>22308</v>
      </c>
      <c r="C19" s="144">
        <v>22668</v>
      </c>
      <c r="D19" s="144">
        <v>23050</v>
      </c>
      <c r="E19" s="144">
        <v>24045</v>
      </c>
      <c r="F19" s="145">
        <v>24477</v>
      </c>
      <c r="G19" s="144">
        <v>26795</v>
      </c>
      <c r="H19" s="145"/>
    </row>
    <row r="20" spans="1:8" ht="11.25">
      <c r="A20" s="148" t="s">
        <v>145</v>
      </c>
      <c r="B20" s="145">
        <v>924</v>
      </c>
      <c r="C20" s="144">
        <v>1011</v>
      </c>
      <c r="D20" s="156">
        <v>972</v>
      </c>
      <c r="E20" s="144">
        <v>985</v>
      </c>
      <c r="F20" s="145">
        <v>1036</v>
      </c>
      <c r="G20" s="144">
        <v>1139</v>
      </c>
      <c r="H20" s="145"/>
    </row>
    <row r="21" spans="1:8" ht="11.25">
      <c r="A21" s="148" t="s">
        <v>146</v>
      </c>
      <c r="B21" s="145">
        <v>7856</v>
      </c>
      <c r="C21" s="144">
        <v>8041</v>
      </c>
      <c r="D21" s="156">
        <v>8440</v>
      </c>
      <c r="E21" s="144">
        <v>9057</v>
      </c>
      <c r="F21" s="145">
        <v>9124</v>
      </c>
      <c r="G21" s="144">
        <v>9587</v>
      </c>
      <c r="H21" s="145"/>
    </row>
    <row r="22" spans="1:8" ht="11.25">
      <c r="A22" s="148" t="s">
        <v>147</v>
      </c>
      <c r="B22" s="145">
        <v>1085</v>
      </c>
      <c r="C22" s="144">
        <v>1104</v>
      </c>
      <c r="D22" s="156">
        <v>1019</v>
      </c>
      <c r="E22" s="144">
        <v>1077</v>
      </c>
      <c r="F22" s="145">
        <v>1101</v>
      </c>
      <c r="G22" s="144">
        <v>1108</v>
      </c>
      <c r="H22" s="145"/>
    </row>
    <row r="23" spans="1:8" ht="11.25">
      <c r="A23" s="148" t="s">
        <v>148</v>
      </c>
      <c r="B23" s="145">
        <v>10212</v>
      </c>
      <c r="C23" s="144">
        <v>10378</v>
      </c>
      <c r="D23" s="156">
        <v>10291</v>
      </c>
      <c r="E23" s="144">
        <v>10543</v>
      </c>
      <c r="F23" s="145">
        <v>10821</v>
      </c>
      <c r="G23" s="144">
        <v>10678</v>
      </c>
      <c r="H23" s="145"/>
    </row>
    <row r="24" spans="1:8" ht="11.25">
      <c r="A24" s="148" t="s">
        <v>149</v>
      </c>
      <c r="B24" s="145">
        <v>498</v>
      </c>
      <c r="C24" s="144">
        <v>504</v>
      </c>
      <c r="D24" s="156">
        <v>446</v>
      </c>
      <c r="E24" s="144">
        <v>489</v>
      </c>
      <c r="F24" s="145">
        <v>472</v>
      </c>
      <c r="G24" s="144">
        <v>475</v>
      </c>
      <c r="H24" s="145"/>
    </row>
    <row r="25" spans="1:8" ht="11.25">
      <c r="A25" s="148" t="s">
        <v>865</v>
      </c>
      <c r="B25" s="145">
        <v>865</v>
      </c>
      <c r="C25" s="144">
        <v>781</v>
      </c>
      <c r="D25" s="156">
        <v>1081</v>
      </c>
      <c r="E25" s="144">
        <v>1111</v>
      </c>
      <c r="F25" s="145">
        <v>1219</v>
      </c>
      <c r="G25" s="144">
        <v>3110</v>
      </c>
      <c r="H25" s="145"/>
    </row>
    <row r="26" spans="1:8" ht="11.25">
      <c r="A26" s="148" t="s">
        <v>150</v>
      </c>
      <c r="B26" s="145">
        <v>858</v>
      </c>
      <c r="C26" s="144">
        <v>848</v>
      </c>
      <c r="D26" s="156">
        <v>801</v>
      </c>
      <c r="E26" s="144">
        <v>782</v>
      </c>
      <c r="F26" s="145">
        <v>704</v>
      </c>
      <c r="G26" s="144">
        <v>698</v>
      </c>
      <c r="H26" s="145"/>
    </row>
    <row r="27" spans="1:8" ht="11.25">
      <c r="A27" s="148" t="s">
        <v>151</v>
      </c>
      <c r="B27" s="145">
        <v>10</v>
      </c>
      <c r="C27" s="144">
        <v>1</v>
      </c>
      <c r="D27" s="156" t="s">
        <v>152</v>
      </c>
      <c r="E27" s="144">
        <v>1</v>
      </c>
      <c r="F27" s="156" t="s">
        <v>152</v>
      </c>
      <c r="G27" s="144" t="s">
        <v>173</v>
      </c>
      <c r="H27" s="145"/>
    </row>
    <row r="28" spans="1:8" ht="11.25">
      <c r="A28" s="145"/>
      <c r="E28" s="144"/>
      <c r="F28" s="145"/>
      <c r="H28" s="145"/>
    </row>
    <row r="29" spans="1:8" s="141" customFormat="1" ht="11.25">
      <c r="A29" s="145" t="s">
        <v>153</v>
      </c>
      <c r="B29" s="145">
        <v>22508</v>
      </c>
      <c r="C29" s="144">
        <v>29796</v>
      </c>
      <c r="D29" s="156">
        <v>30394</v>
      </c>
      <c r="E29" s="144">
        <v>34625</v>
      </c>
      <c r="F29" s="145">
        <v>40934</v>
      </c>
      <c r="G29" s="144">
        <v>49354</v>
      </c>
      <c r="H29" s="145"/>
    </row>
    <row r="30" spans="1:8" ht="11.25">
      <c r="A30" s="148" t="s">
        <v>154</v>
      </c>
      <c r="B30" s="145">
        <v>10303</v>
      </c>
      <c r="C30" s="144">
        <v>10702</v>
      </c>
      <c r="D30" s="144">
        <v>11327</v>
      </c>
      <c r="E30" s="144">
        <v>11545</v>
      </c>
      <c r="F30" s="145">
        <v>12287</v>
      </c>
      <c r="G30" s="144">
        <v>12696</v>
      </c>
      <c r="H30" s="145"/>
    </row>
    <row r="31" spans="1:8" ht="11.25">
      <c r="A31" s="148" t="s">
        <v>155</v>
      </c>
      <c r="B31" s="145">
        <v>12109</v>
      </c>
      <c r="C31" s="144">
        <v>13022</v>
      </c>
      <c r="D31" s="156">
        <v>13649</v>
      </c>
      <c r="E31" s="144">
        <v>14203</v>
      </c>
      <c r="F31" s="145">
        <v>15152</v>
      </c>
      <c r="G31" s="144">
        <v>14476</v>
      </c>
      <c r="H31" s="145"/>
    </row>
    <row r="32" spans="1:8" ht="11.25">
      <c r="A32" s="148" t="s">
        <v>156</v>
      </c>
      <c r="B32" s="145">
        <v>48</v>
      </c>
      <c r="C32" s="144">
        <v>3541</v>
      </c>
      <c r="D32" s="156">
        <v>3126</v>
      </c>
      <c r="E32" s="144">
        <v>3003</v>
      </c>
      <c r="F32" s="145">
        <v>3020</v>
      </c>
      <c r="G32" s="144">
        <v>2978</v>
      </c>
      <c r="H32" s="145"/>
    </row>
    <row r="33" spans="1:8" ht="11.25">
      <c r="A33" s="148" t="s">
        <v>157</v>
      </c>
      <c r="B33" s="145">
        <v>48</v>
      </c>
      <c r="C33" s="144">
        <v>15</v>
      </c>
      <c r="D33" s="156">
        <v>28</v>
      </c>
      <c r="E33" s="144">
        <v>29</v>
      </c>
      <c r="F33" s="145">
        <v>26</v>
      </c>
      <c r="G33" s="144" t="s">
        <v>173</v>
      </c>
      <c r="H33" s="145"/>
    </row>
    <row r="34" spans="1:8" ht="11.25">
      <c r="A34" s="148" t="s">
        <v>158</v>
      </c>
      <c r="B34" s="144" t="s">
        <v>152</v>
      </c>
      <c r="C34" s="144">
        <v>2516</v>
      </c>
      <c r="D34" s="156">
        <v>2264</v>
      </c>
      <c r="E34" s="144">
        <v>5845</v>
      </c>
      <c r="F34" s="145">
        <v>10449</v>
      </c>
      <c r="G34" s="144">
        <v>19188</v>
      </c>
      <c r="H34" s="145"/>
    </row>
    <row r="35" spans="1:8" ht="11.25">
      <c r="A35" s="145"/>
      <c r="D35" s="156"/>
      <c r="E35" s="144"/>
      <c r="F35" s="145"/>
      <c r="H35" s="145"/>
    </row>
    <row r="36" spans="1:8" ht="11.25">
      <c r="A36" s="145" t="s">
        <v>159</v>
      </c>
      <c r="B36" s="145">
        <v>14090</v>
      </c>
      <c r="C36" s="144">
        <v>14432</v>
      </c>
      <c r="D36" s="156">
        <v>14502</v>
      </c>
      <c r="E36" s="144">
        <v>14965</v>
      </c>
      <c r="F36" s="145">
        <v>15548</v>
      </c>
      <c r="G36" s="144">
        <v>16874</v>
      </c>
      <c r="H36" s="145"/>
    </row>
    <row r="37" spans="1:8" ht="11.25">
      <c r="A37" s="148" t="s">
        <v>160</v>
      </c>
      <c r="B37" s="145">
        <v>14090</v>
      </c>
      <c r="C37" s="144">
        <v>14432</v>
      </c>
      <c r="D37" s="145">
        <v>14502</v>
      </c>
      <c r="E37" s="144">
        <v>14965</v>
      </c>
      <c r="F37" s="145">
        <v>15548</v>
      </c>
      <c r="G37" s="144">
        <v>16874</v>
      </c>
      <c r="H37" s="145"/>
    </row>
    <row r="38" spans="1:8" ht="11.25">
      <c r="A38" s="145"/>
      <c r="D38" s="156"/>
      <c r="E38" s="144"/>
      <c r="F38" s="145"/>
      <c r="H38" s="145"/>
    </row>
    <row r="39" spans="1:8" ht="11.25">
      <c r="A39" s="145" t="s">
        <v>161</v>
      </c>
      <c r="B39" s="145">
        <v>18977</v>
      </c>
      <c r="C39" s="144">
        <v>18347</v>
      </c>
      <c r="D39" s="156">
        <v>20066</v>
      </c>
      <c r="E39" s="144">
        <v>22306</v>
      </c>
      <c r="F39" s="145">
        <v>24326</v>
      </c>
      <c r="G39" s="144">
        <v>26099</v>
      </c>
      <c r="H39" s="145"/>
    </row>
    <row r="40" spans="1:7" ht="11.25">
      <c r="A40" s="148" t="s">
        <v>866</v>
      </c>
      <c r="B40" s="145">
        <v>18977</v>
      </c>
      <c r="C40" s="144">
        <v>18347</v>
      </c>
      <c r="D40" s="156">
        <v>20066</v>
      </c>
      <c r="E40" s="144" t="s">
        <v>297</v>
      </c>
      <c r="F40" s="144" t="s">
        <v>297</v>
      </c>
      <c r="G40" s="144" t="s">
        <v>1019</v>
      </c>
    </row>
    <row r="41" spans="1:8" ht="11.25">
      <c r="A41" s="148" t="s">
        <v>867</v>
      </c>
      <c r="B41" s="156" t="s">
        <v>297</v>
      </c>
      <c r="C41" s="156" t="s">
        <v>297</v>
      </c>
      <c r="D41" s="156" t="s">
        <v>297</v>
      </c>
      <c r="E41" s="144">
        <v>7946</v>
      </c>
      <c r="F41" s="145">
        <v>8550</v>
      </c>
      <c r="G41" s="144">
        <v>8846</v>
      </c>
      <c r="H41" s="145"/>
    </row>
    <row r="42" spans="1:8" ht="11.25">
      <c r="A42" s="148" t="s">
        <v>868</v>
      </c>
      <c r="B42" s="156" t="s">
        <v>297</v>
      </c>
      <c r="C42" s="156" t="s">
        <v>297</v>
      </c>
      <c r="D42" s="156" t="s">
        <v>297</v>
      </c>
      <c r="E42" s="144">
        <v>7398</v>
      </c>
      <c r="F42" s="145">
        <v>8509</v>
      </c>
      <c r="G42" s="144">
        <v>8806</v>
      </c>
      <c r="H42" s="145"/>
    </row>
    <row r="43" spans="1:8" ht="11.25">
      <c r="A43" s="148" t="s">
        <v>869</v>
      </c>
      <c r="B43" s="156" t="s">
        <v>297</v>
      </c>
      <c r="C43" s="156" t="s">
        <v>297</v>
      </c>
      <c r="D43" s="156" t="s">
        <v>297</v>
      </c>
      <c r="E43" s="144">
        <v>6962</v>
      </c>
      <c r="F43" s="145">
        <v>7267</v>
      </c>
      <c r="G43" s="144">
        <v>7727</v>
      </c>
      <c r="H43" s="145"/>
    </row>
    <row r="44" spans="1:8" ht="11.25">
      <c r="A44" s="148" t="s">
        <v>870</v>
      </c>
      <c r="B44" s="156" t="s">
        <v>297</v>
      </c>
      <c r="C44" s="156" t="s">
        <v>297</v>
      </c>
      <c r="D44" s="156" t="s">
        <v>297</v>
      </c>
      <c r="E44" s="156" t="s">
        <v>152</v>
      </c>
      <c r="F44" s="156" t="s">
        <v>152</v>
      </c>
      <c r="G44" s="156">
        <v>720</v>
      </c>
      <c r="H44" s="156"/>
    </row>
    <row r="45" spans="1:8" ht="11.25">
      <c r="A45" s="145"/>
      <c r="D45" s="145"/>
      <c r="E45" s="144"/>
      <c r="F45" s="145"/>
      <c r="H45" s="145"/>
    </row>
    <row r="46" spans="1:8" ht="11.25">
      <c r="A46" s="141" t="s">
        <v>162</v>
      </c>
      <c r="B46" s="141">
        <v>89480</v>
      </c>
      <c r="C46" s="142">
        <v>100639</v>
      </c>
      <c r="D46" s="153">
        <v>101328</v>
      </c>
      <c r="E46" s="142">
        <v>106287</v>
      </c>
      <c r="F46" s="141">
        <v>110438</v>
      </c>
      <c r="G46" s="142">
        <v>121255</v>
      </c>
      <c r="H46" s="141"/>
    </row>
    <row r="47" spans="1:8" ht="11.25">
      <c r="A47" s="148" t="s">
        <v>107</v>
      </c>
      <c r="B47" s="154">
        <v>18.2</v>
      </c>
      <c r="C47" s="155">
        <v>18.260714940222055</v>
      </c>
      <c r="D47" s="154">
        <v>17.37001799948573</v>
      </c>
      <c r="E47" s="155">
        <v>17.123317464536864</v>
      </c>
      <c r="F47" s="154">
        <v>17.041796673672387</v>
      </c>
      <c r="G47" s="155">
        <v>16.69627120511126</v>
      </c>
      <c r="H47" s="154"/>
    </row>
    <row r="48" spans="1:8" ht="11.25">
      <c r="A48" s="145"/>
      <c r="D48" s="145"/>
      <c r="E48" s="144"/>
      <c r="F48" s="145"/>
      <c r="H48" s="145"/>
    </row>
    <row r="49" spans="1:8" ht="11.25">
      <c r="A49" s="145" t="s">
        <v>163</v>
      </c>
      <c r="B49" s="145">
        <v>9533</v>
      </c>
      <c r="C49" s="144">
        <v>15775</v>
      </c>
      <c r="D49" s="156">
        <v>15702</v>
      </c>
      <c r="E49" s="144">
        <v>17208</v>
      </c>
      <c r="F49" s="145">
        <v>17486</v>
      </c>
      <c r="G49" s="144">
        <v>18193</v>
      </c>
      <c r="H49" s="145"/>
    </row>
    <row r="50" spans="1:8" ht="11.25">
      <c r="A50" s="148" t="s">
        <v>164</v>
      </c>
      <c r="B50" s="145">
        <v>4811</v>
      </c>
      <c r="C50" s="144">
        <v>6980</v>
      </c>
      <c r="D50" s="156">
        <v>6858</v>
      </c>
      <c r="E50" s="144">
        <v>5062</v>
      </c>
      <c r="F50" s="145">
        <v>5146</v>
      </c>
      <c r="G50" s="144">
        <v>5542</v>
      </c>
      <c r="H50" s="145"/>
    </row>
    <row r="51" spans="1:7" ht="11.25">
      <c r="A51" s="148" t="s">
        <v>871</v>
      </c>
      <c r="B51" s="145">
        <v>2904</v>
      </c>
      <c r="C51" s="144">
        <v>6964</v>
      </c>
      <c r="D51" s="156">
        <v>7023</v>
      </c>
      <c r="E51" s="144" t="s">
        <v>297</v>
      </c>
      <c r="F51" s="144" t="s">
        <v>297</v>
      </c>
      <c r="G51" s="144" t="s">
        <v>1019</v>
      </c>
    </row>
    <row r="52" spans="1:8" ht="11.25">
      <c r="A52" s="148" t="s">
        <v>872</v>
      </c>
      <c r="B52" s="156" t="s">
        <v>297</v>
      </c>
      <c r="C52" s="156" t="s">
        <v>297</v>
      </c>
      <c r="D52" s="156" t="s">
        <v>297</v>
      </c>
      <c r="E52" s="144">
        <v>2911</v>
      </c>
      <c r="F52" s="145">
        <v>2990</v>
      </c>
      <c r="G52" s="144">
        <v>3093</v>
      </c>
      <c r="H52" s="145"/>
    </row>
    <row r="53" spans="1:8" ht="11.25">
      <c r="A53" s="148" t="s">
        <v>873</v>
      </c>
      <c r="B53" s="156" t="s">
        <v>297</v>
      </c>
      <c r="C53" s="156" t="s">
        <v>297</v>
      </c>
      <c r="D53" s="156" t="s">
        <v>297</v>
      </c>
      <c r="E53" s="144">
        <v>7319</v>
      </c>
      <c r="F53" s="145">
        <v>7290</v>
      </c>
      <c r="G53" s="144">
        <v>7602</v>
      </c>
      <c r="H53" s="145"/>
    </row>
    <row r="54" spans="1:8" ht="11.25">
      <c r="A54" s="148" t="s">
        <v>165</v>
      </c>
      <c r="B54" s="145">
        <v>1818</v>
      </c>
      <c r="C54" s="144">
        <v>1831</v>
      </c>
      <c r="D54" s="156">
        <v>1821</v>
      </c>
      <c r="E54" s="144">
        <v>1916</v>
      </c>
      <c r="F54" s="145">
        <v>2060</v>
      </c>
      <c r="G54" s="144">
        <v>1956</v>
      </c>
      <c r="H54" s="145"/>
    </row>
    <row r="55" spans="1:8" ht="11.25">
      <c r="A55" s="145"/>
      <c r="D55" s="145"/>
      <c r="E55" s="144"/>
      <c r="F55" s="145"/>
      <c r="H55" s="145"/>
    </row>
    <row r="56" spans="1:8" ht="11.25">
      <c r="A56" s="145" t="s">
        <v>166</v>
      </c>
      <c r="B56" s="145">
        <v>15637</v>
      </c>
      <c r="C56" s="144">
        <v>17369</v>
      </c>
      <c r="D56" s="156">
        <v>17328</v>
      </c>
      <c r="E56" s="144">
        <v>17624</v>
      </c>
      <c r="F56" s="145">
        <v>17948</v>
      </c>
      <c r="G56" s="144">
        <v>19259</v>
      </c>
      <c r="H56" s="145"/>
    </row>
    <row r="57" spans="1:8" ht="11.25">
      <c r="A57" s="148" t="s">
        <v>167</v>
      </c>
      <c r="B57" s="145">
        <v>7675</v>
      </c>
      <c r="C57" s="144">
        <v>8338</v>
      </c>
      <c r="D57" s="156">
        <v>8438</v>
      </c>
      <c r="E57" s="144">
        <v>8507</v>
      </c>
      <c r="F57" s="145">
        <v>8818</v>
      </c>
      <c r="G57" s="144">
        <v>8981</v>
      </c>
      <c r="H57" s="145"/>
    </row>
    <row r="58" spans="1:8" ht="11.25">
      <c r="A58" s="148" t="s">
        <v>168</v>
      </c>
      <c r="B58" s="145">
        <v>432</v>
      </c>
      <c r="C58" s="144">
        <v>452</v>
      </c>
      <c r="D58" s="156">
        <v>538</v>
      </c>
      <c r="E58" s="144">
        <v>558</v>
      </c>
      <c r="F58" s="145">
        <v>524</v>
      </c>
      <c r="G58" s="144">
        <v>512</v>
      </c>
      <c r="H58" s="145"/>
    </row>
    <row r="59" spans="1:8" ht="11.25">
      <c r="A59" s="148" t="s">
        <v>169</v>
      </c>
      <c r="B59" s="145">
        <v>1097</v>
      </c>
      <c r="C59" s="144">
        <v>1177</v>
      </c>
      <c r="D59" s="156">
        <v>1155</v>
      </c>
      <c r="E59" s="144">
        <v>1138</v>
      </c>
      <c r="F59" s="145">
        <v>1243</v>
      </c>
      <c r="G59" s="144">
        <v>1409</v>
      </c>
      <c r="H59" s="145"/>
    </row>
    <row r="60" spans="1:8" ht="11.25">
      <c r="A60" s="148" t="s">
        <v>170</v>
      </c>
      <c r="B60" s="145">
        <v>5011</v>
      </c>
      <c r="C60" s="144">
        <v>4823</v>
      </c>
      <c r="D60" s="156">
        <v>4753</v>
      </c>
      <c r="E60" s="144">
        <v>4949</v>
      </c>
      <c r="F60" s="145">
        <v>4902</v>
      </c>
      <c r="G60" s="144">
        <v>4911</v>
      </c>
      <c r="H60" s="145"/>
    </row>
    <row r="61" spans="1:8" ht="11.25">
      <c r="A61" s="148" t="s">
        <v>171</v>
      </c>
      <c r="B61" s="145">
        <v>1422</v>
      </c>
      <c r="C61" s="144">
        <v>1258</v>
      </c>
      <c r="D61" s="156">
        <v>1264</v>
      </c>
      <c r="E61" s="144">
        <v>1317</v>
      </c>
      <c r="F61" s="145">
        <v>1346</v>
      </c>
      <c r="G61" s="144">
        <v>2193</v>
      </c>
      <c r="H61" s="145"/>
    </row>
    <row r="62" spans="1:8" ht="11.25">
      <c r="A62" s="148" t="s">
        <v>172</v>
      </c>
      <c r="B62" s="144" t="s">
        <v>297</v>
      </c>
      <c r="C62" s="144">
        <v>1321</v>
      </c>
      <c r="D62" s="156">
        <v>1180</v>
      </c>
      <c r="E62" s="144">
        <v>1155</v>
      </c>
      <c r="F62" s="145">
        <v>1115</v>
      </c>
      <c r="G62" s="144">
        <v>1253</v>
      </c>
      <c r="H62" s="145"/>
    </row>
    <row r="63" spans="1:8" ht="11.25">
      <c r="A63" s="145"/>
      <c r="D63" s="145"/>
      <c r="E63" s="144"/>
      <c r="F63" s="145"/>
      <c r="H63" s="145"/>
    </row>
    <row r="64" spans="1:8" ht="11.25">
      <c r="A64" s="145" t="s">
        <v>174</v>
      </c>
      <c r="B64" s="145">
        <v>26401</v>
      </c>
      <c r="C64" s="144">
        <v>26468</v>
      </c>
      <c r="D64" s="156">
        <v>25908</v>
      </c>
      <c r="E64" s="144">
        <v>26539</v>
      </c>
      <c r="F64" s="145">
        <v>27761</v>
      </c>
      <c r="G64" s="144">
        <v>28276</v>
      </c>
      <c r="H64" s="145"/>
    </row>
    <row r="65" spans="1:8" ht="11.25">
      <c r="A65" s="148" t="s">
        <v>175</v>
      </c>
      <c r="B65" s="145">
        <v>11174</v>
      </c>
      <c r="C65" s="144">
        <v>12256</v>
      </c>
      <c r="D65" s="156">
        <v>12191</v>
      </c>
      <c r="E65" s="144">
        <v>11740</v>
      </c>
      <c r="F65" s="145">
        <v>12502</v>
      </c>
      <c r="G65" s="144">
        <v>13558</v>
      </c>
      <c r="H65" s="145"/>
    </row>
    <row r="66" spans="1:8" ht="11.25">
      <c r="A66" s="148" t="s">
        <v>176</v>
      </c>
      <c r="B66" s="145">
        <v>985</v>
      </c>
      <c r="C66" s="144">
        <v>906</v>
      </c>
      <c r="D66" s="156">
        <v>821</v>
      </c>
      <c r="E66" s="144">
        <v>875</v>
      </c>
      <c r="F66" s="145">
        <v>913</v>
      </c>
      <c r="G66" s="144">
        <v>916</v>
      </c>
      <c r="H66" s="145"/>
    </row>
    <row r="67" spans="1:8" ht="11.25">
      <c r="A67" s="148" t="s">
        <v>177</v>
      </c>
      <c r="B67" s="145">
        <v>9275</v>
      </c>
      <c r="C67" s="144">
        <v>8768</v>
      </c>
      <c r="D67" s="156">
        <v>8724</v>
      </c>
      <c r="E67" s="144">
        <v>9469</v>
      </c>
      <c r="F67" s="145">
        <v>9621</v>
      </c>
      <c r="G67" s="144">
        <v>9604</v>
      </c>
      <c r="H67" s="145"/>
    </row>
    <row r="68" spans="1:8" ht="11.25">
      <c r="A68" s="148" t="s">
        <v>178</v>
      </c>
      <c r="B68" s="145">
        <v>4967</v>
      </c>
      <c r="C68" s="144">
        <v>4538</v>
      </c>
      <c r="D68" s="156">
        <v>4172</v>
      </c>
      <c r="E68" s="144">
        <v>4455</v>
      </c>
      <c r="F68" s="145">
        <v>4725</v>
      </c>
      <c r="G68" s="144">
        <v>4198</v>
      </c>
      <c r="H68" s="145"/>
    </row>
    <row r="69" spans="1:8" ht="11.25">
      <c r="A69" s="145"/>
      <c r="D69" s="145"/>
      <c r="E69" s="144"/>
      <c r="F69" s="145"/>
      <c r="H69" s="145"/>
    </row>
    <row r="70" spans="1:8" ht="11.25">
      <c r="A70" s="145" t="s">
        <v>179</v>
      </c>
      <c r="B70" s="145">
        <v>12571</v>
      </c>
      <c r="C70" s="144">
        <v>14948</v>
      </c>
      <c r="D70" s="156">
        <v>15465</v>
      </c>
      <c r="E70" s="144">
        <v>17696</v>
      </c>
      <c r="F70" s="145">
        <v>18455</v>
      </c>
      <c r="G70" s="144">
        <v>19568</v>
      </c>
      <c r="H70" s="145"/>
    </row>
    <row r="71" spans="1:8" ht="11.25">
      <c r="A71" s="148" t="s">
        <v>180</v>
      </c>
      <c r="B71" s="145">
        <v>5068</v>
      </c>
      <c r="C71" s="144">
        <v>4647</v>
      </c>
      <c r="D71" s="156">
        <v>4838</v>
      </c>
      <c r="E71" s="144">
        <v>6134</v>
      </c>
      <c r="F71" s="145">
        <v>6498</v>
      </c>
      <c r="G71" s="144">
        <v>6428</v>
      </c>
      <c r="H71" s="145"/>
    </row>
    <row r="72" spans="1:8" ht="11.25">
      <c r="A72" s="148" t="s">
        <v>181</v>
      </c>
      <c r="B72" s="145">
        <v>1915</v>
      </c>
      <c r="C72" s="144">
        <v>1938</v>
      </c>
      <c r="D72" s="156">
        <v>1846</v>
      </c>
      <c r="E72" s="144">
        <v>1830</v>
      </c>
      <c r="F72" s="145">
        <v>1868</v>
      </c>
      <c r="G72" s="144">
        <v>1744</v>
      </c>
      <c r="H72" s="145"/>
    </row>
    <row r="73" spans="1:8" ht="11.25">
      <c r="A73" s="148" t="s">
        <v>182</v>
      </c>
      <c r="B73" s="145">
        <v>7</v>
      </c>
      <c r="C73" s="144">
        <v>1180</v>
      </c>
      <c r="D73" s="156">
        <v>1111</v>
      </c>
      <c r="E73" s="144">
        <v>1106</v>
      </c>
      <c r="F73" s="145">
        <v>1049</v>
      </c>
      <c r="G73" s="144">
        <v>1002</v>
      </c>
      <c r="H73" s="145"/>
    </row>
    <row r="74" spans="1:8" ht="11.25">
      <c r="A74" s="148" t="s">
        <v>183</v>
      </c>
      <c r="B74" s="145">
        <v>4767</v>
      </c>
      <c r="C74" s="144">
        <v>4882</v>
      </c>
      <c r="D74" s="156">
        <v>4711</v>
      </c>
      <c r="E74" s="144">
        <v>4944</v>
      </c>
      <c r="F74" s="145">
        <v>5160</v>
      </c>
      <c r="G74" s="144">
        <v>5230</v>
      </c>
      <c r="H74" s="145"/>
    </row>
    <row r="75" spans="1:8" ht="11.25">
      <c r="A75" s="148" t="s">
        <v>184</v>
      </c>
      <c r="B75" s="145">
        <v>367</v>
      </c>
      <c r="C75" s="144">
        <v>357</v>
      </c>
      <c r="D75" s="156">
        <v>361</v>
      </c>
      <c r="E75" s="144">
        <v>323</v>
      </c>
      <c r="F75" s="145">
        <v>324</v>
      </c>
      <c r="G75" s="144">
        <v>285</v>
      </c>
      <c r="H75" s="145"/>
    </row>
    <row r="76" spans="1:8" ht="11.25">
      <c r="A76" s="148" t="s">
        <v>874</v>
      </c>
      <c r="E76" s="144"/>
      <c r="F76" s="145"/>
      <c r="H76" s="145"/>
    </row>
    <row r="77" spans="1:8" ht="11.25">
      <c r="A77" s="157" t="s">
        <v>875</v>
      </c>
      <c r="B77" s="145">
        <v>447</v>
      </c>
      <c r="C77" s="144">
        <v>1944</v>
      </c>
      <c r="D77" s="55">
        <v>2598</v>
      </c>
      <c r="E77" s="144">
        <v>3359</v>
      </c>
      <c r="F77" s="145">
        <v>3556</v>
      </c>
      <c r="G77" s="144">
        <v>4880</v>
      </c>
      <c r="H77" s="145"/>
    </row>
    <row r="78" spans="1:8" ht="11.25">
      <c r="A78" s="145"/>
      <c r="D78" s="145"/>
      <c r="E78" s="144"/>
      <c r="F78" s="145"/>
      <c r="H78" s="145"/>
    </row>
    <row r="79" spans="1:8" ht="11.25">
      <c r="A79" s="145" t="s">
        <v>185</v>
      </c>
      <c r="B79" s="145">
        <v>25338</v>
      </c>
      <c r="C79" s="144">
        <v>26079</v>
      </c>
      <c r="D79" s="156">
        <v>26925</v>
      </c>
      <c r="E79" s="144">
        <v>27220</v>
      </c>
      <c r="F79" s="145">
        <v>28788</v>
      </c>
      <c r="G79" s="144">
        <v>35959</v>
      </c>
      <c r="H79" s="145"/>
    </row>
    <row r="80" spans="1:8" ht="11.25">
      <c r="A80" s="148" t="s">
        <v>186</v>
      </c>
      <c r="B80" s="145">
        <v>13219</v>
      </c>
      <c r="C80" s="144">
        <v>12381</v>
      </c>
      <c r="D80" s="156">
        <v>12851</v>
      </c>
      <c r="E80" s="144">
        <v>13157</v>
      </c>
      <c r="F80" s="145">
        <v>12979</v>
      </c>
      <c r="G80" s="144">
        <v>13784</v>
      </c>
      <c r="H80" s="145"/>
    </row>
    <row r="81" spans="1:8" ht="11.25">
      <c r="A81" s="148" t="s">
        <v>187</v>
      </c>
      <c r="B81" s="145">
        <v>1844</v>
      </c>
      <c r="C81" s="144">
        <v>2098</v>
      </c>
      <c r="D81" s="156">
        <v>2562</v>
      </c>
      <c r="E81" s="144">
        <v>2655</v>
      </c>
      <c r="F81" s="145">
        <v>2655</v>
      </c>
      <c r="G81" s="144">
        <v>2812</v>
      </c>
      <c r="H81" s="145"/>
    </row>
    <row r="82" spans="1:8" ht="11.25">
      <c r="A82" s="148" t="s">
        <v>188</v>
      </c>
      <c r="B82" s="145">
        <v>7797</v>
      </c>
      <c r="C82" s="144">
        <v>8702</v>
      </c>
      <c r="D82" s="156">
        <v>8600</v>
      </c>
      <c r="E82" s="144">
        <v>8537</v>
      </c>
      <c r="F82" s="145">
        <v>9018</v>
      </c>
      <c r="G82" s="144">
        <v>9397</v>
      </c>
      <c r="H82" s="145"/>
    </row>
    <row r="83" spans="1:8" ht="11.25">
      <c r="A83" s="148" t="s">
        <v>189</v>
      </c>
      <c r="B83" s="145">
        <v>2478</v>
      </c>
      <c r="C83" s="144">
        <v>2898</v>
      </c>
      <c r="D83" s="156">
        <v>2812</v>
      </c>
      <c r="E83" s="144">
        <v>2769</v>
      </c>
      <c r="F83" s="145">
        <v>2737</v>
      </c>
      <c r="G83" s="144">
        <v>2547</v>
      </c>
      <c r="H83" s="145"/>
    </row>
    <row r="84" spans="1:8" ht="11.25">
      <c r="A84" s="74" t="s">
        <v>190</v>
      </c>
      <c r="B84" s="144" t="s">
        <v>297</v>
      </c>
      <c r="C84" s="144" t="s">
        <v>297</v>
      </c>
      <c r="D84" s="156">
        <v>100</v>
      </c>
      <c r="E84" s="144">
        <v>102</v>
      </c>
      <c r="F84" s="145">
        <v>1079</v>
      </c>
      <c r="G84" s="144">
        <v>5608</v>
      </c>
      <c r="H84" s="145"/>
    </row>
    <row r="85" spans="1:8" ht="11.25">
      <c r="A85" s="74" t="s">
        <v>876</v>
      </c>
      <c r="B85" s="144" t="s">
        <v>297</v>
      </c>
      <c r="C85" s="144" t="s">
        <v>297</v>
      </c>
      <c r="D85" s="144" t="s">
        <v>297</v>
      </c>
      <c r="E85" s="156" t="s">
        <v>152</v>
      </c>
      <c r="F85" s="145">
        <v>320</v>
      </c>
      <c r="G85" s="144">
        <v>1811</v>
      </c>
      <c r="H85" s="145"/>
    </row>
    <row r="86" spans="1:8" ht="11.25">
      <c r="A86" s="145"/>
      <c r="E86" s="144"/>
      <c r="F86" s="145"/>
      <c r="H86" s="145"/>
    </row>
    <row r="87" spans="1:8" ht="11.25">
      <c r="A87" s="141" t="s">
        <v>191</v>
      </c>
      <c r="B87" s="141">
        <v>73129</v>
      </c>
      <c r="C87" s="142">
        <v>73252</v>
      </c>
      <c r="D87" s="153">
        <v>78561</v>
      </c>
      <c r="E87" s="142">
        <v>88651</v>
      </c>
      <c r="F87" s="141">
        <v>93534</v>
      </c>
      <c r="G87" s="142">
        <v>114481</v>
      </c>
      <c r="H87" s="141"/>
    </row>
    <row r="88" spans="1:8" ht="11.25">
      <c r="A88" s="148" t="s">
        <v>107</v>
      </c>
      <c r="B88" s="154">
        <v>14.9</v>
      </c>
      <c r="C88" s="155">
        <v>13.291406818441617</v>
      </c>
      <c r="D88" s="154">
        <v>13.467215222422215</v>
      </c>
      <c r="E88" s="155">
        <v>14.282077926262454</v>
      </c>
      <c r="F88" s="154">
        <v>14.433323766052201</v>
      </c>
      <c r="G88" s="155">
        <v>15.763521700815158</v>
      </c>
      <c r="H88" s="154"/>
    </row>
    <row r="89" spans="1:8" ht="11.25">
      <c r="A89" s="145"/>
      <c r="E89" s="144"/>
      <c r="F89" s="145"/>
      <c r="H89" s="145"/>
    </row>
    <row r="90" spans="1:8" ht="11.25">
      <c r="A90" s="145" t="s">
        <v>192</v>
      </c>
      <c r="B90" s="145">
        <v>24700</v>
      </c>
      <c r="C90" s="144">
        <v>25255</v>
      </c>
      <c r="D90" s="156">
        <v>25606</v>
      </c>
      <c r="E90" s="144">
        <v>28334</v>
      </c>
      <c r="F90" s="145">
        <v>29703</v>
      </c>
      <c r="G90" s="144">
        <v>41913</v>
      </c>
      <c r="H90" s="145"/>
    </row>
    <row r="91" spans="1:7" ht="11.25">
      <c r="A91" s="148" t="s">
        <v>877</v>
      </c>
      <c r="B91" s="145">
        <v>5281</v>
      </c>
      <c r="C91" s="144">
        <v>6531</v>
      </c>
      <c r="D91" s="156">
        <v>7103</v>
      </c>
      <c r="E91" s="144" t="s">
        <v>297</v>
      </c>
      <c r="F91" s="144" t="s">
        <v>297</v>
      </c>
      <c r="G91" s="144" t="s">
        <v>1019</v>
      </c>
    </row>
    <row r="92" spans="1:8" ht="11.25">
      <c r="A92" s="148" t="s">
        <v>878</v>
      </c>
      <c r="B92" s="144" t="s">
        <v>297</v>
      </c>
      <c r="C92" s="144" t="s">
        <v>297</v>
      </c>
      <c r="D92" s="144" t="s">
        <v>297</v>
      </c>
      <c r="E92" s="144">
        <v>7391</v>
      </c>
      <c r="F92" s="145">
        <v>7386</v>
      </c>
      <c r="G92" s="144">
        <v>7019</v>
      </c>
      <c r="H92" s="145"/>
    </row>
    <row r="93" spans="1:8" ht="11.25">
      <c r="A93" s="148" t="s">
        <v>879</v>
      </c>
      <c r="B93" s="144" t="s">
        <v>297</v>
      </c>
      <c r="C93" s="144" t="s">
        <v>297</v>
      </c>
      <c r="D93" s="144" t="s">
        <v>297</v>
      </c>
      <c r="E93" s="144">
        <v>1580</v>
      </c>
      <c r="F93" s="145">
        <v>2898</v>
      </c>
      <c r="G93" s="144">
        <v>10853</v>
      </c>
      <c r="H93" s="145"/>
    </row>
    <row r="94" spans="1:8" ht="11.25">
      <c r="A94" s="148" t="s">
        <v>880</v>
      </c>
      <c r="B94" s="144" t="s">
        <v>297</v>
      </c>
      <c r="C94" s="144" t="s">
        <v>297</v>
      </c>
      <c r="D94" s="144" t="s">
        <v>297</v>
      </c>
      <c r="E94" s="156" t="s">
        <v>152</v>
      </c>
      <c r="F94" s="156">
        <v>74</v>
      </c>
      <c r="G94" s="156">
        <v>3901</v>
      </c>
      <c r="H94" s="156"/>
    </row>
    <row r="95" spans="1:8" ht="11.25">
      <c r="A95" s="148" t="s">
        <v>881</v>
      </c>
      <c r="B95" s="144" t="s">
        <v>297</v>
      </c>
      <c r="C95" s="144" t="s">
        <v>297</v>
      </c>
      <c r="D95" s="144" t="s">
        <v>297</v>
      </c>
      <c r="E95" s="156" t="s">
        <v>152</v>
      </c>
      <c r="F95" s="156" t="s">
        <v>152</v>
      </c>
      <c r="G95" s="156">
        <v>276</v>
      </c>
      <c r="H95" s="156"/>
    </row>
    <row r="96" spans="1:8" ht="11.25">
      <c r="A96" s="148" t="s">
        <v>193</v>
      </c>
      <c r="B96" s="145">
        <v>2371</v>
      </c>
      <c r="C96" s="144">
        <v>2299</v>
      </c>
      <c r="D96" s="156">
        <v>2235</v>
      </c>
      <c r="E96" s="144">
        <v>2431</v>
      </c>
      <c r="F96" s="145">
        <v>2546</v>
      </c>
      <c r="G96" s="144">
        <v>3087</v>
      </c>
      <c r="H96" s="145"/>
    </row>
    <row r="97" spans="1:8" ht="11.25">
      <c r="A97" s="148" t="s">
        <v>194</v>
      </c>
      <c r="B97" s="145">
        <v>9726</v>
      </c>
      <c r="C97" s="144">
        <v>9426</v>
      </c>
      <c r="D97" s="156">
        <v>9335</v>
      </c>
      <c r="E97" s="144">
        <v>9760</v>
      </c>
      <c r="F97" s="145">
        <v>9677</v>
      </c>
      <c r="G97" s="144">
        <v>9763</v>
      </c>
      <c r="H97" s="145"/>
    </row>
    <row r="98" spans="1:8" ht="11.25">
      <c r="A98" s="148" t="s">
        <v>195</v>
      </c>
      <c r="B98" s="145">
        <v>7322</v>
      </c>
      <c r="C98" s="144">
        <v>6999</v>
      </c>
      <c r="D98" s="156">
        <v>6933</v>
      </c>
      <c r="E98" s="144">
        <v>7172</v>
      </c>
      <c r="F98" s="145">
        <v>7122</v>
      </c>
      <c r="G98" s="144">
        <v>7013</v>
      </c>
      <c r="H98" s="145"/>
    </row>
    <row r="99" spans="1:8" ht="11.25">
      <c r="A99" s="145"/>
      <c r="D99" s="55"/>
      <c r="E99" s="144"/>
      <c r="F99" s="145"/>
      <c r="H99" s="145"/>
    </row>
    <row r="100" spans="1:8" ht="11.25">
      <c r="A100" s="145" t="s">
        <v>196</v>
      </c>
      <c r="B100" s="145">
        <v>12452</v>
      </c>
      <c r="C100" s="144">
        <v>11875</v>
      </c>
      <c r="D100" s="156">
        <v>11731</v>
      </c>
      <c r="E100" s="144">
        <v>11727</v>
      </c>
      <c r="F100" s="145">
        <v>12043</v>
      </c>
      <c r="G100" s="144">
        <v>11782</v>
      </c>
      <c r="H100" s="145"/>
    </row>
    <row r="101" spans="1:8" ht="11.25">
      <c r="A101" s="148" t="s">
        <v>197</v>
      </c>
      <c r="B101" s="145">
        <v>7880</v>
      </c>
      <c r="C101" s="144">
        <v>7568</v>
      </c>
      <c r="D101" s="156">
        <v>7393</v>
      </c>
      <c r="E101" s="144">
        <v>7392</v>
      </c>
      <c r="F101" s="145">
        <v>7513</v>
      </c>
      <c r="G101" s="144">
        <v>7134</v>
      </c>
      <c r="H101" s="145"/>
    </row>
    <row r="102" spans="1:8" ht="11.25">
      <c r="A102" s="148" t="s">
        <v>198</v>
      </c>
      <c r="B102" s="145">
        <v>4572</v>
      </c>
      <c r="C102" s="144">
        <v>4307</v>
      </c>
      <c r="D102" s="156">
        <v>4338</v>
      </c>
      <c r="E102" s="144">
        <v>4335</v>
      </c>
      <c r="F102" s="145">
        <v>4530</v>
      </c>
      <c r="G102" s="144">
        <v>4648</v>
      </c>
      <c r="H102" s="145"/>
    </row>
    <row r="103" spans="1:8" ht="11.25">
      <c r="A103" s="145"/>
      <c r="D103" s="55"/>
      <c r="E103" s="144"/>
      <c r="F103" s="145"/>
      <c r="H103" s="145"/>
    </row>
    <row r="104" spans="1:8" ht="11.25">
      <c r="A104" s="145" t="s">
        <v>199</v>
      </c>
      <c r="B104" s="145">
        <v>10010</v>
      </c>
      <c r="C104" s="144">
        <v>11091</v>
      </c>
      <c r="D104" s="156">
        <v>12306</v>
      </c>
      <c r="E104" s="144">
        <v>15123</v>
      </c>
      <c r="F104" s="145">
        <v>16731</v>
      </c>
      <c r="G104" s="144">
        <v>17029</v>
      </c>
      <c r="H104" s="145"/>
    </row>
    <row r="105" spans="1:7" ht="11.25">
      <c r="A105" s="148" t="s">
        <v>882</v>
      </c>
      <c r="B105" s="145">
        <v>2632</v>
      </c>
      <c r="C105" s="144">
        <v>3588</v>
      </c>
      <c r="D105" s="156">
        <v>4533</v>
      </c>
      <c r="E105" s="144" t="s">
        <v>297</v>
      </c>
      <c r="F105" s="144" t="s">
        <v>297</v>
      </c>
      <c r="G105" s="144" t="s">
        <v>1019</v>
      </c>
    </row>
    <row r="106" spans="1:8" ht="11.25">
      <c r="A106" s="148" t="s">
        <v>883</v>
      </c>
      <c r="B106" s="144" t="s">
        <v>297</v>
      </c>
      <c r="C106" s="144" t="s">
        <v>297</v>
      </c>
      <c r="D106" s="144" t="s">
        <v>297</v>
      </c>
      <c r="E106" s="144">
        <v>5858</v>
      </c>
      <c r="F106" s="145">
        <v>6036</v>
      </c>
      <c r="G106" s="144">
        <v>5801</v>
      </c>
      <c r="H106" s="145"/>
    </row>
    <row r="107" spans="1:8" ht="11.25">
      <c r="A107" s="148" t="s">
        <v>884</v>
      </c>
      <c r="B107" s="144" t="s">
        <v>297</v>
      </c>
      <c r="C107" s="144" t="s">
        <v>297</v>
      </c>
      <c r="D107" s="144" t="s">
        <v>297</v>
      </c>
      <c r="E107" s="156" t="s">
        <v>152</v>
      </c>
      <c r="F107" s="156" t="s">
        <v>152</v>
      </c>
      <c r="G107" s="156" t="s">
        <v>152</v>
      </c>
      <c r="H107" s="156"/>
    </row>
    <row r="108" spans="1:8" ht="11.25">
      <c r="A108" s="148" t="s">
        <v>885</v>
      </c>
      <c r="B108" s="144" t="s">
        <v>297</v>
      </c>
      <c r="C108" s="144" t="s">
        <v>297</v>
      </c>
      <c r="D108" s="144" t="s">
        <v>297</v>
      </c>
      <c r="E108" s="144">
        <v>306</v>
      </c>
      <c r="F108" s="145">
        <v>320</v>
      </c>
      <c r="G108" s="144">
        <v>639</v>
      </c>
      <c r="H108" s="145"/>
    </row>
    <row r="109" spans="1:8" ht="11.25">
      <c r="A109" s="148" t="s">
        <v>200</v>
      </c>
      <c r="B109" s="145">
        <v>7378</v>
      </c>
      <c r="C109" s="144">
        <v>7503</v>
      </c>
      <c r="D109" s="156">
        <v>7773</v>
      </c>
      <c r="E109" s="144">
        <v>8959</v>
      </c>
      <c r="F109" s="145">
        <v>10375</v>
      </c>
      <c r="G109" s="144">
        <v>10589</v>
      </c>
      <c r="H109" s="145"/>
    </row>
    <row r="110" spans="1:8" ht="11.25">
      <c r="A110" s="145"/>
      <c r="D110" s="156"/>
      <c r="E110" s="144"/>
      <c r="F110" s="145"/>
      <c r="H110" s="145"/>
    </row>
    <row r="111" spans="1:8" ht="11.25">
      <c r="A111" s="145" t="s">
        <v>201</v>
      </c>
      <c r="B111" s="145">
        <v>9669</v>
      </c>
      <c r="C111" s="144">
        <v>8591</v>
      </c>
      <c r="D111" s="156">
        <v>8484</v>
      </c>
      <c r="E111" s="144">
        <v>9182</v>
      </c>
      <c r="F111" s="145">
        <v>9609</v>
      </c>
      <c r="G111" s="144">
        <v>14881</v>
      </c>
      <c r="H111" s="145"/>
    </row>
    <row r="112" spans="1:8" ht="11.25">
      <c r="A112" s="148" t="s">
        <v>202</v>
      </c>
      <c r="B112" s="145">
        <v>5434</v>
      </c>
      <c r="C112" s="144">
        <v>4812</v>
      </c>
      <c r="D112" s="156">
        <v>4485</v>
      </c>
      <c r="E112" s="144">
        <v>5105</v>
      </c>
      <c r="F112" s="145">
        <v>5627</v>
      </c>
      <c r="G112" s="144">
        <v>6116</v>
      </c>
      <c r="H112" s="145"/>
    </row>
    <row r="113" spans="1:8" ht="11.25">
      <c r="A113" s="148" t="s">
        <v>203</v>
      </c>
      <c r="B113" s="144" t="s">
        <v>152</v>
      </c>
      <c r="C113" s="144" t="s">
        <v>152</v>
      </c>
      <c r="D113" s="156" t="s">
        <v>152</v>
      </c>
      <c r="E113" s="156" t="s">
        <v>152</v>
      </c>
      <c r="F113" s="156" t="s">
        <v>152</v>
      </c>
      <c r="G113" s="156">
        <v>632</v>
      </c>
      <c r="H113" s="156"/>
    </row>
    <row r="114" spans="1:8" ht="11.25">
      <c r="A114" s="148" t="s">
        <v>204</v>
      </c>
      <c r="B114" s="145">
        <v>4075</v>
      </c>
      <c r="C114" s="144">
        <v>3631</v>
      </c>
      <c r="D114" s="156">
        <v>3863</v>
      </c>
      <c r="E114" s="144">
        <v>3944</v>
      </c>
      <c r="F114" s="145">
        <v>3940</v>
      </c>
      <c r="G114" s="144">
        <v>4050</v>
      </c>
      <c r="H114" s="145"/>
    </row>
    <row r="115" spans="1:8" ht="11.25">
      <c r="A115" s="148" t="s">
        <v>205</v>
      </c>
      <c r="B115" s="145">
        <v>160</v>
      </c>
      <c r="C115" s="144">
        <v>148</v>
      </c>
      <c r="D115" s="156">
        <v>136</v>
      </c>
      <c r="E115" s="144">
        <v>133</v>
      </c>
      <c r="F115" s="145">
        <v>42</v>
      </c>
      <c r="G115" s="144">
        <v>4083</v>
      </c>
      <c r="H115" s="145"/>
    </row>
    <row r="116" spans="1:8" ht="11.25">
      <c r="A116" s="145"/>
      <c r="D116" s="55"/>
      <c r="E116" s="144"/>
      <c r="F116" s="145"/>
      <c r="H116" s="145"/>
    </row>
    <row r="117" spans="1:8" ht="11.25">
      <c r="A117" s="145" t="s">
        <v>886</v>
      </c>
      <c r="B117" s="145">
        <v>16298</v>
      </c>
      <c r="C117" s="144">
        <v>16440</v>
      </c>
      <c r="D117" s="55">
        <v>20434</v>
      </c>
      <c r="E117" s="144">
        <v>24285</v>
      </c>
      <c r="F117" s="145">
        <v>25448</v>
      </c>
      <c r="G117" s="144">
        <v>28877</v>
      </c>
      <c r="H117" s="145"/>
    </row>
    <row r="118" spans="1:8" ht="11.25">
      <c r="A118" s="148" t="s">
        <v>207</v>
      </c>
      <c r="B118" s="145">
        <v>1665</v>
      </c>
      <c r="C118" s="144">
        <v>1454</v>
      </c>
      <c r="D118" s="156">
        <v>1433</v>
      </c>
      <c r="E118" s="144">
        <v>1493</v>
      </c>
      <c r="F118" s="145">
        <v>1478</v>
      </c>
      <c r="G118" s="144">
        <v>1370</v>
      </c>
      <c r="H118" s="145"/>
    </row>
    <row r="119" spans="1:8" ht="11.25">
      <c r="A119" s="74" t="s">
        <v>208</v>
      </c>
      <c r="B119" s="144" t="s">
        <v>297</v>
      </c>
      <c r="C119" s="144" t="s">
        <v>297</v>
      </c>
      <c r="D119" s="156">
        <v>4201</v>
      </c>
      <c r="E119" s="144">
        <v>6648</v>
      </c>
      <c r="F119" s="145">
        <v>7452</v>
      </c>
      <c r="G119" s="144">
        <v>8547</v>
      </c>
      <c r="H119" s="145"/>
    </row>
    <row r="120" spans="1:8" ht="11.25">
      <c r="A120" s="148" t="s">
        <v>209</v>
      </c>
      <c r="B120" s="145">
        <v>2834</v>
      </c>
      <c r="C120" s="144">
        <v>3659</v>
      </c>
      <c r="D120" s="156">
        <v>3737</v>
      </c>
      <c r="E120" s="144">
        <v>3941</v>
      </c>
      <c r="F120" s="145">
        <v>4397</v>
      </c>
      <c r="G120" s="144">
        <v>4328</v>
      </c>
      <c r="H120" s="145"/>
    </row>
    <row r="121" spans="1:8" ht="11.25">
      <c r="A121" s="148" t="s">
        <v>210</v>
      </c>
      <c r="B121" s="145">
        <v>7577</v>
      </c>
      <c r="C121" s="144">
        <v>7753</v>
      </c>
      <c r="D121" s="156">
        <v>7534</v>
      </c>
      <c r="E121" s="144">
        <v>8089</v>
      </c>
      <c r="F121" s="145">
        <v>7996</v>
      </c>
      <c r="G121" s="144">
        <v>7903</v>
      </c>
      <c r="H121" s="145"/>
    </row>
    <row r="122" spans="1:8" ht="11.25">
      <c r="A122" s="148" t="s">
        <v>211</v>
      </c>
      <c r="B122" s="145">
        <v>3814</v>
      </c>
      <c r="C122" s="144">
        <v>3330</v>
      </c>
      <c r="D122" s="156">
        <v>3307</v>
      </c>
      <c r="E122" s="144">
        <v>3325</v>
      </c>
      <c r="F122" s="145">
        <v>3337</v>
      </c>
      <c r="G122" s="144">
        <v>5960</v>
      </c>
      <c r="H122" s="145"/>
    </row>
    <row r="123" spans="1:8" ht="11.25">
      <c r="A123" s="148" t="s">
        <v>212</v>
      </c>
      <c r="B123" s="145">
        <v>408</v>
      </c>
      <c r="C123" s="144">
        <v>244</v>
      </c>
      <c r="D123" s="156">
        <v>222</v>
      </c>
      <c r="E123" s="144">
        <v>789</v>
      </c>
      <c r="F123" s="145">
        <v>788</v>
      </c>
      <c r="G123" s="144">
        <v>769</v>
      </c>
      <c r="H123" s="145"/>
    </row>
    <row r="124" spans="1:8" ht="11.25">
      <c r="A124" s="145"/>
      <c r="D124" s="145"/>
      <c r="E124" s="144"/>
      <c r="F124" s="145"/>
      <c r="H124" s="145"/>
    </row>
    <row r="125" spans="1:8" ht="11.25">
      <c r="A125" s="141" t="s">
        <v>213</v>
      </c>
      <c r="B125" s="141">
        <v>40397</v>
      </c>
      <c r="C125" s="142">
        <v>41250</v>
      </c>
      <c r="D125" s="153">
        <v>41164</v>
      </c>
      <c r="E125" s="142">
        <v>42218</v>
      </c>
      <c r="F125" s="141">
        <v>42878</v>
      </c>
      <c r="G125" s="142">
        <v>51141</v>
      </c>
      <c r="H125" s="141"/>
    </row>
    <row r="126" spans="1:8" ht="11.25">
      <c r="A126" s="148" t="s">
        <v>107</v>
      </c>
      <c r="B126" s="154">
        <v>8.2</v>
      </c>
      <c r="C126" s="155">
        <v>7.484717567584731</v>
      </c>
      <c r="D126" s="154">
        <v>7.056484100454273</v>
      </c>
      <c r="E126" s="155">
        <v>6.8015111605165</v>
      </c>
      <c r="F126" s="154">
        <v>6.61654645840856</v>
      </c>
      <c r="G126" s="155">
        <v>7.041886979510906</v>
      </c>
      <c r="H126" s="154"/>
    </row>
    <row r="127" spans="1:8" ht="11.25">
      <c r="A127" s="145"/>
      <c r="D127" s="55"/>
      <c r="E127" s="144"/>
      <c r="F127" s="145"/>
      <c r="H127" s="145"/>
    </row>
    <row r="128" spans="1:8" ht="11.25">
      <c r="A128" s="145" t="s">
        <v>214</v>
      </c>
      <c r="B128" s="145">
        <v>9860</v>
      </c>
      <c r="C128" s="144">
        <v>8984</v>
      </c>
      <c r="D128" s="156">
        <v>8584</v>
      </c>
      <c r="E128" s="144">
        <v>8777</v>
      </c>
      <c r="F128" s="145">
        <v>9030</v>
      </c>
      <c r="G128" s="144">
        <v>14506</v>
      </c>
      <c r="H128" s="145"/>
    </row>
    <row r="129" spans="1:8" ht="11.25">
      <c r="A129" s="148" t="s">
        <v>215</v>
      </c>
      <c r="B129" s="145">
        <v>509</v>
      </c>
      <c r="C129" s="144">
        <v>546</v>
      </c>
      <c r="D129" s="156">
        <v>482</v>
      </c>
      <c r="E129" s="144">
        <v>470</v>
      </c>
      <c r="F129" s="145">
        <v>477</v>
      </c>
      <c r="G129" s="144">
        <v>532</v>
      </c>
      <c r="H129" s="145"/>
    </row>
    <row r="130" spans="1:8" ht="11.25">
      <c r="A130" s="148" t="s">
        <v>216</v>
      </c>
      <c r="B130" s="145">
        <v>8463</v>
      </c>
      <c r="C130" s="144">
        <v>7434</v>
      </c>
      <c r="D130" s="156">
        <v>7044</v>
      </c>
      <c r="E130" s="144">
        <v>7228</v>
      </c>
      <c r="F130" s="145">
        <v>7476</v>
      </c>
      <c r="G130" s="144">
        <v>7596</v>
      </c>
      <c r="H130" s="145"/>
    </row>
    <row r="131" spans="1:8" ht="11.25">
      <c r="A131" s="148" t="s">
        <v>217</v>
      </c>
      <c r="B131" s="145">
        <v>883</v>
      </c>
      <c r="C131" s="144">
        <v>999</v>
      </c>
      <c r="D131" s="156">
        <v>1057</v>
      </c>
      <c r="E131" s="144">
        <v>1079</v>
      </c>
      <c r="F131" s="145">
        <v>1077</v>
      </c>
      <c r="G131" s="144">
        <v>1059</v>
      </c>
      <c r="H131" s="145"/>
    </row>
    <row r="132" spans="1:8" ht="11.25">
      <c r="A132" s="148" t="s">
        <v>218</v>
      </c>
      <c r="B132" s="145">
        <v>5</v>
      </c>
      <c r="C132" s="144">
        <v>5</v>
      </c>
      <c r="D132" s="156">
        <v>1</v>
      </c>
      <c r="E132" s="156" t="s">
        <v>152</v>
      </c>
      <c r="F132" s="156" t="s">
        <v>152</v>
      </c>
      <c r="G132" s="144">
        <v>5319</v>
      </c>
      <c r="H132" s="145"/>
    </row>
    <row r="133" spans="1:8" ht="11.25">
      <c r="A133" s="145"/>
      <c r="D133" s="55"/>
      <c r="E133" s="144"/>
      <c r="F133" s="145"/>
      <c r="H133" s="145"/>
    </row>
    <row r="134" spans="1:8" ht="11.25">
      <c r="A134" s="145" t="s">
        <v>219</v>
      </c>
      <c r="B134" s="145">
        <v>6402</v>
      </c>
      <c r="C134" s="144">
        <v>6403</v>
      </c>
      <c r="D134" s="156">
        <v>6587</v>
      </c>
      <c r="E134" s="144">
        <v>6945</v>
      </c>
      <c r="F134" s="145">
        <v>6987</v>
      </c>
      <c r="G134" s="144">
        <v>6997</v>
      </c>
      <c r="H134" s="145"/>
    </row>
    <row r="135" spans="1:8" ht="11.25">
      <c r="A135" s="148" t="s">
        <v>220</v>
      </c>
      <c r="B135" s="145">
        <v>6402</v>
      </c>
      <c r="C135" s="144">
        <v>6403</v>
      </c>
      <c r="D135" s="156">
        <v>6587</v>
      </c>
      <c r="E135" s="144">
        <v>6945</v>
      </c>
      <c r="F135" s="145">
        <v>6987</v>
      </c>
      <c r="G135" s="144">
        <v>6997</v>
      </c>
      <c r="H135" s="145"/>
    </row>
    <row r="136" spans="1:8" ht="11.25">
      <c r="A136" s="145"/>
      <c r="D136" s="156"/>
      <c r="E136" s="144"/>
      <c r="F136" s="145"/>
      <c r="H136" s="145"/>
    </row>
    <row r="137" spans="1:8" ht="11.25">
      <c r="A137" s="145" t="s">
        <v>221</v>
      </c>
      <c r="B137" s="145">
        <v>7088</v>
      </c>
      <c r="C137" s="144">
        <v>8181</v>
      </c>
      <c r="D137" s="156">
        <v>8585</v>
      </c>
      <c r="E137" s="144">
        <v>8649</v>
      </c>
      <c r="F137" s="145">
        <v>8668</v>
      </c>
      <c r="G137" s="144">
        <v>8460</v>
      </c>
      <c r="H137" s="145"/>
    </row>
    <row r="138" spans="1:8" ht="11.25">
      <c r="A138" s="148" t="s">
        <v>222</v>
      </c>
      <c r="B138" s="145">
        <v>4792</v>
      </c>
      <c r="C138" s="144">
        <v>5639</v>
      </c>
      <c r="D138" s="156">
        <v>5979</v>
      </c>
      <c r="E138" s="144">
        <v>5905</v>
      </c>
      <c r="F138" s="145">
        <v>5920</v>
      </c>
      <c r="G138" s="144">
        <v>6023</v>
      </c>
      <c r="H138" s="145"/>
    </row>
    <row r="139" spans="1:8" ht="11.25">
      <c r="A139" s="148" t="s">
        <v>223</v>
      </c>
      <c r="B139" s="145">
        <v>2280</v>
      </c>
      <c r="C139" s="144">
        <v>2520</v>
      </c>
      <c r="D139" s="156">
        <v>2590</v>
      </c>
      <c r="E139" s="144">
        <v>2735</v>
      </c>
      <c r="F139" s="145">
        <v>2739</v>
      </c>
      <c r="G139" s="144">
        <v>2425</v>
      </c>
      <c r="H139" s="145"/>
    </row>
    <row r="140" spans="1:8" ht="11.25">
      <c r="A140" s="148" t="s">
        <v>224</v>
      </c>
      <c r="B140" s="145">
        <v>16</v>
      </c>
      <c r="C140" s="144">
        <v>22</v>
      </c>
      <c r="D140" s="156">
        <v>16</v>
      </c>
      <c r="E140" s="144">
        <v>9</v>
      </c>
      <c r="F140" s="145">
        <v>9</v>
      </c>
      <c r="G140" s="144" t="s">
        <v>173</v>
      </c>
      <c r="H140" s="145"/>
    </row>
    <row r="141" spans="1:8" ht="11.25">
      <c r="A141" s="145"/>
      <c r="D141" s="156"/>
      <c r="E141" s="144"/>
      <c r="F141" s="145"/>
      <c r="H141" s="145"/>
    </row>
    <row r="142" spans="1:8" ht="11.25">
      <c r="A142" s="145" t="s">
        <v>225</v>
      </c>
      <c r="B142" s="145">
        <v>13573</v>
      </c>
      <c r="C142" s="144">
        <v>14145</v>
      </c>
      <c r="D142" s="156">
        <v>13634</v>
      </c>
      <c r="E142" s="144">
        <v>14118</v>
      </c>
      <c r="F142" s="145">
        <v>14522</v>
      </c>
      <c r="G142" s="144">
        <v>17586</v>
      </c>
      <c r="H142" s="145"/>
    </row>
    <row r="143" spans="1:8" ht="11.25">
      <c r="A143" s="148" t="s">
        <v>226</v>
      </c>
      <c r="B143" s="145">
        <v>10492</v>
      </c>
      <c r="C143" s="144">
        <v>9600</v>
      </c>
      <c r="D143" s="156">
        <v>9413</v>
      </c>
      <c r="E143" s="144">
        <v>9871</v>
      </c>
      <c r="F143" s="145">
        <v>10247</v>
      </c>
      <c r="G143" s="144">
        <v>12436</v>
      </c>
      <c r="H143" s="145"/>
    </row>
    <row r="144" spans="1:8" ht="11.25">
      <c r="A144" s="148" t="s">
        <v>227</v>
      </c>
      <c r="B144" s="145">
        <v>3081</v>
      </c>
      <c r="C144" s="144">
        <v>3048</v>
      </c>
      <c r="D144" s="156">
        <v>2848</v>
      </c>
      <c r="E144" s="144">
        <v>2853</v>
      </c>
      <c r="F144" s="145">
        <v>2928</v>
      </c>
      <c r="G144" s="144">
        <v>3762</v>
      </c>
      <c r="H144" s="145"/>
    </row>
    <row r="145" spans="1:8" ht="11.25">
      <c r="A145" s="148" t="s">
        <v>312</v>
      </c>
      <c r="B145" s="144" t="s">
        <v>297</v>
      </c>
      <c r="C145" s="144">
        <v>1497</v>
      </c>
      <c r="D145" s="156">
        <v>1373</v>
      </c>
      <c r="E145" s="144">
        <v>1394</v>
      </c>
      <c r="F145" s="145">
        <v>1347</v>
      </c>
      <c r="G145" s="144">
        <v>1388</v>
      </c>
      <c r="H145" s="145"/>
    </row>
    <row r="146" spans="1:8" ht="11.25">
      <c r="A146" s="145"/>
      <c r="E146" s="144"/>
      <c r="F146" s="145"/>
      <c r="H146" s="145"/>
    </row>
    <row r="147" spans="1:8" ht="11.25">
      <c r="A147" s="145" t="s">
        <v>228</v>
      </c>
      <c r="B147" s="145">
        <v>3474</v>
      </c>
      <c r="C147" s="144">
        <v>3537</v>
      </c>
      <c r="D147" s="156">
        <v>3774</v>
      </c>
      <c r="E147" s="144">
        <v>3729</v>
      </c>
      <c r="F147" s="145">
        <v>3671</v>
      </c>
      <c r="G147" s="144">
        <v>3592</v>
      </c>
      <c r="H147" s="145"/>
    </row>
    <row r="148" spans="1:8" ht="11.25">
      <c r="A148" s="148" t="s">
        <v>229</v>
      </c>
      <c r="B148" s="145">
        <v>3238</v>
      </c>
      <c r="C148" s="144">
        <v>3317</v>
      </c>
      <c r="D148" s="156">
        <v>3504</v>
      </c>
      <c r="E148" s="144">
        <v>3439</v>
      </c>
      <c r="F148" s="145">
        <v>3382</v>
      </c>
      <c r="G148" s="144">
        <v>3283</v>
      </c>
      <c r="H148" s="145"/>
    </row>
    <row r="149" spans="1:8" ht="11.25">
      <c r="A149" s="148" t="s">
        <v>230</v>
      </c>
      <c r="B149" s="145">
        <v>236</v>
      </c>
      <c r="C149" s="144">
        <v>220</v>
      </c>
      <c r="D149" s="156">
        <v>270</v>
      </c>
      <c r="E149" s="144">
        <v>290</v>
      </c>
      <c r="F149" s="145">
        <v>289</v>
      </c>
      <c r="G149" s="144">
        <v>308</v>
      </c>
      <c r="H149" s="145"/>
    </row>
    <row r="150" spans="1:8" ht="11.25">
      <c r="A150" s="145"/>
      <c r="D150" s="55"/>
      <c r="E150" s="144"/>
      <c r="F150" s="145"/>
      <c r="H150" s="145"/>
    </row>
    <row r="151" spans="1:8" ht="11.25">
      <c r="A151" s="141" t="s">
        <v>231</v>
      </c>
      <c r="B151" s="141">
        <v>76977</v>
      </c>
      <c r="C151" s="142">
        <v>83842</v>
      </c>
      <c r="D151" s="153">
        <v>92690</v>
      </c>
      <c r="E151" s="142">
        <v>97543</v>
      </c>
      <c r="F151" s="141">
        <v>100373</v>
      </c>
      <c r="G151" s="142">
        <v>106204</v>
      </c>
      <c r="H151" s="141"/>
    </row>
    <row r="152" spans="1:8" ht="11.25">
      <c r="A152" s="148" t="s">
        <v>107</v>
      </c>
      <c r="B152" s="154">
        <v>15.7</v>
      </c>
      <c r="C152" s="155">
        <v>15.212937946701551</v>
      </c>
      <c r="D152" s="154">
        <v>15.889260306848376</v>
      </c>
      <c r="E152" s="155">
        <v>15.714619430817686</v>
      </c>
      <c r="F152" s="154">
        <v>15.488656599417938</v>
      </c>
      <c r="G152" s="155">
        <v>14.623815818462216</v>
      </c>
      <c r="H152" s="154"/>
    </row>
    <row r="153" spans="1:8" ht="11.25">
      <c r="A153" s="145"/>
      <c r="D153" s="55"/>
      <c r="E153" s="144"/>
      <c r="F153" s="145"/>
      <c r="H153" s="145"/>
    </row>
    <row r="154" spans="1:8" ht="11.25">
      <c r="A154" s="145" t="s">
        <v>232</v>
      </c>
      <c r="B154" s="145">
        <v>12449</v>
      </c>
      <c r="C154" s="144">
        <v>12557</v>
      </c>
      <c r="D154" s="156">
        <v>21149</v>
      </c>
      <c r="E154" s="144">
        <v>24418</v>
      </c>
      <c r="F154" s="145">
        <v>25092</v>
      </c>
      <c r="G154" s="144">
        <v>26403</v>
      </c>
      <c r="H154" s="145"/>
    </row>
    <row r="155" spans="1:8" ht="11.25">
      <c r="A155" s="148" t="s">
        <v>313</v>
      </c>
      <c r="B155" s="144" t="s">
        <v>297</v>
      </c>
      <c r="C155" s="144">
        <v>273</v>
      </c>
      <c r="D155" s="156">
        <v>1054</v>
      </c>
      <c r="E155" s="144">
        <v>1268</v>
      </c>
      <c r="F155" s="145">
        <v>1289</v>
      </c>
      <c r="G155" s="144">
        <v>2240</v>
      </c>
      <c r="H155" s="145"/>
    </row>
    <row r="156" spans="1:8" ht="11.25">
      <c r="A156" s="148" t="s">
        <v>233</v>
      </c>
      <c r="B156" s="144" t="s">
        <v>297</v>
      </c>
      <c r="C156" s="144">
        <v>712</v>
      </c>
      <c r="D156" s="156">
        <v>7921</v>
      </c>
      <c r="E156" s="144">
        <v>9303</v>
      </c>
      <c r="F156" s="145">
        <v>9822</v>
      </c>
      <c r="G156" s="144">
        <v>9276</v>
      </c>
      <c r="H156" s="145"/>
    </row>
    <row r="157" spans="1:8" ht="11.25">
      <c r="A157" s="148" t="s">
        <v>314</v>
      </c>
      <c r="B157" s="144" t="s">
        <v>297</v>
      </c>
      <c r="C157" s="144">
        <v>587</v>
      </c>
      <c r="D157" s="156">
        <v>762</v>
      </c>
      <c r="E157" s="144">
        <v>1284</v>
      </c>
      <c r="F157" s="145">
        <v>1292</v>
      </c>
      <c r="G157" s="144">
        <v>1555</v>
      </c>
      <c r="H157" s="145"/>
    </row>
    <row r="158" spans="1:8" ht="11.25">
      <c r="A158" s="148" t="s">
        <v>234</v>
      </c>
      <c r="B158" s="144" t="s">
        <v>297</v>
      </c>
      <c r="C158" s="144">
        <v>25</v>
      </c>
      <c r="D158" s="156">
        <v>1296</v>
      </c>
      <c r="E158" s="144">
        <v>2361</v>
      </c>
      <c r="F158" s="145">
        <v>2774</v>
      </c>
      <c r="G158" s="144">
        <v>3729</v>
      </c>
      <c r="H158" s="145"/>
    </row>
    <row r="159" spans="1:8" ht="11.25">
      <c r="A159" s="148" t="s">
        <v>235</v>
      </c>
      <c r="B159" s="144" t="s">
        <v>297</v>
      </c>
      <c r="C159" s="144">
        <v>8104</v>
      </c>
      <c r="D159" s="156">
        <v>7492</v>
      </c>
      <c r="E159" s="144">
        <v>7558</v>
      </c>
      <c r="F159" s="145">
        <v>7345</v>
      </c>
      <c r="G159" s="144">
        <v>7134</v>
      </c>
      <c r="H159" s="145"/>
    </row>
    <row r="160" spans="1:8" ht="11.25">
      <c r="A160" s="148" t="s">
        <v>315</v>
      </c>
      <c r="B160" s="144" t="s">
        <v>297</v>
      </c>
      <c r="C160" s="144">
        <v>2856</v>
      </c>
      <c r="D160" s="156">
        <v>2624</v>
      </c>
      <c r="E160" s="144">
        <v>2644</v>
      </c>
      <c r="F160" s="145">
        <v>2570</v>
      </c>
      <c r="G160" s="144">
        <v>2469</v>
      </c>
      <c r="H160" s="145"/>
    </row>
    <row r="161" spans="1:8" ht="11.25">
      <c r="A161" s="145"/>
      <c r="D161" s="55"/>
      <c r="E161" s="144"/>
      <c r="F161" s="145"/>
      <c r="H161" s="145"/>
    </row>
    <row r="162" spans="1:8" ht="11.25">
      <c r="A162" s="145" t="s">
        <v>236</v>
      </c>
      <c r="B162" s="145">
        <v>8061</v>
      </c>
      <c r="C162" s="144">
        <v>9176</v>
      </c>
      <c r="D162" s="156">
        <v>8292</v>
      </c>
      <c r="E162" s="144">
        <v>8260</v>
      </c>
      <c r="F162" s="145">
        <v>8573</v>
      </c>
      <c r="G162" s="144">
        <v>8441</v>
      </c>
      <c r="H162" s="145"/>
    </row>
    <row r="163" spans="1:8" ht="11.25">
      <c r="A163" s="148" t="s">
        <v>237</v>
      </c>
      <c r="B163" s="145">
        <v>8061</v>
      </c>
      <c r="C163" s="144">
        <v>9176</v>
      </c>
      <c r="D163" s="156">
        <v>8292</v>
      </c>
      <c r="E163" s="144">
        <v>8260</v>
      </c>
      <c r="F163" s="145">
        <v>8573</v>
      </c>
      <c r="G163" s="144">
        <v>8441</v>
      </c>
      <c r="H163" s="145"/>
    </row>
    <row r="164" spans="1:8" ht="11.25">
      <c r="A164" s="145"/>
      <c r="D164" s="55"/>
      <c r="E164" s="144"/>
      <c r="F164" s="145"/>
      <c r="H164" s="145"/>
    </row>
    <row r="165" spans="1:8" ht="11.25">
      <c r="A165" s="145" t="s">
        <v>238</v>
      </c>
      <c r="B165" s="145">
        <v>22547</v>
      </c>
      <c r="C165" s="144">
        <v>26023</v>
      </c>
      <c r="D165" s="156">
        <v>27947</v>
      </c>
      <c r="E165" s="144">
        <v>28986</v>
      </c>
      <c r="F165" s="145">
        <v>29078</v>
      </c>
      <c r="G165" s="144">
        <v>34037</v>
      </c>
      <c r="H165" s="145"/>
    </row>
    <row r="166" spans="1:8" ht="11.25">
      <c r="A166" s="148" t="s">
        <v>239</v>
      </c>
      <c r="B166" s="145">
        <v>5211</v>
      </c>
      <c r="C166" s="144">
        <v>6335</v>
      </c>
      <c r="D166" s="156">
        <v>6642</v>
      </c>
      <c r="E166" s="144">
        <v>6557</v>
      </c>
      <c r="F166" s="145">
        <v>6457</v>
      </c>
      <c r="G166" s="144">
        <v>6111</v>
      </c>
      <c r="H166" s="145"/>
    </row>
    <row r="167" spans="1:8" ht="11.25">
      <c r="A167" s="148" t="s">
        <v>240</v>
      </c>
      <c r="B167" s="145">
        <v>5358</v>
      </c>
      <c r="C167" s="144">
        <v>5091</v>
      </c>
      <c r="D167" s="156">
        <v>4878</v>
      </c>
      <c r="E167" s="144">
        <v>5885</v>
      </c>
      <c r="F167" s="145">
        <v>6179</v>
      </c>
      <c r="G167" s="144">
        <v>7091</v>
      </c>
      <c r="H167" s="145"/>
    </row>
    <row r="168" spans="1:8" ht="11.25">
      <c r="A168" s="148" t="s">
        <v>241</v>
      </c>
      <c r="B168" s="145">
        <v>17</v>
      </c>
      <c r="C168" s="144">
        <v>8</v>
      </c>
      <c r="D168" s="156">
        <v>5</v>
      </c>
      <c r="E168" s="144">
        <v>2</v>
      </c>
      <c r="F168" s="145">
        <v>8</v>
      </c>
      <c r="G168" s="144" t="s">
        <v>173</v>
      </c>
      <c r="H168" s="145"/>
    </row>
    <row r="169" spans="1:8" ht="11.25">
      <c r="A169" s="148" t="s">
        <v>242</v>
      </c>
      <c r="B169" s="145">
        <v>888</v>
      </c>
      <c r="C169" s="144">
        <v>1043</v>
      </c>
      <c r="D169" s="156">
        <v>2420</v>
      </c>
      <c r="E169" s="144">
        <v>2374</v>
      </c>
      <c r="F169" s="145">
        <v>2256</v>
      </c>
      <c r="G169" s="144">
        <v>5639</v>
      </c>
      <c r="H169" s="145"/>
    </row>
    <row r="170" spans="1:8" ht="11.25">
      <c r="A170" s="148" t="s">
        <v>243</v>
      </c>
      <c r="B170" s="145">
        <v>6880</v>
      </c>
      <c r="C170" s="144">
        <v>7944</v>
      </c>
      <c r="D170" s="156">
        <v>7931</v>
      </c>
      <c r="E170" s="144">
        <v>8030</v>
      </c>
      <c r="F170" s="145">
        <v>8074</v>
      </c>
      <c r="G170" s="144">
        <v>7479</v>
      </c>
      <c r="H170" s="145"/>
    </row>
    <row r="171" spans="1:8" ht="11.25">
      <c r="A171" s="148" t="s">
        <v>244</v>
      </c>
      <c r="B171" s="145">
        <v>4193</v>
      </c>
      <c r="C171" s="144">
        <v>5602</v>
      </c>
      <c r="D171" s="156">
        <v>6071</v>
      </c>
      <c r="E171" s="144">
        <v>6138</v>
      </c>
      <c r="F171" s="145">
        <v>6104</v>
      </c>
      <c r="G171" s="144">
        <v>7713</v>
      </c>
      <c r="H171" s="145"/>
    </row>
    <row r="172" spans="1:8" ht="11.25">
      <c r="A172" s="145"/>
      <c r="D172" s="145"/>
      <c r="E172" s="144"/>
      <c r="F172" s="145"/>
      <c r="H172" s="145"/>
    </row>
    <row r="173" spans="1:8" ht="11.25">
      <c r="A173" s="145" t="s">
        <v>245</v>
      </c>
      <c r="B173" s="145">
        <v>11041</v>
      </c>
      <c r="C173" s="144">
        <v>11844</v>
      </c>
      <c r="D173" s="156">
        <v>11304</v>
      </c>
      <c r="E173" s="144">
        <v>11284</v>
      </c>
      <c r="F173" s="145">
        <v>11509</v>
      </c>
      <c r="G173" s="144">
        <v>11114</v>
      </c>
      <c r="H173" s="145"/>
    </row>
    <row r="174" spans="1:8" ht="11.25">
      <c r="A174" s="148" t="s">
        <v>246</v>
      </c>
      <c r="B174" s="145">
        <v>7451</v>
      </c>
      <c r="C174" s="144">
        <v>6845</v>
      </c>
      <c r="D174" s="156">
        <v>6595</v>
      </c>
      <c r="E174" s="144">
        <v>7871</v>
      </c>
      <c r="F174" s="145">
        <v>8179</v>
      </c>
      <c r="G174" s="144">
        <v>8032</v>
      </c>
      <c r="H174" s="145"/>
    </row>
    <row r="175" spans="1:8" ht="11.25">
      <c r="A175" s="148" t="s">
        <v>247</v>
      </c>
      <c r="B175" s="145">
        <v>3590</v>
      </c>
      <c r="C175" s="144">
        <v>4999</v>
      </c>
      <c r="D175" s="156">
        <v>4709</v>
      </c>
      <c r="E175" s="144">
        <v>3413</v>
      </c>
      <c r="F175" s="145">
        <v>3330</v>
      </c>
      <c r="G175" s="144">
        <v>3082</v>
      </c>
      <c r="H175" s="145"/>
    </row>
    <row r="176" spans="1:8" ht="11.25">
      <c r="A176" s="145"/>
      <c r="D176" s="55"/>
      <c r="E176" s="144"/>
      <c r="F176" s="145"/>
      <c r="H176" s="145"/>
    </row>
    <row r="177" spans="1:8" ht="11.25">
      <c r="A177" s="145" t="s">
        <v>248</v>
      </c>
      <c r="B177" s="145">
        <v>16335</v>
      </c>
      <c r="C177" s="144">
        <v>18346</v>
      </c>
      <c r="D177" s="156">
        <v>18372</v>
      </c>
      <c r="E177" s="144">
        <v>19312</v>
      </c>
      <c r="F177" s="145">
        <v>20384</v>
      </c>
      <c r="G177" s="144">
        <v>20361</v>
      </c>
      <c r="H177" s="145"/>
    </row>
    <row r="178" spans="1:8" ht="11.25">
      <c r="A178" s="148" t="s">
        <v>249</v>
      </c>
      <c r="B178" s="145">
        <v>8106</v>
      </c>
      <c r="C178" s="144">
        <v>8563</v>
      </c>
      <c r="D178" s="156">
        <v>8564</v>
      </c>
      <c r="E178" s="144">
        <v>8491</v>
      </c>
      <c r="F178" s="145">
        <v>8989</v>
      </c>
      <c r="G178" s="144">
        <v>8675</v>
      </c>
      <c r="H178" s="145"/>
    </row>
    <row r="179" spans="1:8" ht="11.25">
      <c r="A179" s="148" t="s">
        <v>250</v>
      </c>
      <c r="B179" s="145">
        <v>5941</v>
      </c>
      <c r="C179" s="144">
        <v>6760</v>
      </c>
      <c r="D179" s="156">
        <v>6735</v>
      </c>
      <c r="E179" s="144">
        <v>6741</v>
      </c>
      <c r="F179" s="145">
        <v>6633</v>
      </c>
      <c r="G179" s="144">
        <v>6526</v>
      </c>
      <c r="H179" s="145"/>
    </row>
    <row r="180" spans="1:8" ht="11.25">
      <c r="A180" s="148" t="s">
        <v>251</v>
      </c>
      <c r="B180" s="145">
        <v>2181</v>
      </c>
      <c r="C180" s="144">
        <v>2944</v>
      </c>
      <c r="D180" s="156">
        <v>3021</v>
      </c>
      <c r="E180" s="144">
        <v>3019</v>
      </c>
      <c r="F180" s="145">
        <v>2993</v>
      </c>
      <c r="G180" s="144">
        <v>3056</v>
      </c>
      <c r="H180" s="145"/>
    </row>
    <row r="181" spans="1:8" ht="11.25">
      <c r="A181" s="148" t="s">
        <v>252</v>
      </c>
      <c r="B181" s="145">
        <v>107</v>
      </c>
      <c r="C181" s="144">
        <v>79</v>
      </c>
      <c r="D181" s="156">
        <v>52</v>
      </c>
      <c r="E181" s="144">
        <v>13</v>
      </c>
      <c r="F181" s="145">
        <v>11</v>
      </c>
      <c r="G181" s="144" t="s">
        <v>173</v>
      </c>
      <c r="H181" s="145"/>
    </row>
    <row r="182" spans="1:8" ht="11.25">
      <c r="A182" s="158" t="s">
        <v>887</v>
      </c>
      <c r="B182" s="144" t="s">
        <v>297</v>
      </c>
      <c r="C182" s="144" t="s">
        <v>297</v>
      </c>
      <c r="D182" s="144" t="s">
        <v>297</v>
      </c>
      <c r="E182" s="144">
        <v>1048</v>
      </c>
      <c r="F182" s="145">
        <v>1758</v>
      </c>
      <c r="G182" s="144">
        <v>2091</v>
      </c>
      <c r="H182" s="145"/>
    </row>
    <row r="183" spans="1:8" ht="11.25">
      <c r="A183" s="145"/>
      <c r="D183" s="156"/>
      <c r="E183" s="144"/>
      <c r="F183" s="145"/>
      <c r="H183" s="145"/>
    </row>
    <row r="184" spans="1:8" ht="11.25">
      <c r="A184" s="145" t="s">
        <v>253</v>
      </c>
      <c r="B184" s="145">
        <v>6544</v>
      </c>
      <c r="C184" s="144">
        <v>5896</v>
      </c>
      <c r="D184" s="156">
        <v>5626</v>
      </c>
      <c r="E184" s="144">
        <v>5283</v>
      </c>
      <c r="F184" s="145">
        <v>5737</v>
      </c>
      <c r="G184" s="144">
        <v>5848</v>
      </c>
      <c r="H184" s="145"/>
    </row>
    <row r="185" spans="1:8" ht="11.25">
      <c r="A185" s="148" t="s">
        <v>254</v>
      </c>
      <c r="B185" s="145">
        <v>6544</v>
      </c>
      <c r="C185" s="144">
        <v>5896</v>
      </c>
      <c r="D185" s="156">
        <v>5626</v>
      </c>
      <c r="E185" s="144">
        <v>5283</v>
      </c>
      <c r="F185" s="145">
        <v>5737</v>
      </c>
      <c r="G185" s="144">
        <v>5848</v>
      </c>
      <c r="H185" s="145"/>
    </row>
    <row r="186" spans="1:8" ht="11.25">
      <c r="A186" s="145"/>
      <c r="D186" s="55"/>
      <c r="E186" s="144"/>
      <c r="F186" s="145"/>
      <c r="H186" s="145"/>
    </row>
    <row r="187" spans="1:8" ht="11.25">
      <c r="A187" s="141" t="s">
        <v>255</v>
      </c>
      <c r="B187" s="141">
        <v>37065</v>
      </c>
      <c r="C187" s="142">
        <v>44918</v>
      </c>
      <c r="D187" s="153">
        <v>46666</v>
      </c>
      <c r="E187" s="142">
        <v>48971</v>
      </c>
      <c r="F187" s="141">
        <v>52850</v>
      </c>
      <c r="G187" s="142">
        <v>66508</v>
      </c>
      <c r="H187" s="141"/>
    </row>
    <row r="188" spans="1:8" ht="11.25">
      <c r="A188" s="148" t="s">
        <v>107</v>
      </c>
      <c r="B188" s="154">
        <v>7.6</v>
      </c>
      <c r="C188" s="155">
        <v>8.150267726079296</v>
      </c>
      <c r="D188" s="154">
        <v>7.999657152652781</v>
      </c>
      <c r="E188" s="155">
        <v>7.88945006967771</v>
      </c>
      <c r="F188" s="154">
        <v>8.155335610963487</v>
      </c>
      <c r="G188" s="155">
        <v>9.157854152897114</v>
      </c>
      <c r="H188" s="154"/>
    </row>
    <row r="189" spans="1:8" ht="11.25">
      <c r="A189" s="145"/>
      <c r="D189" s="55"/>
      <c r="E189" s="144"/>
      <c r="F189" s="145"/>
      <c r="H189" s="145"/>
    </row>
    <row r="190" spans="1:8" ht="11.25">
      <c r="A190" s="145" t="s">
        <v>256</v>
      </c>
      <c r="B190" s="145">
        <v>3699</v>
      </c>
      <c r="C190" s="144">
        <v>3761</v>
      </c>
      <c r="D190" s="156">
        <v>3770</v>
      </c>
      <c r="E190" s="144">
        <v>3853</v>
      </c>
      <c r="F190" s="145">
        <v>4007</v>
      </c>
      <c r="G190" s="144">
        <v>4064</v>
      </c>
      <c r="H190" s="145"/>
    </row>
    <row r="191" spans="1:8" ht="11.25">
      <c r="A191" s="148" t="s">
        <v>888</v>
      </c>
      <c r="C191" s="145"/>
      <c r="D191" s="145"/>
      <c r="E191" s="144"/>
      <c r="F191" s="145"/>
      <c r="H191" s="145"/>
    </row>
    <row r="192" spans="1:8" ht="11.25">
      <c r="A192" s="148" t="s">
        <v>889</v>
      </c>
      <c r="B192" s="145">
        <v>37</v>
      </c>
      <c r="C192" s="144">
        <v>26</v>
      </c>
      <c r="D192" s="143">
        <v>19</v>
      </c>
      <c r="E192" s="144">
        <v>20</v>
      </c>
      <c r="F192" s="145">
        <v>14</v>
      </c>
      <c r="G192" s="144" t="s">
        <v>173</v>
      </c>
      <c r="H192" s="145"/>
    </row>
    <row r="193" spans="1:8" ht="11.25">
      <c r="A193" s="148" t="s">
        <v>257</v>
      </c>
      <c r="B193" s="145">
        <v>3662</v>
      </c>
      <c r="C193" s="144">
        <v>3735</v>
      </c>
      <c r="D193" s="156">
        <v>3751</v>
      </c>
      <c r="E193" s="144">
        <v>3833</v>
      </c>
      <c r="F193" s="145">
        <v>3993</v>
      </c>
      <c r="G193" s="144">
        <v>4050</v>
      </c>
      <c r="H193" s="145"/>
    </row>
    <row r="194" spans="1:8" ht="11.25">
      <c r="A194" s="145"/>
      <c r="D194" s="156"/>
      <c r="E194" s="144"/>
      <c r="F194" s="145"/>
      <c r="H194" s="145"/>
    </row>
    <row r="195" spans="1:8" ht="11.25">
      <c r="A195" s="145" t="s">
        <v>258</v>
      </c>
      <c r="B195" s="145">
        <v>18483</v>
      </c>
      <c r="C195" s="144">
        <v>24574</v>
      </c>
      <c r="D195" s="156">
        <v>26423</v>
      </c>
      <c r="E195" s="144">
        <v>28126</v>
      </c>
      <c r="F195" s="145">
        <v>28875</v>
      </c>
      <c r="G195" s="144">
        <v>32132</v>
      </c>
      <c r="H195" s="145"/>
    </row>
    <row r="196" spans="1:8" ht="11.25">
      <c r="A196" s="148" t="s">
        <v>259</v>
      </c>
      <c r="B196" s="145">
        <v>8744</v>
      </c>
      <c r="C196" s="144">
        <v>8491</v>
      </c>
      <c r="D196" s="156">
        <v>8016</v>
      </c>
      <c r="E196" s="144">
        <v>8626</v>
      </c>
      <c r="F196" s="145">
        <v>8847</v>
      </c>
      <c r="G196" s="144">
        <v>9555</v>
      </c>
      <c r="H196" s="145"/>
    </row>
    <row r="197" spans="1:8" ht="11.25">
      <c r="A197" s="148" t="s">
        <v>260</v>
      </c>
      <c r="B197" s="145">
        <v>6825</v>
      </c>
      <c r="C197" s="144">
        <v>8041</v>
      </c>
      <c r="D197" s="156">
        <v>7570</v>
      </c>
      <c r="E197" s="144">
        <v>7714</v>
      </c>
      <c r="F197" s="145">
        <v>7869</v>
      </c>
      <c r="G197" s="144">
        <v>8184</v>
      </c>
      <c r="H197" s="145"/>
    </row>
    <row r="198" spans="1:8" ht="11.25">
      <c r="A198" s="148" t="s">
        <v>890</v>
      </c>
      <c r="D198" s="156"/>
      <c r="E198" s="144"/>
      <c r="F198" s="145"/>
      <c r="H198" s="145"/>
    </row>
    <row r="199" spans="1:8" ht="11.25">
      <c r="A199" s="145" t="s">
        <v>891</v>
      </c>
      <c r="B199" s="145">
        <v>732</v>
      </c>
      <c r="C199" s="144">
        <v>74</v>
      </c>
      <c r="D199" s="156">
        <v>39</v>
      </c>
      <c r="E199" s="144">
        <v>608</v>
      </c>
      <c r="F199" s="145">
        <v>727</v>
      </c>
      <c r="G199" s="144">
        <v>2976</v>
      </c>
      <c r="H199" s="145"/>
    </row>
    <row r="200" spans="1:8" ht="11.25">
      <c r="A200" s="148" t="s">
        <v>261</v>
      </c>
      <c r="B200" s="145">
        <v>35</v>
      </c>
      <c r="C200" s="144">
        <v>5767</v>
      </c>
      <c r="D200" s="156">
        <v>8598</v>
      </c>
      <c r="E200" s="144">
        <v>8930</v>
      </c>
      <c r="F200" s="145">
        <v>9178</v>
      </c>
      <c r="G200" s="144">
        <v>9351</v>
      </c>
      <c r="H200" s="145"/>
    </row>
    <row r="201" spans="1:8" ht="11.25">
      <c r="A201" s="148" t="s">
        <v>262</v>
      </c>
      <c r="B201" s="145">
        <v>2147</v>
      </c>
      <c r="C201" s="144">
        <v>2201</v>
      </c>
      <c r="D201" s="156">
        <v>2200</v>
      </c>
      <c r="E201" s="144">
        <v>2248</v>
      </c>
      <c r="F201" s="145">
        <v>2254</v>
      </c>
      <c r="G201" s="144">
        <v>2066</v>
      </c>
      <c r="H201" s="145"/>
    </row>
    <row r="202" spans="1:8" ht="11.25">
      <c r="A202" s="145"/>
      <c r="D202" s="156"/>
      <c r="E202" s="144"/>
      <c r="F202" s="145"/>
      <c r="H202" s="145"/>
    </row>
    <row r="203" spans="1:8" ht="11.25">
      <c r="A203" s="145" t="s">
        <v>263</v>
      </c>
      <c r="B203" s="145">
        <v>14883</v>
      </c>
      <c r="C203" s="144">
        <v>16583</v>
      </c>
      <c r="D203" s="156">
        <v>16473</v>
      </c>
      <c r="E203" s="144">
        <v>16992</v>
      </c>
      <c r="F203" s="145">
        <v>19968</v>
      </c>
      <c r="G203" s="144">
        <v>30313</v>
      </c>
      <c r="H203" s="145"/>
    </row>
    <row r="204" spans="1:8" ht="11.25">
      <c r="A204" s="148" t="s">
        <v>264</v>
      </c>
      <c r="B204" s="145">
        <v>9</v>
      </c>
      <c r="C204" s="144">
        <v>20</v>
      </c>
      <c r="D204" s="156">
        <v>24</v>
      </c>
      <c r="E204" s="144">
        <v>24</v>
      </c>
      <c r="F204" s="145">
        <v>11</v>
      </c>
      <c r="G204" s="144" t="s">
        <v>173</v>
      </c>
      <c r="H204" s="145"/>
    </row>
    <row r="205" spans="1:8" ht="11.25">
      <c r="A205" s="148" t="s">
        <v>265</v>
      </c>
      <c r="B205" s="145">
        <v>11775</v>
      </c>
      <c r="C205" s="144">
        <v>10942</v>
      </c>
      <c r="D205" s="156">
        <v>10814</v>
      </c>
      <c r="E205" s="144">
        <v>11376</v>
      </c>
      <c r="F205" s="145">
        <v>12626</v>
      </c>
      <c r="G205" s="144">
        <v>15238</v>
      </c>
      <c r="H205" s="145"/>
    </row>
    <row r="206" spans="1:8" ht="11.25">
      <c r="A206" s="148" t="s">
        <v>266</v>
      </c>
      <c r="B206" s="145">
        <v>1440</v>
      </c>
      <c r="C206" s="144">
        <v>2863</v>
      </c>
      <c r="D206" s="156">
        <v>3066</v>
      </c>
      <c r="E206" s="144">
        <v>3103</v>
      </c>
      <c r="F206" s="145">
        <v>3101</v>
      </c>
      <c r="G206" s="144">
        <v>3069</v>
      </c>
      <c r="H206" s="145"/>
    </row>
    <row r="207" spans="1:8" ht="11.25">
      <c r="A207" s="148" t="s">
        <v>267</v>
      </c>
      <c r="B207" s="145">
        <v>5</v>
      </c>
      <c r="C207" s="144">
        <v>7</v>
      </c>
      <c r="D207" s="156">
        <v>10</v>
      </c>
      <c r="E207" s="144">
        <v>12</v>
      </c>
      <c r="F207" s="145">
        <v>1202</v>
      </c>
      <c r="G207" s="144">
        <v>1439</v>
      </c>
      <c r="H207" s="145"/>
    </row>
    <row r="208" spans="1:8" ht="11.25">
      <c r="A208" s="148" t="s">
        <v>892</v>
      </c>
      <c r="C208" s="145"/>
      <c r="D208" s="145"/>
      <c r="E208" s="144"/>
      <c r="F208" s="145"/>
      <c r="H208" s="145"/>
    </row>
    <row r="209" spans="1:8" ht="11.25">
      <c r="A209" s="148" t="s">
        <v>893</v>
      </c>
      <c r="B209" s="145">
        <v>151</v>
      </c>
      <c r="C209" s="144">
        <v>322</v>
      </c>
      <c r="D209" s="156">
        <v>378</v>
      </c>
      <c r="E209" s="144">
        <v>367</v>
      </c>
      <c r="F209" s="145">
        <v>1034</v>
      </c>
      <c r="G209" s="144">
        <v>8605</v>
      </c>
      <c r="H209" s="145"/>
    </row>
    <row r="210" spans="1:8" ht="11.25">
      <c r="A210" s="148" t="s">
        <v>268</v>
      </c>
      <c r="B210" s="145">
        <v>767</v>
      </c>
      <c r="C210" s="144">
        <v>1719</v>
      </c>
      <c r="D210" s="156">
        <v>1693</v>
      </c>
      <c r="E210" s="144">
        <v>1674</v>
      </c>
      <c r="F210" s="145">
        <v>1607</v>
      </c>
      <c r="G210" s="144">
        <v>1533</v>
      </c>
      <c r="H210" s="145"/>
    </row>
    <row r="211" spans="1:7" ht="11.25">
      <c r="A211" s="148" t="s">
        <v>269</v>
      </c>
      <c r="B211" s="145">
        <v>6</v>
      </c>
      <c r="C211" s="144">
        <v>6</v>
      </c>
      <c r="D211" s="156">
        <v>7</v>
      </c>
      <c r="E211" s="144">
        <v>3</v>
      </c>
      <c r="F211" s="156" t="s">
        <v>152</v>
      </c>
      <c r="G211" s="144" t="s">
        <v>152</v>
      </c>
    </row>
    <row r="212" spans="1:8" ht="11.25">
      <c r="A212" s="148" t="s">
        <v>270</v>
      </c>
      <c r="B212" s="145">
        <v>730</v>
      </c>
      <c r="C212" s="144">
        <v>658</v>
      </c>
      <c r="D212" s="156">
        <v>465</v>
      </c>
      <c r="E212" s="144">
        <v>431</v>
      </c>
      <c r="F212" s="145">
        <v>386</v>
      </c>
      <c r="G212" s="144">
        <v>409</v>
      </c>
      <c r="H212" s="145"/>
    </row>
    <row r="213" spans="1:8" ht="11.25">
      <c r="A213" s="148" t="s">
        <v>271</v>
      </c>
      <c r="B213" s="144" t="s">
        <v>152</v>
      </c>
      <c r="C213" s="144">
        <v>46</v>
      </c>
      <c r="D213" s="156">
        <v>16</v>
      </c>
      <c r="E213" s="144">
        <v>2</v>
      </c>
      <c r="F213" s="145">
        <v>1</v>
      </c>
      <c r="G213" s="144" t="s">
        <v>173</v>
      </c>
      <c r="H213" s="145"/>
    </row>
    <row r="214" spans="1:8" ht="11.25">
      <c r="A214" s="145"/>
      <c r="D214" s="55"/>
      <c r="E214" s="144"/>
      <c r="F214" s="145"/>
      <c r="H214" s="145"/>
    </row>
    <row r="215" spans="1:8" ht="11.25">
      <c r="A215" s="141" t="s">
        <v>272</v>
      </c>
      <c r="B215" s="141">
        <v>75478</v>
      </c>
      <c r="C215" s="142">
        <v>90355</v>
      </c>
      <c r="D215" s="153">
        <v>103227</v>
      </c>
      <c r="E215" s="142">
        <v>107957</v>
      </c>
      <c r="F215" s="141">
        <v>112671</v>
      </c>
      <c r="G215" s="142">
        <v>119046</v>
      </c>
      <c r="H215" s="141"/>
    </row>
    <row r="216" spans="1:8" ht="11.25">
      <c r="A216" s="148" t="s">
        <v>107</v>
      </c>
      <c r="B216" s="154">
        <v>15.4</v>
      </c>
      <c r="C216" s="155">
        <v>16.394706807736203</v>
      </c>
      <c r="D216" s="154">
        <v>17.695551555669837</v>
      </c>
      <c r="E216" s="155">
        <v>17.39236203410583</v>
      </c>
      <c r="F216" s="154">
        <v>17.38637310544687</v>
      </c>
      <c r="G216" s="155">
        <v>16.392101784534038</v>
      </c>
      <c r="H216" s="154"/>
    </row>
    <row r="217" spans="1:8" ht="11.25">
      <c r="A217" s="145"/>
      <c r="E217" s="144"/>
      <c r="F217" s="145"/>
      <c r="H217" s="145"/>
    </row>
    <row r="218" spans="1:8" ht="11.25">
      <c r="A218" s="145" t="s">
        <v>273</v>
      </c>
      <c r="B218" s="145">
        <v>19793</v>
      </c>
      <c r="C218" s="144">
        <v>20235</v>
      </c>
      <c r="D218" s="156">
        <v>21363</v>
      </c>
      <c r="E218" s="144">
        <v>22098</v>
      </c>
      <c r="F218" s="145">
        <v>22071</v>
      </c>
      <c r="G218" s="144">
        <v>21196</v>
      </c>
      <c r="H218" s="145"/>
    </row>
    <row r="219" spans="1:8" ht="11.25">
      <c r="A219" s="148" t="s">
        <v>274</v>
      </c>
      <c r="B219" s="145">
        <v>5829</v>
      </c>
      <c r="C219" s="144">
        <v>5965</v>
      </c>
      <c r="D219" s="156">
        <v>6074</v>
      </c>
      <c r="E219" s="144">
        <v>5933</v>
      </c>
      <c r="F219" s="145">
        <v>6032</v>
      </c>
      <c r="G219" s="144">
        <v>5653</v>
      </c>
      <c r="H219" s="145"/>
    </row>
    <row r="220" spans="1:8" ht="11.25">
      <c r="A220" s="148" t="s">
        <v>275</v>
      </c>
      <c r="B220" s="145">
        <v>4655</v>
      </c>
      <c r="C220" s="144">
        <v>3971</v>
      </c>
      <c r="D220" s="156">
        <v>4851</v>
      </c>
      <c r="E220" s="144">
        <v>5166</v>
      </c>
      <c r="F220" s="145">
        <v>4911</v>
      </c>
      <c r="G220" s="144">
        <v>4821</v>
      </c>
      <c r="H220" s="145"/>
    </row>
    <row r="221" spans="1:8" ht="11.25">
      <c r="A221" s="148" t="s">
        <v>276</v>
      </c>
      <c r="B221" s="145">
        <v>3925</v>
      </c>
      <c r="C221" s="144">
        <v>3608</v>
      </c>
      <c r="D221" s="156">
        <v>3622</v>
      </c>
      <c r="E221" s="144">
        <v>4223</v>
      </c>
      <c r="F221" s="145">
        <v>4316</v>
      </c>
      <c r="G221" s="144">
        <v>3866</v>
      </c>
      <c r="H221" s="145"/>
    </row>
    <row r="222" spans="1:8" ht="11.25">
      <c r="A222" s="148" t="s">
        <v>277</v>
      </c>
      <c r="B222" s="145">
        <v>5338</v>
      </c>
      <c r="C222" s="144">
        <v>1906</v>
      </c>
      <c r="D222" s="156">
        <v>1970</v>
      </c>
      <c r="E222" s="144">
        <v>2003</v>
      </c>
      <c r="F222" s="145">
        <v>1985</v>
      </c>
      <c r="G222" s="144">
        <v>1755</v>
      </c>
      <c r="H222" s="145"/>
    </row>
    <row r="223" spans="1:8" ht="11.25">
      <c r="A223" s="148" t="s">
        <v>894</v>
      </c>
      <c r="D223" s="156"/>
      <c r="E223" s="144"/>
      <c r="F223" s="145"/>
      <c r="H223" s="145"/>
    </row>
    <row r="224" spans="1:8" ht="11.25">
      <c r="A224" s="145" t="s">
        <v>895</v>
      </c>
      <c r="B224" s="145">
        <v>46</v>
      </c>
      <c r="C224" s="144">
        <v>24</v>
      </c>
      <c r="D224" s="156">
        <v>25</v>
      </c>
      <c r="E224" s="144">
        <v>25</v>
      </c>
      <c r="F224" s="145">
        <v>18</v>
      </c>
      <c r="G224" s="144" t="s">
        <v>173</v>
      </c>
      <c r="H224" s="145"/>
    </row>
    <row r="225" spans="1:8" ht="11.25">
      <c r="A225" s="148" t="s">
        <v>278</v>
      </c>
      <c r="B225" s="144" t="s">
        <v>297</v>
      </c>
      <c r="C225" s="144">
        <v>4761</v>
      </c>
      <c r="D225" s="156">
        <v>4821</v>
      </c>
      <c r="E225" s="144">
        <v>4748</v>
      </c>
      <c r="F225" s="145">
        <v>4809</v>
      </c>
      <c r="G225" s="144">
        <v>5089</v>
      </c>
      <c r="H225" s="145"/>
    </row>
    <row r="226" spans="1:8" ht="11.25">
      <c r="A226" s="145"/>
      <c r="D226" s="156"/>
      <c r="E226" s="144"/>
      <c r="F226" s="145"/>
      <c r="H226" s="145"/>
    </row>
    <row r="227" spans="1:8" ht="11.25">
      <c r="A227" s="145" t="s">
        <v>279</v>
      </c>
      <c r="B227" s="145">
        <v>10108</v>
      </c>
      <c r="C227" s="144">
        <v>8941</v>
      </c>
      <c r="D227" s="156">
        <v>9613</v>
      </c>
      <c r="E227" s="144">
        <v>11385</v>
      </c>
      <c r="F227" s="145">
        <v>12567</v>
      </c>
      <c r="G227" s="144">
        <v>14013</v>
      </c>
      <c r="H227" s="145"/>
    </row>
    <row r="228" spans="1:8" ht="11.25">
      <c r="A228" s="148" t="s">
        <v>280</v>
      </c>
      <c r="B228" s="145">
        <v>10108</v>
      </c>
      <c r="C228" s="144">
        <v>8941</v>
      </c>
      <c r="D228" s="156">
        <v>9613</v>
      </c>
      <c r="E228" s="144">
        <v>11385</v>
      </c>
      <c r="F228" s="145">
        <v>12567</v>
      </c>
      <c r="G228" s="144">
        <v>14013</v>
      </c>
      <c r="H228" s="145"/>
    </row>
    <row r="229" spans="1:8" ht="11.25">
      <c r="A229" s="145"/>
      <c r="D229" s="143"/>
      <c r="E229" s="144"/>
      <c r="F229" s="145"/>
      <c r="H229" s="145"/>
    </row>
    <row r="230" spans="1:8" ht="11.25">
      <c r="A230" s="145" t="s">
        <v>281</v>
      </c>
      <c r="B230" s="145">
        <v>31764</v>
      </c>
      <c r="C230" s="144">
        <v>35932</v>
      </c>
      <c r="D230" s="156">
        <v>36425</v>
      </c>
      <c r="E230" s="144">
        <v>37363</v>
      </c>
      <c r="F230" s="145">
        <v>39071</v>
      </c>
      <c r="G230" s="144">
        <v>41268</v>
      </c>
      <c r="H230" s="145"/>
    </row>
    <row r="231" spans="1:8" ht="11.25">
      <c r="A231" s="148" t="s">
        <v>282</v>
      </c>
      <c r="B231" s="145">
        <v>18118</v>
      </c>
      <c r="C231" s="144">
        <v>13570</v>
      </c>
      <c r="D231" s="156">
        <v>13274</v>
      </c>
      <c r="E231" s="144">
        <v>13519</v>
      </c>
      <c r="F231" s="145">
        <v>14342</v>
      </c>
      <c r="G231" s="144">
        <v>14430</v>
      </c>
      <c r="H231" s="145"/>
    </row>
    <row r="232" spans="1:8" ht="11.25">
      <c r="A232" s="148" t="s">
        <v>283</v>
      </c>
      <c r="B232" s="145">
        <v>7195</v>
      </c>
      <c r="C232" s="144">
        <v>7673</v>
      </c>
      <c r="D232" s="156">
        <v>7331</v>
      </c>
      <c r="E232" s="144">
        <v>7516</v>
      </c>
      <c r="F232" s="145">
        <v>7532</v>
      </c>
      <c r="G232" s="144">
        <v>7299</v>
      </c>
      <c r="H232" s="145"/>
    </row>
    <row r="233" spans="1:8" ht="11.25">
      <c r="A233" s="148" t="s">
        <v>284</v>
      </c>
      <c r="B233" s="145">
        <v>6448</v>
      </c>
      <c r="C233" s="144">
        <v>8376</v>
      </c>
      <c r="D233" s="156">
        <v>8047</v>
      </c>
      <c r="E233" s="144">
        <v>8569</v>
      </c>
      <c r="F233" s="145">
        <v>8730</v>
      </c>
      <c r="G233" s="144">
        <v>10957</v>
      </c>
      <c r="H233" s="145"/>
    </row>
    <row r="234" spans="1:8" ht="11.25">
      <c r="A234" s="148" t="s">
        <v>285</v>
      </c>
      <c r="B234" s="145">
        <v>3</v>
      </c>
      <c r="C234" s="144">
        <v>3252</v>
      </c>
      <c r="D234" s="156">
        <v>5075</v>
      </c>
      <c r="E234" s="144">
        <v>5021</v>
      </c>
      <c r="F234" s="145">
        <v>5206</v>
      </c>
      <c r="G234" s="144">
        <v>5154</v>
      </c>
      <c r="H234" s="145"/>
    </row>
    <row r="235" spans="1:8" ht="11.25">
      <c r="A235" s="148" t="s">
        <v>286</v>
      </c>
      <c r="B235" s="144" t="s">
        <v>152</v>
      </c>
      <c r="C235" s="144">
        <v>3061</v>
      </c>
      <c r="D235" s="156">
        <v>2698</v>
      </c>
      <c r="E235" s="144">
        <v>2738</v>
      </c>
      <c r="F235" s="145">
        <v>3261</v>
      </c>
      <c r="G235" s="144">
        <v>3429</v>
      </c>
      <c r="H235" s="145"/>
    </row>
    <row r="236" spans="1:8" ht="11.25">
      <c r="A236" s="145"/>
      <c r="D236" s="143"/>
      <c r="E236" s="144"/>
      <c r="F236" s="145"/>
      <c r="H236" s="145"/>
    </row>
    <row r="237" spans="1:8" ht="11.25">
      <c r="A237" s="145" t="s">
        <v>287</v>
      </c>
      <c r="B237" s="145">
        <v>13813</v>
      </c>
      <c r="C237" s="144">
        <v>25247</v>
      </c>
      <c r="D237" s="156">
        <v>35826</v>
      </c>
      <c r="E237" s="144">
        <v>37111</v>
      </c>
      <c r="F237" s="145">
        <v>38962</v>
      </c>
      <c r="G237" s="144">
        <v>42569</v>
      </c>
      <c r="H237" s="145"/>
    </row>
    <row r="238" spans="1:8" ht="11.25">
      <c r="A238" s="148" t="s">
        <v>288</v>
      </c>
      <c r="B238" s="145">
        <v>13425</v>
      </c>
      <c r="C238" s="144">
        <v>10393</v>
      </c>
      <c r="D238" s="156">
        <v>13569</v>
      </c>
      <c r="E238" s="144">
        <v>13595</v>
      </c>
      <c r="F238" s="145">
        <v>13946</v>
      </c>
      <c r="G238" s="144">
        <v>15105</v>
      </c>
      <c r="H238" s="145"/>
    </row>
    <row r="239" spans="1:8" ht="11.25">
      <c r="A239" s="148" t="s">
        <v>289</v>
      </c>
      <c r="B239" s="145">
        <v>246</v>
      </c>
      <c r="C239" s="144">
        <v>10</v>
      </c>
      <c r="D239" s="156">
        <v>6</v>
      </c>
      <c r="E239" s="144">
        <v>1</v>
      </c>
      <c r="F239" s="156" t="s">
        <v>152</v>
      </c>
      <c r="G239" s="156" t="s">
        <v>152</v>
      </c>
      <c r="H239" s="156"/>
    </row>
    <row r="240" spans="1:8" ht="11.25">
      <c r="A240" s="148" t="s">
        <v>896</v>
      </c>
      <c r="B240" s="145">
        <v>27</v>
      </c>
      <c r="C240" s="144">
        <v>11</v>
      </c>
      <c r="D240" s="156">
        <v>6</v>
      </c>
      <c r="E240" s="144">
        <v>6</v>
      </c>
      <c r="F240" s="145">
        <v>8</v>
      </c>
      <c r="G240" s="144" t="s">
        <v>173</v>
      </c>
      <c r="H240" s="145"/>
    </row>
    <row r="241" spans="1:8" ht="11.25">
      <c r="A241" s="148" t="s">
        <v>290</v>
      </c>
      <c r="B241" s="145">
        <v>115</v>
      </c>
      <c r="C241" s="144">
        <v>5336</v>
      </c>
      <c r="D241" s="156">
        <v>5224</v>
      </c>
      <c r="E241" s="144">
        <v>5258</v>
      </c>
      <c r="F241" s="145">
        <v>5389</v>
      </c>
      <c r="G241" s="144">
        <v>6987</v>
      </c>
      <c r="H241" s="145"/>
    </row>
    <row r="242" spans="1:8" ht="11.25">
      <c r="A242" s="148" t="s">
        <v>291</v>
      </c>
      <c r="B242" s="144" t="s">
        <v>297</v>
      </c>
      <c r="C242" s="144">
        <v>6941</v>
      </c>
      <c r="D242" s="156">
        <v>6991</v>
      </c>
      <c r="E242" s="144">
        <v>6919</v>
      </c>
      <c r="F242" s="145">
        <v>6841</v>
      </c>
      <c r="G242" s="144">
        <v>6388</v>
      </c>
      <c r="H242" s="145"/>
    </row>
    <row r="243" spans="1:8" ht="11.25">
      <c r="A243" s="148" t="s">
        <v>292</v>
      </c>
      <c r="B243" s="144" t="s">
        <v>297</v>
      </c>
      <c r="C243" s="144">
        <v>14</v>
      </c>
      <c r="D243" s="156">
        <v>5821</v>
      </c>
      <c r="E243" s="144">
        <v>7170</v>
      </c>
      <c r="F243" s="145">
        <v>8033</v>
      </c>
      <c r="G243" s="144">
        <v>9601</v>
      </c>
      <c r="H243" s="145"/>
    </row>
    <row r="244" spans="1:8" ht="11.25">
      <c r="A244" s="148" t="s">
        <v>293</v>
      </c>
      <c r="B244" s="144" t="s">
        <v>297</v>
      </c>
      <c r="C244" s="144">
        <v>2530</v>
      </c>
      <c r="D244" s="156">
        <v>4209</v>
      </c>
      <c r="E244" s="144">
        <v>4162</v>
      </c>
      <c r="F244" s="145">
        <v>4745</v>
      </c>
      <c r="G244" s="144">
        <v>4482</v>
      </c>
      <c r="H244" s="145"/>
    </row>
    <row r="245" spans="1:8" ht="11.25">
      <c r="A245" s="148" t="s">
        <v>294</v>
      </c>
      <c r="B245" s="144" t="s">
        <v>297</v>
      </c>
      <c r="C245" s="144">
        <v>12</v>
      </c>
      <c r="D245" s="156" t="s">
        <v>152</v>
      </c>
      <c r="E245" s="156" t="s">
        <v>152</v>
      </c>
      <c r="F245" s="156" t="s">
        <v>152</v>
      </c>
      <c r="G245" s="156" t="s">
        <v>152</v>
      </c>
      <c r="H245" s="156"/>
    </row>
    <row r="246" spans="1:8" ht="11.25">
      <c r="A246" s="148" t="s">
        <v>295</v>
      </c>
      <c r="B246" s="144" t="s">
        <v>297</v>
      </c>
      <c r="C246" s="144" t="s">
        <v>152</v>
      </c>
      <c r="D246" s="156" t="s">
        <v>152</v>
      </c>
      <c r="E246" s="156" t="s">
        <v>152</v>
      </c>
      <c r="F246" s="156" t="s">
        <v>152</v>
      </c>
      <c r="G246" s="156" t="s">
        <v>152</v>
      </c>
      <c r="H246" s="156"/>
    </row>
    <row r="247" spans="1:8" ht="11.25">
      <c r="A247" s="83"/>
      <c r="B247" s="144"/>
      <c r="E247" s="144"/>
      <c r="F247" s="145"/>
      <c r="H247" s="145"/>
    </row>
    <row r="248" spans="1:8" ht="11.25">
      <c r="A248" s="83" t="s">
        <v>296</v>
      </c>
      <c r="B248" s="144" t="s">
        <v>297</v>
      </c>
      <c r="C248" s="144" t="s">
        <v>297</v>
      </c>
      <c r="D248" s="153">
        <v>2113</v>
      </c>
      <c r="E248" s="142">
        <v>2063</v>
      </c>
      <c r="F248" s="141">
        <v>1944</v>
      </c>
      <c r="G248" s="142">
        <v>2579</v>
      </c>
      <c r="H248" s="141"/>
    </row>
    <row r="249" spans="1:8" ht="11.25">
      <c r="A249" s="148" t="s">
        <v>107</v>
      </c>
      <c r="B249" s="144" t="s">
        <v>297</v>
      </c>
      <c r="C249" s="144" t="s">
        <v>297</v>
      </c>
      <c r="D249" s="155">
        <v>0.3622182223365047</v>
      </c>
      <c r="E249" s="155">
        <v>0.33235865091064337</v>
      </c>
      <c r="F249" s="154">
        <v>0.29998055681576197</v>
      </c>
      <c r="G249" s="155">
        <v>0.35511676580744655</v>
      </c>
      <c r="H249" s="154"/>
    </row>
    <row r="250" spans="1:8" ht="11.25">
      <c r="A250" s="145"/>
      <c r="B250" s="144" t="s">
        <v>297</v>
      </c>
      <c r="C250" s="144" t="s">
        <v>297</v>
      </c>
      <c r="D250" s="155"/>
      <c r="E250" s="144"/>
      <c r="F250" s="145"/>
      <c r="H250" s="145"/>
    </row>
    <row r="251" spans="1:8" ht="11.25">
      <c r="A251" s="68" t="s">
        <v>298</v>
      </c>
      <c r="B251" s="144" t="s">
        <v>297</v>
      </c>
      <c r="C251" s="144" t="s">
        <v>297</v>
      </c>
      <c r="D251" s="156">
        <v>2113</v>
      </c>
      <c r="E251" s="144">
        <v>2063</v>
      </c>
      <c r="F251" s="145">
        <v>1944</v>
      </c>
      <c r="G251" s="144">
        <v>2579</v>
      </c>
      <c r="H251" s="145"/>
    </row>
    <row r="252" spans="1:8" ht="11.25">
      <c r="A252" s="68" t="s">
        <v>299</v>
      </c>
      <c r="B252" s="144" t="s">
        <v>297</v>
      </c>
      <c r="C252" s="144" t="s">
        <v>297</v>
      </c>
      <c r="D252" s="156">
        <v>548</v>
      </c>
      <c r="E252" s="144">
        <v>529</v>
      </c>
      <c r="F252" s="145">
        <v>497</v>
      </c>
      <c r="G252" s="144">
        <v>516</v>
      </c>
      <c r="H252" s="145"/>
    </row>
    <row r="253" spans="1:8" ht="11.25">
      <c r="A253" s="68" t="s">
        <v>300</v>
      </c>
      <c r="B253" s="144" t="s">
        <v>297</v>
      </c>
      <c r="C253" s="144" t="s">
        <v>297</v>
      </c>
      <c r="D253" s="156" t="s">
        <v>152</v>
      </c>
      <c r="E253" s="144">
        <v>33</v>
      </c>
      <c r="F253" s="145">
        <v>34</v>
      </c>
      <c r="G253" s="144" t="s">
        <v>173</v>
      </c>
      <c r="H253" s="145"/>
    </row>
    <row r="254" spans="1:8" ht="11.25">
      <c r="A254" s="68" t="s">
        <v>301</v>
      </c>
      <c r="B254" s="144" t="s">
        <v>297</v>
      </c>
      <c r="C254" s="144" t="s">
        <v>297</v>
      </c>
      <c r="D254" s="156" t="s">
        <v>152</v>
      </c>
      <c r="E254" s="144">
        <v>62</v>
      </c>
      <c r="F254" s="145">
        <v>60</v>
      </c>
      <c r="G254" s="144" t="s">
        <v>173</v>
      </c>
      <c r="H254" s="145"/>
    </row>
    <row r="255" spans="1:8" ht="11.25">
      <c r="A255" s="68" t="s">
        <v>302</v>
      </c>
      <c r="B255" s="144" t="s">
        <v>297</v>
      </c>
      <c r="C255" s="144" t="s">
        <v>297</v>
      </c>
      <c r="D255" s="156">
        <v>410</v>
      </c>
      <c r="E255" s="144">
        <v>420</v>
      </c>
      <c r="F255" s="145">
        <v>412</v>
      </c>
      <c r="G255" s="144">
        <v>1070</v>
      </c>
      <c r="H255" s="145"/>
    </row>
    <row r="256" spans="1:8" ht="11.25">
      <c r="A256" s="68" t="s">
        <v>303</v>
      </c>
      <c r="B256" s="144" t="s">
        <v>297</v>
      </c>
      <c r="C256" s="144" t="s">
        <v>297</v>
      </c>
      <c r="D256" s="156">
        <v>857</v>
      </c>
      <c r="E256" s="144">
        <v>840</v>
      </c>
      <c r="F256" s="145">
        <v>767</v>
      </c>
      <c r="G256" s="144">
        <v>712</v>
      </c>
      <c r="H256" s="145"/>
    </row>
    <row r="257" spans="1:8" ht="11.25">
      <c r="A257" s="68" t="s">
        <v>304</v>
      </c>
      <c r="B257" s="144" t="s">
        <v>297</v>
      </c>
      <c r="C257" s="144" t="s">
        <v>297</v>
      </c>
      <c r="D257" s="156">
        <v>195</v>
      </c>
      <c r="E257" s="144">
        <v>179</v>
      </c>
      <c r="F257" s="145">
        <v>174</v>
      </c>
      <c r="G257" s="144">
        <v>168</v>
      </c>
      <c r="H257" s="145"/>
    </row>
    <row r="258" spans="1:8" ht="11.25">
      <c r="A258" s="145"/>
      <c r="D258" s="156"/>
      <c r="E258" s="144"/>
      <c r="F258" s="145"/>
      <c r="H258" s="145"/>
    </row>
    <row r="259" spans="1:8" ht="11.25">
      <c r="A259" s="141" t="s">
        <v>305</v>
      </c>
      <c r="B259" s="141">
        <v>8039</v>
      </c>
      <c r="C259" s="142">
        <v>19852</v>
      </c>
      <c r="D259" s="153">
        <v>17918</v>
      </c>
      <c r="E259" s="142">
        <v>18815</v>
      </c>
      <c r="F259" s="141">
        <v>15371</v>
      </c>
      <c r="G259" s="142">
        <v>13112</v>
      </c>
      <c r="H259" s="141"/>
    </row>
    <row r="260" spans="1:8" ht="11.25">
      <c r="A260" s="148" t="s">
        <v>107</v>
      </c>
      <c r="B260" s="154">
        <v>1.6</v>
      </c>
      <c r="C260" s="155">
        <v>3.602099712768293</v>
      </c>
      <c r="D260" s="154">
        <v>3.0715693837318936</v>
      </c>
      <c r="E260" s="155">
        <v>3.0311817822994453</v>
      </c>
      <c r="F260" s="154">
        <v>2.371914166057138</v>
      </c>
      <c r="G260" s="155">
        <v>1.8054637585371225</v>
      </c>
      <c r="H260" s="154"/>
    </row>
    <row r="261" spans="1:8" ht="11.25">
      <c r="A261" s="145"/>
      <c r="B261" s="154"/>
      <c r="C261" s="155"/>
      <c r="D261" s="154"/>
      <c r="E261" s="144"/>
      <c r="F261" s="145"/>
      <c r="H261" s="145"/>
    </row>
    <row r="262" spans="1:8" ht="11.25">
      <c r="A262" s="141" t="s">
        <v>306</v>
      </c>
      <c r="B262" s="141">
        <v>154029</v>
      </c>
      <c r="C262" s="142">
        <v>167721</v>
      </c>
      <c r="D262" s="153">
        <v>173899</v>
      </c>
      <c r="E262" s="142">
        <v>191783</v>
      </c>
      <c r="F262" s="141">
        <v>204691</v>
      </c>
      <c r="G262" s="142">
        <v>238502</v>
      </c>
      <c r="H262" s="141"/>
    </row>
    <row r="263" spans="1:8" ht="11.25">
      <c r="A263" s="141" t="s">
        <v>307</v>
      </c>
      <c r="B263" s="141">
        <v>328804</v>
      </c>
      <c r="C263" s="142">
        <v>363550</v>
      </c>
      <c r="D263" s="153">
        <v>391533</v>
      </c>
      <c r="E263" s="142">
        <v>410117</v>
      </c>
      <c r="F263" s="141">
        <v>427980</v>
      </c>
      <c r="G263" s="142">
        <v>474625</v>
      </c>
      <c r="H263" s="141"/>
    </row>
    <row r="264" spans="1:5" ht="11.25">
      <c r="A264" s="141"/>
      <c r="B264" s="141"/>
      <c r="C264" s="142"/>
      <c r="D264" s="153"/>
      <c r="E264" s="153"/>
    </row>
    <row r="265" ht="11.25">
      <c r="A265" s="145" t="s">
        <v>897</v>
      </c>
    </row>
    <row r="267" ht="11.25">
      <c r="A267" s="145" t="s">
        <v>1000</v>
      </c>
    </row>
    <row r="268" ht="11.25">
      <c r="A268" s="145" t="s">
        <v>1001</v>
      </c>
    </row>
    <row r="269" spans="3:5" ht="11.25">
      <c r="C269" s="145"/>
      <c r="D269" s="145"/>
      <c r="E269" s="144"/>
    </row>
    <row r="270" ht="11.25">
      <c r="C270" s="1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1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3.00390625" style="81" customWidth="1"/>
    <col min="2" max="2" width="10.140625" style="81" customWidth="1"/>
    <col min="3" max="6" width="9.28125" style="81" customWidth="1"/>
    <col min="7" max="7" width="9.28125" style="162" customWidth="1"/>
    <col min="8" max="8" width="4.57421875" style="81" customWidth="1"/>
    <col min="9" max="16384" width="9.140625" style="81" customWidth="1"/>
  </cols>
  <sheetData>
    <row r="1" spans="1:8" s="93" customFormat="1" ht="12">
      <c r="A1" s="93" t="s">
        <v>1020</v>
      </c>
      <c r="G1" s="160"/>
      <c r="H1" s="81"/>
    </row>
    <row r="2" spans="1:8" s="93" customFormat="1" ht="12">
      <c r="A2" s="93" t="s">
        <v>898</v>
      </c>
      <c r="G2" s="160"/>
      <c r="H2" s="81"/>
    </row>
    <row r="3" spans="1:8" s="93" customFormat="1" ht="12">
      <c r="A3" s="161" t="s">
        <v>13</v>
      </c>
      <c r="B3" s="161"/>
      <c r="G3" s="160"/>
      <c r="H3" s="81"/>
    </row>
    <row r="4" ht="12">
      <c r="A4" s="81" t="s">
        <v>15</v>
      </c>
    </row>
    <row r="5" spans="1:2" ht="12">
      <c r="A5" s="148"/>
      <c r="B5" s="163"/>
    </row>
    <row r="6" spans="2:3" ht="12">
      <c r="B6" s="81" t="s">
        <v>95</v>
      </c>
      <c r="C6" s="81" t="s">
        <v>308</v>
      </c>
    </row>
    <row r="7" spans="2:8" ht="12">
      <c r="B7" s="81" t="s">
        <v>100</v>
      </c>
      <c r="C7" s="162" t="s">
        <v>128</v>
      </c>
      <c r="D7" s="164" t="s">
        <v>129</v>
      </c>
      <c r="E7" s="162" t="s">
        <v>309</v>
      </c>
      <c r="F7" s="162" t="s">
        <v>310</v>
      </c>
      <c r="G7" s="162" t="s">
        <v>311</v>
      </c>
      <c r="H7" s="162"/>
    </row>
    <row r="8" spans="6:7" ht="12">
      <c r="F8" s="165"/>
      <c r="G8" s="166"/>
    </row>
    <row r="9" spans="1:8" s="93" customFormat="1" ht="12">
      <c r="A9" s="87" t="s">
        <v>138</v>
      </c>
      <c r="B9" s="113">
        <v>648042</v>
      </c>
      <c r="C9" s="113">
        <v>45799</v>
      </c>
      <c r="D9" s="113">
        <v>52253</v>
      </c>
      <c r="E9" s="113">
        <v>439687</v>
      </c>
      <c r="F9" s="113">
        <v>63695</v>
      </c>
      <c r="G9" s="113">
        <v>46608</v>
      </c>
      <c r="H9" s="167"/>
    </row>
    <row r="10" spans="1:8" ht="12">
      <c r="A10" s="88"/>
      <c r="B10" s="165"/>
      <c r="C10" s="165"/>
      <c r="D10" s="165"/>
      <c r="E10" s="165"/>
      <c r="F10" s="165"/>
      <c r="G10" s="165"/>
      <c r="H10" s="167"/>
    </row>
    <row r="11" spans="1:8" s="93" customFormat="1" ht="12">
      <c r="A11" s="87" t="s">
        <v>139</v>
      </c>
      <c r="B11" s="113">
        <v>117983</v>
      </c>
      <c r="C11" s="113">
        <v>7437</v>
      </c>
      <c r="D11" s="113">
        <v>7569</v>
      </c>
      <c r="E11" s="113">
        <v>83168</v>
      </c>
      <c r="F11" s="113">
        <v>11620</v>
      </c>
      <c r="G11" s="113">
        <v>8189</v>
      </c>
      <c r="H11" s="167"/>
    </row>
    <row r="12" spans="1:8" ht="12">
      <c r="A12" s="88" t="s">
        <v>140</v>
      </c>
      <c r="B12" s="165">
        <v>12698</v>
      </c>
      <c r="C12" s="165">
        <v>750</v>
      </c>
      <c r="D12" s="165">
        <v>886</v>
      </c>
      <c r="E12" s="165">
        <v>8550</v>
      </c>
      <c r="F12" s="165">
        <v>1530</v>
      </c>
      <c r="G12" s="165">
        <v>982</v>
      </c>
      <c r="H12" s="167"/>
    </row>
    <row r="13" spans="1:8" ht="12">
      <c r="A13" s="89" t="s">
        <v>141</v>
      </c>
      <c r="B13" s="165">
        <v>7481</v>
      </c>
      <c r="C13" s="165">
        <v>434</v>
      </c>
      <c r="D13" s="165">
        <v>502</v>
      </c>
      <c r="E13" s="165">
        <v>5275</v>
      </c>
      <c r="F13" s="165">
        <v>751</v>
      </c>
      <c r="G13" s="165">
        <v>519</v>
      </c>
      <c r="H13" s="167"/>
    </row>
    <row r="14" spans="1:8" ht="12">
      <c r="A14" s="89" t="s">
        <v>142</v>
      </c>
      <c r="B14" s="165">
        <v>640</v>
      </c>
      <c r="C14" s="165">
        <v>25</v>
      </c>
      <c r="D14" s="165">
        <v>21</v>
      </c>
      <c r="E14" s="165">
        <v>487</v>
      </c>
      <c r="F14" s="165">
        <v>72</v>
      </c>
      <c r="G14" s="165">
        <v>35</v>
      </c>
      <c r="H14" s="167"/>
    </row>
    <row r="15" spans="1:8" ht="12">
      <c r="A15" s="89" t="s">
        <v>143</v>
      </c>
      <c r="B15" s="165">
        <v>4577</v>
      </c>
      <c r="C15" s="165">
        <v>291</v>
      </c>
      <c r="D15" s="165">
        <v>363</v>
      </c>
      <c r="E15" s="165">
        <v>2788</v>
      </c>
      <c r="F15" s="165">
        <v>707</v>
      </c>
      <c r="G15" s="165">
        <v>428</v>
      </c>
      <c r="H15" s="167"/>
    </row>
    <row r="16" spans="1:8" ht="12">
      <c r="A16" s="88" t="s">
        <v>144</v>
      </c>
      <c r="B16" s="165">
        <v>24477</v>
      </c>
      <c r="C16" s="165">
        <v>1411</v>
      </c>
      <c r="D16" s="165">
        <v>1605</v>
      </c>
      <c r="E16" s="165">
        <v>17454</v>
      </c>
      <c r="F16" s="165">
        <v>2376</v>
      </c>
      <c r="G16" s="165">
        <v>1631</v>
      </c>
      <c r="H16" s="167"/>
    </row>
    <row r="17" spans="1:8" ht="12">
      <c r="A17" s="89" t="s">
        <v>145</v>
      </c>
      <c r="B17" s="165">
        <v>1036</v>
      </c>
      <c r="C17" s="165">
        <v>57</v>
      </c>
      <c r="D17" s="165">
        <v>54</v>
      </c>
      <c r="E17" s="165">
        <v>730</v>
      </c>
      <c r="F17" s="165">
        <v>129</v>
      </c>
      <c r="G17" s="165">
        <v>66</v>
      </c>
      <c r="H17" s="167"/>
    </row>
    <row r="18" spans="1:8" ht="12">
      <c r="A18" s="89" t="s">
        <v>146</v>
      </c>
      <c r="B18" s="165">
        <v>9124</v>
      </c>
      <c r="C18" s="165">
        <v>471</v>
      </c>
      <c r="D18" s="165">
        <v>485</v>
      </c>
      <c r="E18" s="165">
        <v>6831</v>
      </c>
      <c r="F18" s="165">
        <v>805</v>
      </c>
      <c r="G18" s="165">
        <v>532</v>
      </c>
      <c r="H18" s="167"/>
    </row>
    <row r="19" spans="1:8" ht="12">
      <c r="A19" s="89" t="s">
        <v>147</v>
      </c>
      <c r="B19" s="165">
        <v>1101</v>
      </c>
      <c r="C19" s="165">
        <v>79</v>
      </c>
      <c r="D19" s="165">
        <v>106</v>
      </c>
      <c r="E19" s="165">
        <v>721</v>
      </c>
      <c r="F19" s="165">
        <v>107</v>
      </c>
      <c r="G19" s="165">
        <v>88</v>
      </c>
      <c r="H19" s="167"/>
    </row>
    <row r="20" spans="1:8" ht="12">
      <c r="A20" s="89" t="s">
        <v>148</v>
      </c>
      <c r="B20" s="165">
        <v>10821</v>
      </c>
      <c r="C20" s="165">
        <v>648</v>
      </c>
      <c r="D20" s="165">
        <v>765</v>
      </c>
      <c r="E20" s="165">
        <v>7526</v>
      </c>
      <c r="F20" s="165">
        <v>1078</v>
      </c>
      <c r="G20" s="165">
        <v>804</v>
      </c>
      <c r="H20" s="167"/>
    </row>
    <row r="21" spans="1:8" ht="12">
      <c r="A21" s="89" t="s">
        <v>149</v>
      </c>
      <c r="B21" s="165">
        <v>472</v>
      </c>
      <c r="C21" s="165">
        <v>26</v>
      </c>
      <c r="D21" s="165">
        <v>39</v>
      </c>
      <c r="E21" s="165">
        <v>278</v>
      </c>
      <c r="F21" s="165">
        <v>70</v>
      </c>
      <c r="G21" s="165">
        <v>59</v>
      </c>
      <c r="H21" s="167"/>
    </row>
    <row r="22" spans="1:8" ht="12">
      <c r="A22" s="89" t="s">
        <v>865</v>
      </c>
      <c r="B22" s="165">
        <v>1219</v>
      </c>
      <c r="C22" s="165">
        <v>71</v>
      </c>
      <c r="D22" s="165">
        <v>40</v>
      </c>
      <c r="E22" s="165">
        <v>923</v>
      </c>
      <c r="F22" s="165">
        <v>128</v>
      </c>
      <c r="G22" s="165">
        <v>57</v>
      </c>
      <c r="H22" s="167"/>
    </row>
    <row r="23" spans="1:8" ht="12">
      <c r="A23" s="89" t="s">
        <v>150</v>
      </c>
      <c r="B23" s="165">
        <v>704</v>
      </c>
      <c r="C23" s="165">
        <v>59</v>
      </c>
      <c r="D23" s="165">
        <v>116</v>
      </c>
      <c r="E23" s="165">
        <v>445</v>
      </c>
      <c r="F23" s="165">
        <v>59</v>
      </c>
      <c r="G23" s="165">
        <v>25</v>
      </c>
      <c r="H23" s="167"/>
    </row>
    <row r="24" spans="1:8" ht="12">
      <c r="A24" s="88" t="s">
        <v>153</v>
      </c>
      <c r="B24" s="165">
        <v>40934</v>
      </c>
      <c r="C24" s="165">
        <v>2536</v>
      </c>
      <c r="D24" s="165">
        <v>2427</v>
      </c>
      <c r="E24" s="165">
        <v>30017</v>
      </c>
      <c r="F24" s="165">
        <v>3637</v>
      </c>
      <c r="G24" s="165">
        <v>2317</v>
      </c>
      <c r="H24" s="167"/>
    </row>
    <row r="25" spans="1:8" ht="12">
      <c r="A25" s="89" t="s">
        <v>154</v>
      </c>
      <c r="B25" s="165">
        <v>12287</v>
      </c>
      <c r="C25" s="165">
        <v>559</v>
      </c>
      <c r="D25" s="165">
        <v>559</v>
      </c>
      <c r="E25" s="165">
        <v>9243</v>
      </c>
      <c r="F25" s="165">
        <v>1134</v>
      </c>
      <c r="G25" s="165">
        <v>792</v>
      </c>
      <c r="H25" s="167"/>
    </row>
    <row r="26" spans="1:8" ht="12">
      <c r="A26" s="89" t="s">
        <v>155</v>
      </c>
      <c r="B26" s="165">
        <v>15152</v>
      </c>
      <c r="C26" s="165">
        <v>794</v>
      </c>
      <c r="D26" s="165">
        <v>930</v>
      </c>
      <c r="E26" s="165">
        <v>10744</v>
      </c>
      <c r="F26" s="165">
        <v>1534</v>
      </c>
      <c r="G26" s="165">
        <v>1150</v>
      </c>
      <c r="H26" s="167"/>
    </row>
    <row r="27" spans="1:8" ht="12">
      <c r="A27" s="89" t="s">
        <v>156</v>
      </c>
      <c r="B27" s="165">
        <v>3020</v>
      </c>
      <c r="C27" s="165">
        <v>232</v>
      </c>
      <c r="D27" s="165">
        <v>271</v>
      </c>
      <c r="E27" s="165">
        <v>2138</v>
      </c>
      <c r="F27" s="165">
        <v>263</v>
      </c>
      <c r="G27" s="165">
        <v>116</v>
      </c>
      <c r="H27" s="167"/>
    </row>
    <row r="28" spans="1:8" ht="12">
      <c r="A28" s="89" t="s">
        <v>158</v>
      </c>
      <c r="B28" s="165">
        <v>10449</v>
      </c>
      <c r="C28" s="165">
        <v>951</v>
      </c>
      <c r="D28" s="165">
        <v>667</v>
      </c>
      <c r="E28" s="165">
        <v>7869</v>
      </c>
      <c r="F28" s="165">
        <v>703</v>
      </c>
      <c r="G28" s="165">
        <v>259</v>
      </c>
      <c r="H28" s="167"/>
    </row>
    <row r="29" spans="1:8" ht="12">
      <c r="A29" s="88" t="s">
        <v>159</v>
      </c>
      <c r="B29" s="165">
        <v>15548</v>
      </c>
      <c r="C29" s="165">
        <v>821</v>
      </c>
      <c r="D29" s="165">
        <v>775</v>
      </c>
      <c r="E29" s="165">
        <v>11142</v>
      </c>
      <c r="F29" s="165">
        <v>1468</v>
      </c>
      <c r="G29" s="165">
        <v>1342</v>
      </c>
      <c r="H29" s="167"/>
    </row>
    <row r="30" spans="1:8" ht="12">
      <c r="A30" s="89" t="s">
        <v>160</v>
      </c>
      <c r="B30" s="165">
        <v>15548</v>
      </c>
      <c r="C30" s="165">
        <v>821</v>
      </c>
      <c r="D30" s="165">
        <v>775</v>
      </c>
      <c r="E30" s="165">
        <v>11142</v>
      </c>
      <c r="F30" s="165">
        <v>1468</v>
      </c>
      <c r="G30" s="165">
        <v>1342</v>
      </c>
      <c r="H30" s="167"/>
    </row>
    <row r="31" spans="1:8" ht="12">
      <c r="A31" s="88" t="s">
        <v>161</v>
      </c>
      <c r="B31" s="165">
        <v>24326</v>
      </c>
      <c r="C31" s="165">
        <v>1919</v>
      </c>
      <c r="D31" s="165">
        <v>1876</v>
      </c>
      <c r="E31" s="165">
        <v>16005</v>
      </c>
      <c r="F31" s="165">
        <v>2609</v>
      </c>
      <c r="G31" s="165">
        <v>1917</v>
      </c>
      <c r="H31" s="167"/>
    </row>
    <row r="32" spans="1:8" s="93" customFormat="1" ht="12">
      <c r="A32" s="89" t="s">
        <v>867</v>
      </c>
      <c r="B32" s="165">
        <v>8550</v>
      </c>
      <c r="C32" s="165">
        <v>629</v>
      </c>
      <c r="D32" s="165">
        <v>567</v>
      </c>
      <c r="E32" s="165">
        <v>5850</v>
      </c>
      <c r="F32" s="165">
        <v>786</v>
      </c>
      <c r="G32" s="165">
        <v>718</v>
      </c>
      <c r="H32" s="167"/>
    </row>
    <row r="33" spans="1:8" ht="12">
      <c r="A33" s="89" t="s">
        <v>868</v>
      </c>
      <c r="B33" s="165">
        <v>8509</v>
      </c>
      <c r="C33" s="165">
        <v>724</v>
      </c>
      <c r="D33" s="165">
        <v>662</v>
      </c>
      <c r="E33" s="165">
        <v>5307</v>
      </c>
      <c r="F33" s="165">
        <v>1107</v>
      </c>
      <c r="G33" s="165">
        <v>709</v>
      </c>
      <c r="H33" s="167"/>
    </row>
    <row r="34" spans="1:8" ht="12">
      <c r="A34" s="89" t="s">
        <v>869</v>
      </c>
      <c r="B34" s="165">
        <v>7267</v>
      </c>
      <c r="C34" s="165">
        <v>566</v>
      </c>
      <c r="D34" s="165">
        <v>647</v>
      </c>
      <c r="E34" s="165">
        <v>4848</v>
      </c>
      <c r="F34" s="165">
        <v>716</v>
      </c>
      <c r="G34" s="165">
        <v>490</v>
      </c>
      <c r="H34" s="167"/>
    </row>
    <row r="35" spans="1:8" ht="12">
      <c r="A35" s="89"/>
      <c r="B35" s="165"/>
      <c r="C35" s="165"/>
      <c r="D35" s="165"/>
      <c r="E35" s="165"/>
      <c r="F35" s="165"/>
      <c r="G35" s="165"/>
      <c r="H35" s="167"/>
    </row>
    <row r="36" spans="1:8" ht="12">
      <c r="A36" s="87" t="s">
        <v>162</v>
      </c>
      <c r="B36" s="113">
        <v>110438</v>
      </c>
      <c r="C36" s="113">
        <v>7486</v>
      </c>
      <c r="D36" s="113">
        <v>8518</v>
      </c>
      <c r="E36" s="113">
        <v>74867</v>
      </c>
      <c r="F36" s="113">
        <v>10893</v>
      </c>
      <c r="G36" s="113">
        <v>8674</v>
      </c>
      <c r="H36" s="167"/>
    </row>
    <row r="37" spans="1:8" ht="12">
      <c r="A37" s="88" t="s">
        <v>163</v>
      </c>
      <c r="B37" s="165">
        <v>17486</v>
      </c>
      <c r="C37" s="165">
        <v>1116</v>
      </c>
      <c r="D37" s="165">
        <v>1406</v>
      </c>
      <c r="E37" s="165">
        <v>12066</v>
      </c>
      <c r="F37" s="165">
        <v>1499</v>
      </c>
      <c r="G37" s="165">
        <v>1399</v>
      </c>
      <c r="H37" s="167"/>
    </row>
    <row r="38" spans="1:8" ht="12">
      <c r="A38" s="89" t="s">
        <v>164</v>
      </c>
      <c r="B38" s="165">
        <v>5146</v>
      </c>
      <c r="C38" s="165">
        <v>277</v>
      </c>
      <c r="D38" s="165">
        <v>327</v>
      </c>
      <c r="E38" s="165">
        <v>3832</v>
      </c>
      <c r="F38" s="165">
        <v>407</v>
      </c>
      <c r="G38" s="165">
        <v>303</v>
      </c>
      <c r="H38" s="167"/>
    </row>
    <row r="39" spans="1:8" ht="12">
      <c r="A39" s="89" t="s">
        <v>872</v>
      </c>
      <c r="B39" s="165">
        <v>2990</v>
      </c>
      <c r="C39" s="165">
        <v>179</v>
      </c>
      <c r="D39" s="165">
        <v>178</v>
      </c>
      <c r="E39" s="165">
        <v>2132</v>
      </c>
      <c r="F39" s="165">
        <v>200</v>
      </c>
      <c r="G39" s="165">
        <v>301</v>
      </c>
      <c r="H39" s="167"/>
    </row>
    <row r="40" spans="1:8" ht="12">
      <c r="A40" s="89" t="s">
        <v>873</v>
      </c>
      <c r="B40" s="165">
        <v>7290</v>
      </c>
      <c r="C40" s="165">
        <v>551</v>
      </c>
      <c r="D40" s="165">
        <v>812</v>
      </c>
      <c r="E40" s="165">
        <v>4668</v>
      </c>
      <c r="F40" s="165">
        <v>687</v>
      </c>
      <c r="G40" s="165">
        <v>572</v>
      </c>
      <c r="H40" s="167"/>
    </row>
    <row r="41" spans="1:8" ht="12">
      <c r="A41" s="89" t="s">
        <v>165</v>
      </c>
      <c r="B41" s="165">
        <v>2060</v>
      </c>
      <c r="C41" s="165">
        <v>109</v>
      </c>
      <c r="D41" s="165">
        <v>89</v>
      </c>
      <c r="E41" s="165">
        <v>1434</v>
      </c>
      <c r="F41" s="165">
        <v>205</v>
      </c>
      <c r="G41" s="165">
        <v>223</v>
      </c>
      <c r="H41" s="167"/>
    </row>
    <row r="42" spans="1:8" ht="12">
      <c r="A42" s="88" t="s">
        <v>166</v>
      </c>
      <c r="B42" s="165">
        <v>17948</v>
      </c>
      <c r="C42" s="165">
        <v>1143</v>
      </c>
      <c r="D42" s="165">
        <v>1547</v>
      </c>
      <c r="E42" s="165">
        <v>11353</v>
      </c>
      <c r="F42" s="165">
        <v>1866</v>
      </c>
      <c r="G42" s="165">
        <v>2039</v>
      </c>
      <c r="H42" s="167"/>
    </row>
    <row r="43" spans="1:8" ht="12">
      <c r="A43" s="89" t="s">
        <v>167</v>
      </c>
      <c r="B43" s="165">
        <v>8818</v>
      </c>
      <c r="C43" s="165">
        <v>572</v>
      </c>
      <c r="D43" s="165">
        <v>734</v>
      </c>
      <c r="E43" s="165">
        <v>5287</v>
      </c>
      <c r="F43" s="165">
        <v>993</v>
      </c>
      <c r="G43" s="165">
        <v>1232</v>
      </c>
      <c r="H43" s="167"/>
    </row>
    <row r="44" spans="1:8" ht="12">
      <c r="A44" s="89" t="s">
        <v>168</v>
      </c>
      <c r="B44" s="165">
        <v>524</v>
      </c>
      <c r="C44" s="165">
        <v>30</v>
      </c>
      <c r="D44" s="165">
        <v>77</v>
      </c>
      <c r="E44" s="165">
        <v>311</v>
      </c>
      <c r="F44" s="165">
        <v>69</v>
      </c>
      <c r="G44" s="165">
        <v>37</v>
      </c>
      <c r="H44" s="167"/>
    </row>
    <row r="45" spans="1:8" ht="12">
      <c r="A45" s="89" t="s">
        <v>169</v>
      </c>
      <c r="B45" s="165">
        <v>1243</v>
      </c>
      <c r="C45" s="165">
        <v>69</v>
      </c>
      <c r="D45" s="165">
        <v>108</v>
      </c>
      <c r="E45" s="165">
        <v>798</v>
      </c>
      <c r="F45" s="165">
        <v>119</v>
      </c>
      <c r="G45" s="165">
        <v>149</v>
      </c>
      <c r="H45" s="167"/>
    </row>
    <row r="46" spans="1:8" ht="12">
      <c r="A46" s="89" t="s">
        <v>170</v>
      </c>
      <c r="B46" s="165">
        <v>4902</v>
      </c>
      <c r="C46" s="165">
        <v>300</v>
      </c>
      <c r="D46" s="165">
        <v>425</v>
      </c>
      <c r="E46" s="165">
        <v>3206</v>
      </c>
      <c r="F46" s="165">
        <v>504</v>
      </c>
      <c r="G46" s="165">
        <v>467</v>
      </c>
      <c r="H46" s="167"/>
    </row>
    <row r="47" spans="1:8" ht="12">
      <c r="A47" s="89" t="s">
        <v>171</v>
      </c>
      <c r="B47" s="165">
        <v>1346</v>
      </c>
      <c r="C47" s="165">
        <v>88</v>
      </c>
      <c r="D47" s="165">
        <v>109</v>
      </c>
      <c r="E47" s="165">
        <v>927</v>
      </c>
      <c r="F47" s="165">
        <v>108</v>
      </c>
      <c r="G47" s="165">
        <v>114</v>
      </c>
      <c r="H47" s="167"/>
    </row>
    <row r="48" spans="1:8" ht="12">
      <c r="A48" s="89" t="s">
        <v>172</v>
      </c>
      <c r="B48" s="165">
        <v>1115</v>
      </c>
      <c r="C48" s="165">
        <v>84</v>
      </c>
      <c r="D48" s="165">
        <v>94</v>
      </c>
      <c r="E48" s="165">
        <v>824</v>
      </c>
      <c r="F48" s="165">
        <v>73</v>
      </c>
      <c r="G48" s="165">
        <v>40</v>
      </c>
      <c r="H48" s="167"/>
    </row>
    <row r="49" spans="1:8" ht="12">
      <c r="A49" s="88" t="s">
        <v>174</v>
      </c>
      <c r="B49" s="165">
        <v>27761</v>
      </c>
      <c r="C49" s="165">
        <v>1715</v>
      </c>
      <c r="D49" s="165">
        <v>1621</v>
      </c>
      <c r="E49" s="165">
        <v>19294</v>
      </c>
      <c r="F49" s="165">
        <v>2659</v>
      </c>
      <c r="G49" s="165">
        <v>2472</v>
      </c>
      <c r="H49" s="167"/>
    </row>
    <row r="50" spans="1:8" ht="12">
      <c r="A50" s="89" t="s">
        <v>175</v>
      </c>
      <c r="B50" s="165">
        <v>12502</v>
      </c>
      <c r="C50" s="165">
        <v>727</v>
      </c>
      <c r="D50" s="165">
        <v>716</v>
      </c>
      <c r="E50" s="165">
        <v>9154</v>
      </c>
      <c r="F50" s="165">
        <v>951</v>
      </c>
      <c r="G50" s="165">
        <v>954</v>
      </c>
      <c r="H50" s="167"/>
    </row>
    <row r="51" spans="1:8" ht="12">
      <c r="A51" s="89" t="s">
        <v>176</v>
      </c>
      <c r="B51" s="165">
        <v>913</v>
      </c>
      <c r="C51" s="165">
        <v>58</v>
      </c>
      <c r="D51" s="165">
        <v>42</v>
      </c>
      <c r="E51" s="165">
        <v>650</v>
      </c>
      <c r="F51" s="165">
        <v>101</v>
      </c>
      <c r="G51" s="165">
        <v>62</v>
      </c>
      <c r="H51" s="167"/>
    </row>
    <row r="52" spans="1:8" ht="12">
      <c r="A52" s="89" t="s">
        <v>177</v>
      </c>
      <c r="B52" s="165">
        <v>9621</v>
      </c>
      <c r="C52" s="165">
        <v>598</v>
      </c>
      <c r="D52" s="165">
        <v>577</v>
      </c>
      <c r="E52" s="165">
        <v>6535</v>
      </c>
      <c r="F52" s="165">
        <v>956</v>
      </c>
      <c r="G52" s="165">
        <v>955</v>
      </c>
      <c r="H52" s="167"/>
    </row>
    <row r="53" spans="1:8" ht="12">
      <c r="A53" s="89" t="s">
        <v>178</v>
      </c>
      <c r="B53" s="165">
        <v>4725</v>
      </c>
      <c r="C53" s="165">
        <v>332</v>
      </c>
      <c r="D53" s="165">
        <v>286</v>
      </c>
      <c r="E53" s="165">
        <v>2955</v>
      </c>
      <c r="F53" s="165">
        <v>651</v>
      </c>
      <c r="G53" s="165">
        <v>501</v>
      </c>
      <c r="H53" s="167"/>
    </row>
    <row r="54" spans="1:8" ht="12">
      <c r="A54" s="88" t="s">
        <v>179</v>
      </c>
      <c r="B54" s="165">
        <v>18455</v>
      </c>
      <c r="C54" s="165">
        <v>1362</v>
      </c>
      <c r="D54" s="165">
        <v>1479</v>
      </c>
      <c r="E54" s="165">
        <v>12623</v>
      </c>
      <c r="F54" s="165">
        <v>1791</v>
      </c>
      <c r="G54" s="165">
        <v>1200</v>
      </c>
      <c r="H54" s="167"/>
    </row>
    <row r="55" spans="1:8" ht="12">
      <c r="A55" s="89" t="s">
        <v>180</v>
      </c>
      <c r="B55" s="165">
        <v>6498</v>
      </c>
      <c r="C55" s="165">
        <v>450</v>
      </c>
      <c r="D55" s="165">
        <v>528</v>
      </c>
      <c r="E55" s="165">
        <v>4479</v>
      </c>
      <c r="F55" s="165">
        <v>663</v>
      </c>
      <c r="G55" s="165">
        <v>378</v>
      </c>
      <c r="H55" s="167"/>
    </row>
    <row r="56" spans="1:8" ht="12">
      <c r="A56" s="89" t="s">
        <v>181</v>
      </c>
      <c r="B56" s="165">
        <v>1868</v>
      </c>
      <c r="C56" s="165">
        <v>136</v>
      </c>
      <c r="D56" s="165">
        <v>103</v>
      </c>
      <c r="E56" s="165">
        <v>1301</v>
      </c>
      <c r="F56" s="165">
        <v>184</v>
      </c>
      <c r="G56" s="165">
        <v>144</v>
      </c>
      <c r="H56" s="167"/>
    </row>
    <row r="57" spans="1:8" ht="12">
      <c r="A57" s="89" t="s">
        <v>182</v>
      </c>
      <c r="B57" s="165">
        <v>1049</v>
      </c>
      <c r="C57" s="165">
        <v>95</v>
      </c>
      <c r="D57" s="165">
        <v>105</v>
      </c>
      <c r="E57" s="165">
        <v>733</v>
      </c>
      <c r="F57" s="165">
        <v>92</v>
      </c>
      <c r="G57" s="165">
        <v>24</v>
      </c>
      <c r="H57" s="167"/>
    </row>
    <row r="58" spans="1:8" ht="12">
      <c r="A58" s="89" t="s">
        <v>183</v>
      </c>
      <c r="B58" s="165">
        <v>5160</v>
      </c>
      <c r="C58" s="165">
        <v>425</v>
      </c>
      <c r="D58" s="165">
        <v>447</v>
      </c>
      <c r="E58" s="165">
        <v>3398</v>
      </c>
      <c r="F58" s="165">
        <v>454</v>
      </c>
      <c r="G58" s="165">
        <v>436</v>
      </c>
      <c r="H58" s="167"/>
    </row>
    <row r="59" spans="1:8" ht="12">
      <c r="A59" s="89" t="s">
        <v>184</v>
      </c>
      <c r="B59" s="165">
        <v>324</v>
      </c>
      <c r="C59" s="165">
        <v>25</v>
      </c>
      <c r="D59" s="165">
        <v>36</v>
      </c>
      <c r="E59" s="165">
        <v>180</v>
      </c>
      <c r="F59" s="165">
        <v>57</v>
      </c>
      <c r="G59" s="165">
        <v>26</v>
      </c>
      <c r="H59" s="167"/>
    </row>
    <row r="60" spans="1:8" ht="12">
      <c r="A60" s="89" t="s">
        <v>874</v>
      </c>
      <c r="B60" s="165">
        <v>3556</v>
      </c>
      <c r="C60" s="165">
        <v>231</v>
      </c>
      <c r="D60" s="165">
        <v>260</v>
      </c>
      <c r="E60" s="165">
        <v>2532</v>
      </c>
      <c r="F60" s="165">
        <v>341</v>
      </c>
      <c r="G60" s="165">
        <v>192</v>
      </c>
      <c r="H60" s="167"/>
    </row>
    <row r="61" spans="1:8" ht="12">
      <c r="A61" s="90" t="s">
        <v>875</v>
      </c>
      <c r="B61" s="165"/>
      <c r="C61" s="165"/>
      <c r="D61" s="165"/>
      <c r="E61" s="165"/>
      <c r="F61" s="165"/>
      <c r="G61" s="165"/>
      <c r="H61" s="167"/>
    </row>
    <row r="62" spans="1:8" ht="12">
      <c r="A62" s="88" t="s">
        <v>185</v>
      </c>
      <c r="B62" s="165">
        <v>28788</v>
      </c>
      <c r="C62" s="165">
        <v>2150</v>
      </c>
      <c r="D62" s="165">
        <v>2465</v>
      </c>
      <c r="E62" s="165">
        <v>19531</v>
      </c>
      <c r="F62" s="165">
        <v>3078</v>
      </c>
      <c r="G62" s="165">
        <v>1564</v>
      </c>
      <c r="H62" s="167"/>
    </row>
    <row r="63" spans="1:8" ht="12">
      <c r="A63" s="89" t="s">
        <v>186</v>
      </c>
      <c r="B63" s="165">
        <v>12979</v>
      </c>
      <c r="C63" s="165">
        <v>851</v>
      </c>
      <c r="D63" s="165">
        <v>904</v>
      </c>
      <c r="E63" s="165">
        <v>8667</v>
      </c>
      <c r="F63" s="165">
        <v>1516</v>
      </c>
      <c r="G63" s="165">
        <v>1041</v>
      </c>
      <c r="H63" s="167"/>
    </row>
    <row r="64" spans="1:8" ht="12">
      <c r="A64" s="89" t="s">
        <v>187</v>
      </c>
      <c r="B64" s="165">
        <v>2655</v>
      </c>
      <c r="C64" s="165">
        <v>193</v>
      </c>
      <c r="D64" s="165">
        <v>356</v>
      </c>
      <c r="E64" s="165">
        <v>1641</v>
      </c>
      <c r="F64" s="165">
        <v>336</v>
      </c>
      <c r="G64" s="165">
        <v>129</v>
      </c>
      <c r="H64" s="167"/>
    </row>
    <row r="65" spans="1:8" ht="12">
      <c r="A65" s="89" t="s">
        <v>188</v>
      </c>
      <c r="B65" s="165">
        <v>9018</v>
      </c>
      <c r="C65" s="165">
        <v>727</v>
      </c>
      <c r="D65" s="165">
        <v>817</v>
      </c>
      <c r="E65" s="165">
        <v>6433</v>
      </c>
      <c r="F65" s="165">
        <v>774</v>
      </c>
      <c r="G65" s="165">
        <v>267</v>
      </c>
      <c r="H65" s="167"/>
    </row>
    <row r="66" spans="1:8" ht="12">
      <c r="A66" s="89" t="s">
        <v>189</v>
      </c>
      <c r="B66" s="165">
        <v>2737</v>
      </c>
      <c r="C66" s="165">
        <v>222</v>
      </c>
      <c r="D66" s="165">
        <v>298</v>
      </c>
      <c r="E66" s="165">
        <v>1742</v>
      </c>
      <c r="F66" s="165">
        <v>362</v>
      </c>
      <c r="G66" s="165">
        <v>113</v>
      </c>
      <c r="H66" s="167"/>
    </row>
    <row r="67" spans="1:8" s="93" customFormat="1" ht="12">
      <c r="A67" s="91" t="s">
        <v>190</v>
      </c>
      <c r="B67" s="165">
        <v>1079</v>
      </c>
      <c r="C67" s="165">
        <v>126</v>
      </c>
      <c r="D67" s="165">
        <v>69</v>
      </c>
      <c r="E67" s="165">
        <v>798</v>
      </c>
      <c r="F67" s="165">
        <v>74</v>
      </c>
      <c r="G67" s="165">
        <v>12</v>
      </c>
      <c r="H67" s="167"/>
    </row>
    <row r="68" spans="1:8" ht="12">
      <c r="A68" s="81" t="s">
        <v>1002</v>
      </c>
      <c r="B68" s="165">
        <v>320</v>
      </c>
      <c r="C68" s="165">
        <v>31</v>
      </c>
      <c r="D68" s="165">
        <v>21</v>
      </c>
      <c r="E68" s="165">
        <v>250</v>
      </c>
      <c r="F68" s="165">
        <v>16</v>
      </c>
      <c r="G68" s="165">
        <v>2</v>
      </c>
      <c r="H68" s="167"/>
    </row>
    <row r="69" spans="1:8" ht="12">
      <c r="A69" s="91"/>
      <c r="B69" s="165"/>
      <c r="C69" s="165"/>
      <c r="D69" s="165"/>
      <c r="E69" s="165"/>
      <c r="F69" s="165"/>
      <c r="G69" s="165"/>
      <c r="H69" s="167"/>
    </row>
    <row r="70" spans="1:8" ht="12">
      <c r="A70" s="87" t="s">
        <v>191</v>
      </c>
      <c r="B70" s="113">
        <v>93534</v>
      </c>
      <c r="C70" s="113">
        <v>5296</v>
      </c>
      <c r="D70" s="113">
        <v>4371</v>
      </c>
      <c r="E70" s="113">
        <v>70515</v>
      </c>
      <c r="F70" s="113">
        <v>8106</v>
      </c>
      <c r="G70" s="113">
        <v>5246</v>
      </c>
      <c r="H70" s="167"/>
    </row>
    <row r="71" spans="1:8" ht="12">
      <c r="A71" s="88" t="s">
        <v>192</v>
      </c>
      <c r="B71" s="165">
        <v>29703</v>
      </c>
      <c r="C71" s="165">
        <v>1177</v>
      </c>
      <c r="D71" s="165">
        <v>753</v>
      </c>
      <c r="E71" s="165">
        <v>23648</v>
      </c>
      <c r="F71" s="165">
        <v>2509</v>
      </c>
      <c r="G71" s="165">
        <v>1616</v>
      </c>
      <c r="H71" s="167"/>
    </row>
    <row r="72" spans="1:8" ht="12">
      <c r="A72" s="89" t="s">
        <v>878</v>
      </c>
      <c r="B72" s="165">
        <v>7386</v>
      </c>
      <c r="C72" s="165">
        <v>318</v>
      </c>
      <c r="D72" s="165">
        <v>181</v>
      </c>
      <c r="E72" s="165">
        <v>5686</v>
      </c>
      <c r="F72" s="165">
        <v>689</v>
      </c>
      <c r="G72" s="165">
        <v>512</v>
      </c>
      <c r="H72" s="167"/>
    </row>
    <row r="73" spans="1:8" ht="12">
      <c r="A73" s="89" t="s">
        <v>879</v>
      </c>
      <c r="B73" s="165">
        <v>2898</v>
      </c>
      <c r="C73" s="165">
        <v>268</v>
      </c>
      <c r="D73" s="165">
        <v>173</v>
      </c>
      <c r="E73" s="165">
        <v>2104</v>
      </c>
      <c r="F73" s="165">
        <v>262</v>
      </c>
      <c r="G73" s="165">
        <v>91</v>
      </c>
      <c r="H73" s="167"/>
    </row>
    <row r="74" spans="1:8" ht="12">
      <c r="A74" s="89" t="s">
        <v>193</v>
      </c>
      <c r="B74" s="165">
        <v>2546</v>
      </c>
      <c r="C74" s="165">
        <v>111</v>
      </c>
      <c r="D74" s="165">
        <v>87</v>
      </c>
      <c r="E74" s="165">
        <v>1951</v>
      </c>
      <c r="F74" s="165">
        <v>241</v>
      </c>
      <c r="G74" s="165">
        <v>156</v>
      </c>
      <c r="H74" s="167"/>
    </row>
    <row r="75" spans="1:8" ht="12">
      <c r="A75" s="89" t="s">
        <v>194</v>
      </c>
      <c r="B75" s="165">
        <v>9677</v>
      </c>
      <c r="C75" s="165">
        <v>314</v>
      </c>
      <c r="D75" s="165">
        <v>223</v>
      </c>
      <c r="E75" s="165">
        <v>7629</v>
      </c>
      <c r="F75" s="165">
        <v>891</v>
      </c>
      <c r="G75" s="165">
        <v>620</v>
      </c>
      <c r="H75" s="167"/>
    </row>
    <row r="76" spans="1:8" ht="12">
      <c r="A76" s="89" t="s">
        <v>195</v>
      </c>
      <c r="B76" s="165">
        <v>7122</v>
      </c>
      <c r="C76" s="165">
        <v>159</v>
      </c>
      <c r="D76" s="165">
        <v>85</v>
      </c>
      <c r="E76" s="165">
        <v>6223</v>
      </c>
      <c r="F76" s="165">
        <v>418</v>
      </c>
      <c r="G76" s="165">
        <v>237</v>
      </c>
      <c r="H76" s="167"/>
    </row>
    <row r="77" spans="1:8" ht="12">
      <c r="A77" s="88" t="s">
        <v>196</v>
      </c>
      <c r="B77" s="165">
        <v>12043</v>
      </c>
      <c r="C77" s="165">
        <v>364</v>
      </c>
      <c r="D77" s="165">
        <v>166</v>
      </c>
      <c r="E77" s="165">
        <v>9993</v>
      </c>
      <c r="F77" s="165">
        <v>917</v>
      </c>
      <c r="G77" s="165">
        <v>603</v>
      </c>
      <c r="H77" s="167"/>
    </row>
    <row r="78" spans="1:8" s="93" customFormat="1" ht="12">
      <c r="A78" s="89" t="s">
        <v>197</v>
      </c>
      <c r="B78" s="165">
        <v>7513</v>
      </c>
      <c r="C78" s="165">
        <v>198</v>
      </c>
      <c r="D78" s="165">
        <v>88</v>
      </c>
      <c r="E78" s="165">
        <v>6266</v>
      </c>
      <c r="F78" s="165">
        <v>558</v>
      </c>
      <c r="G78" s="165">
        <v>403</v>
      </c>
      <c r="H78" s="167"/>
    </row>
    <row r="79" spans="1:8" ht="12">
      <c r="A79" s="89" t="s">
        <v>198</v>
      </c>
      <c r="B79" s="165">
        <v>4530</v>
      </c>
      <c r="C79" s="165">
        <v>166</v>
      </c>
      <c r="D79" s="165">
        <v>78</v>
      </c>
      <c r="E79" s="165">
        <v>3727</v>
      </c>
      <c r="F79" s="165">
        <v>359</v>
      </c>
      <c r="G79" s="165">
        <v>200</v>
      </c>
      <c r="H79" s="167"/>
    </row>
    <row r="80" spans="1:8" ht="12">
      <c r="A80" s="88" t="s">
        <v>199</v>
      </c>
      <c r="B80" s="165">
        <v>16731</v>
      </c>
      <c r="C80" s="165">
        <v>1115</v>
      </c>
      <c r="D80" s="165">
        <v>788</v>
      </c>
      <c r="E80" s="165">
        <v>12895</v>
      </c>
      <c r="F80" s="165">
        <v>1190</v>
      </c>
      <c r="G80" s="165">
        <v>743</v>
      </c>
      <c r="H80" s="167"/>
    </row>
    <row r="81" spans="1:8" ht="12">
      <c r="A81" s="89" t="s">
        <v>883</v>
      </c>
      <c r="B81" s="165">
        <v>6036</v>
      </c>
      <c r="C81" s="165">
        <v>415</v>
      </c>
      <c r="D81" s="165">
        <v>416</v>
      </c>
      <c r="E81" s="165">
        <v>4347</v>
      </c>
      <c r="F81" s="165">
        <v>504</v>
      </c>
      <c r="G81" s="165">
        <v>354</v>
      </c>
      <c r="H81" s="167"/>
    </row>
    <row r="82" spans="1:8" ht="12">
      <c r="A82" s="89" t="s">
        <v>885</v>
      </c>
      <c r="B82" s="165">
        <v>320</v>
      </c>
      <c r="C82" s="165">
        <v>0</v>
      </c>
      <c r="D82" s="165">
        <v>0</v>
      </c>
      <c r="E82" s="165">
        <v>318</v>
      </c>
      <c r="F82" s="165">
        <v>2</v>
      </c>
      <c r="G82" s="165">
        <v>0</v>
      </c>
      <c r="H82" s="167"/>
    </row>
    <row r="83" spans="1:8" ht="12">
      <c r="A83" s="89" t="s">
        <v>200</v>
      </c>
      <c r="B83" s="165">
        <v>10375</v>
      </c>
      <c r="C83" s="165">
        <v>700</v>
      </c>
      <c r="D83" s="165">
        <v>372</v>
      </c>
      <c r="E83" s="165">
        <v>8230</v>
      </c>
      <c r="F83" s="165">
        <v>684</v>
      </c>
      <c r="G83" s="165">
        <v>389</v>
      </c>
      <c r="H83" s="167"/>
    </row>
    <row r="84" spans="1:8" ht="12">
      <c r="A84" s="88" t="s">
        <v>201</v>
      </c>
      <c r="B84" s="165">
        <v>9609</v>
      </c>
      <c r="C84" s="165">
        <v>601</v>
      </c>
      <c r="D84" s="165">
        <v>504</v>
      </c>
      <c r="E84" s="165">
        <v>6654</v>
      </c>
      <c r="F84" s="165">
        <v>1145</v>
      </c>
      <c r="G84" s="165">
        <v>705</v>
      </c>
      <c r="H84" s="167"/>
    </row>
    <row r="85" spans="1:8" ht="12">
      <c r="A85" s="89" t="s">
        <v>202</v>
      </c>
      <c r="B85" s="165">
        <v>5627</v>
      </c>
      <c r="C85" s="165">
        <v>344</v>
      </c>
      <c r="D85" s="165">
        <v>295</v>
      </c>
      <c r="E85" s="165">
        <v>3872</v>
      </c>
      <c r="F85" s="165">
        <v>720</v>
      </c>
      <c r="G85" s="165">
        <v>396</v>
      </c>
      <c r="H85" s="167"/>
    </row>
    <row r="86" spans="1:8" s="93" customFormat="1" ht="12">
      <c r="A86" s="89" t="s">
        <v>204</v>
      </c>
      <c r="B86" s="165">
        <v>3940</v>
      </c>
      <c r="C86" s="165">
        <v>257</v>
      </c>
      <c r="D86" s="165">
        <v>207</v>
      </c>
      <c r="E86" s="165">
        <v>2744</v>
      </c>
      <c r="F86" s="165">
        <v>424</v>
      </c>
      <c r="G86" s="165">
        <v>308</v>
      </c>
      <c r="H86" s="167"/>
    </row>
    <row r="87" spans="1:8" ht="12">
      <c r="A87" s="88" t="s">
        <v>886</v>
      </c>
      <c r="B87" s="165">
        <v>25448</v>
      </c>
      <c r="C87" s="165">
        <v>2039</v>
      </c>
      <c r="D87" s="165">
        <v>2160</v>
      </c>
      <c r="E87" s="165">
        <v>17325</v>
      </c>
      <c r="F87" s="165">
        <v>2345</v>
      </c>
      <c r="G87" s="165">
        <v>1579</v>
      </c>
      <c r="H87" s="167"/>
    </row>
    <row r="88" spans="1:8" s="93" customFormat="1" ht="12">
      <c r="A88" s="89" t="s">
        <v>207</v>
      </c>
      <c r="B88" s="165">
        <v>1478</v>
      </c>
      <c r="C88" s="165">
        <v>101</v>
      </c>
      <c r="D88" s="165">
        <v>110</v>
      </c>
      <c r="E88" s="165">
        <v>997</v>
      </c>
      <c r="F88" s="165">
        <v>165</v>
      </c>
      <c r="G88" s="165">
        <v>105</v>
      </c>
      <c r="H88" s="167"/>
    </row>
    <row r="89" spans="1:8" s="93" customFormat="1" ht="12">
      <c r="A89" s="91" t="s">
        <v>208</v>
      </c>
      <c r="B89" s="165">
        <v>7452</v>
      </c>
      <c r="C89" s="165">
        <v>698</v>
      </c>
      <c r="D89" s="165">
        <v>729</v>
      </c>
      <c r="E89" s="165">
        <v>5165</v>
      </c>
      <c r="F89" s="165">
        <v>607</v>
      </c>
      <c r="G89" s="165">
        <v>253</v>
      </c>
      <c r="H89" s="167"/>
    </row>
    <row r="90" spans="1:8" ht="12">
      <c r="A90" s="89" t="s">
        <v>209</v>
      </c>
      <c r="B90" s="165">
        <v>4397</v>
      </c>
      <c r="C90" s="165">
        <v>299</v>
      </c>
      <c r="D90" s="165">
        <v>300</v>
      </c>
      <c r="E90" s="165">
        <v>3381</v>
      </c>
      <c r="F90" s="165">
        <v>303</v>
      </c>
      <c r="G90" s="165">
        <v>114</v>
      </c>
      <c r="H90" s="167"/>
    </row>
    <row r="91" spans="1:8" ht="12">
      <c r="A91" s="89" t="s">
        <v>210</v>
      </c>
      <c r="B91" s="165">
        <v>7996</v>
      </c>
      <c r="C91" s="165">
        <v>670</v>
      </c>
      <c r="D91" s="165">
        <v>644</v>
      </c>
      <c r="E91" s="165">
        <v>5095</v>
      </c>
      <c r="F91" s="165">
        <v>799</v>
      </c>
      <c r="G91" s="165">
        <v>788</v>
      </c>
      <c r="H91" s="167"/>
    </row>
    <row r="92" spans="1:8" ht="12">
      <c r="A92" s="89" t="s">
        <v>211</v>
      </c>
      <c r="B92" s="165">
        <v>3337</v>
      </c>
      <c r="C92" s="165">
        <v>196</v>
      </c>
      <c r="D92" s="165">
        <v>288</v>
      </c>
      <c r="E92" s="165">
        <v>2123</v>
      </c>
      <c r="F92" s="165">
        <v>427</v>
      </c>
      <c r="G92" s="165">
        <v>303</v>
      </c>
      <c r="H92" s="167"/>
    </row>
    <row r="93" spans="1:8" ht="12">
      <c r="A93" s="89" t="s">
        <v>212</v>
      </c>
      <c r="B93" s="165">
        <v>788</v>
      </c>
      <c r="C93" s="165">
        <v>75</v>
      </c>
      <c r="D93" s="165">
        <v>89</v>
      </c>
      <c r="E93" s="165">
        <v>564</v>
      </c>
      <c r="F93" s="165">
        <v>44</v>
      </c>
      <c r="G93" s="165">
        <v>16</v>
      </c>
      <c r="H93" s="167"/>
    </row>
    <row r="94" spans="1:8" ht="12">
      <c r="A94" s="88"/>
      <c r="B94" s="165"/>
      <c r="C94" s="165"/>
      <c r="D94" s="165"/>
      <c r="E94" s="165"/>
      <c r="F94" s="165"/>
      <c r="G94" s="165"/>
      <c r="H94" s="167"/>
    </row>
    <row r="95" spans="1:8" ht="12">
      <c r="A95" s="87" t="s">
        <v>213</v>
      </c>
      <c r="B95" s="113">
        <v>42878</v>
      </c>
      <c r="C95" s="113">
        <v>3406</v>
      </c>
      <c r="D95" s="113">
        <v>4689</v>
      </c>
      <c r="E95" s="113">
        <v>26306</v>
      </c>
      <c r="F95" s="113">
        <v>4820</v>
      </c>
      <c r="G95" s="113">
        <v>3657</v>
      </c>
      <c r="H95" s="167"/>
    </row>
    <row r="96" spans="1:8" ht="12">
      <c r="A96" s="88" t="s">
        <v>214</v>
      </c>
      <c r="B96" s="165">
        <v>9030</v>
      </c>
      <c r="C96" s="165">
        <v>641</v>
      </c>
      <c r="D96" s="165">
        <v>761</v>
      </c>
      <c r="E96" s="165">
        <v>5622</v>
      </c>
      <c r="F96" s="165">
        <v>1070</v>
      </c>
      <c r="G96" s="165">
        <v>936</v>
      </c>
      <c r="H96" s="167"/>
    </row>
    <row r="97" spans="1:8" ht="12">
      <c r="A97" s="89" t="s">
        <v>215</v>
      </c>
      <c r="B97" s="165">
        <v>477</v>
      </c>
      <c r="C97" s="165">
        <v>30</v>
      </c>
      <c r="D97" s="165">
        <v>54</v>
      </c>
      <c r="E97" s="165">
        <v>270</v>
      </c>
      <c r="F97" s="165">
        <v>76</v>
      </c>
      <c r="G97" s="165">
        <v>47</v>
      </c>
      <c r="H97" s="167"/>
    </row>
    <row r="98" spans="1:8" ht="12">
      <c r="A98" s="89" t="s">
        <v>216</v>
      </c>
      <c r="B98" s="165">
        <v>7476</v>
      </c>
      <c r="C98" s="165">
        <v>546</v>
      </c>
      <c r="D98" s="165">
        <v>594</v>
      </c>
      <c r="E98" s="165">
        <v>4639</v>
      </c>
      <c r="F98" s="165">
        <v>888</v>
      </c>
      <c r="G98" s="165">
        <v>809</v>
      </c>
      <c r="H98" s="167"/>
    </row>
    <row r="99" spans="1:8" ht="12">
      <c r="A99" s="89" t="s">
        <v>217</v>
      </c>
      <c r="B99" s="165">
        <v>1077</v>
      </c>
      <c r="C99" s="165">
        <v>65</v>
      </c>
      <c r="D99" s="165">
        <v>113</v>
      </c>
      <c r="E99" s="165">
        <v>713</v>
      </c>
      <c r="F99" s="165">
        <v>106</v>
      </c>
      <c r="G99" s="165">
        <v>80</v>
      </c>
      <c r="H99" s="167"/>
    </row>
    <row r="100" spans="1:8" ht="12">
      <c r="A100" s="88" t="s">
        <v>219</v>
      </c>
      <c r="B100" s="165">
        <v>6987</v>
      </c>
      <c r="C100" s="165">
        <v>541</v>
      </c>
      <c r="D100" s="165">
        <v>847</v>
      </c>
      <c r="E100" s="165">
        <v>4078</v>
      </c>
      <c r="F100" s="165">
        <v>843</v>
      </c>
      <c r="G100" s="165">
        <v>678</v>
      </c>
      <c r="H100" s="167"/>
    </row>
    <row r="101" spans="1:8" ht="12">
      <c r="A101" s="89" t="s">
        <v>220</v>
      </c>
      <c r="B101" s="165">
        <v>6987</v>
      </c>
      <c r="C101" s="165">
        <v>541</v>
      </c>
      <c r="D101" s="165">
        <v>847</v>
      </c>
      <c r="E101" s="165">
        <v>4078</v>
      </c>
      <c r="F101" s="165">
        <v>843</v>
      </c>
      <c r="G101" s="165">
        <v>678</v>
      </c>
      <c r="H101" s="167"/>
    </row>
    <row r="102" spans="1:8" ht="12">
      <c r="A102" s="88" t="s">
        <v>221</v>
      </c>
      <c r="B102" s="165">
        <v>8668</v>
      </c>
      <c r="C102" s="165">
        <v>790</v>
      </c>
      <c r="D102" s="165">
        <v>1198</v>
      </c>
      <c r="E102" s="165">
        <v>5141</v>
      </c>
      <c r="F102" s="165">
        <v>1062</v>
      </c>
      <c r="G102" s="165">
        <v>477</v>
      </c>
      <c r="H102" s="167"/>
    </row>
    <row r="103" spans="1:8" ht="12">
      <c r="A103" s="89" t="s">
        <v>222</v>
      </c>
      <c r="B103" s="165">
        <v>5920</v>
      </c>
      <c r="C103" s="165">
        <v>512</v>
      </c>
      <c r="D103" s="165">
        <v>823</v>
      </c>
      <c r="E103" s="165">
        <v>3483</v>
      </c>
      <c r="F103" s="165">
        <v>729</v>
      </c>
      <c r="G103" s="165">
        <v>373</v>
      </c>
      <c r="H103" s="167"/>
    </row>
    <row r="104" spans="1:8" ht="12">
      <c r="A104" s="89" t="s">
        <v>223</v>
      </c>
      <c r="B104" s="165">
        <v>2739</v>
      </c>
      <c r="C104" s="165">
        <v>278</v>
      </c>
      <c r="D104" s="165">
        <v>375</v>
      </c>
      <c r="E104" s="165">
        <v>1650</v>
      </c>
      <c r="F104" s="165">
        <v>332</v>
      </c>
      <c r="G104" s="165">
        <v>104</v>
      </c>
      <c r="H104" s="167"/>
    </row>
    <row r="105" spans="1:8" ht="12">
      <c r="A105" s="88" t="s">
        <v>225</v>
      </c>
      <c r="B105" s="165">
        <v>14522</v>
      </c>
      <c r="C105" s="165">
        <v>1133</v>
      </c>
      <c r="D105" s="165">
        <v>1392</v>
      </c>
      <c r="E105" s="165">
        <v>9223</v>
      </c>
      <c r="F105" s="165">
        <v>1492</v>
      </c>
      <c r="G105" s="165">
        <v>1282</v>
      </c>
      <c r="H105" s="167"/>
    </row>
    <row r="106" spans="1:8" ht="12">
      <c r="A106" s="89" t="s">
        <v>226</v>
      </c>
      <c r="B106" s="165">
        <v>10247</v>
      </c>
      <c r="C106" s="165">
        <v>745</v>
      </c>
      <c r="D106" s="165">
        <v>921</v>
      </c>
      <c r="E106" s="165">
        <v>6501</v>
      </c>
      <c r="F106" s="165">
        <v>1123</v>
      </c>
      <c r="G106" s="165">
        <v>957</v>
      </c>
      <c r="H106" s="167"/>
    </row>
    <row r="107" spans="1:8" s="93" customFormat="1" ht="12">
      <c r="A107" s="89" t="s">
        <v>227</v>
      </c>
      <c r="B107" s="165">
        <v>2928</v>
      </c>
      <c r="C107" s="165">
        <v>246</v>
      </c>
      <c r="D107" s="165">
        <v>292</v>
      </c>
      <c r="E107" s="165">
        <v>1822</v>
      </c>
      <c r="F107" s="165">
        <v>280</v>
      </c>
      <c r="G107" s="165">
        <v>288</v>
      </c>
      <c r="H107" s="167"/>
    </row>
    <row r="108" spans="1:8" ht="12">
      <c r="A108" s="89" t="s">
        <v>312</v>
      </c>
      <c r="B108" s="165">
        <v>1347</v>
      </c>
      <c r="C108" s="165">
        <v>142</v>
      </c>
      <c r="D108" s="165">
        <v>179</v>
      </c>
      <c r="E108" s="165">
        <v>900</v>
      </c>
      <c r="F108" s="165">
        <v>89</v>
      </c>
      <c r="G108" s="165">
        <v>37</v>
      </c>
      <c r="H108" s="167"/>
    </row>
    <row r="109" spans="1:8" ht="12">
      <c r="A109" s="88" t="s">
        <v>228</v>
      </c>
      <c r="B109" s="165">
        <v>3671</v>
      </c>
      <c r="C109" s="165">
        <v>301</v>
      </c>
      <c r="D109" s="165">
        <v>491</v>
      </c>
      <c r="E109" s="165">
        <v>2242</v>
      </c>
      <c r="F109" s="165">
        <v>353</v>
      </c>
      <c r="G109" s="165">
        <v>284</v>
      </c>
      <c r="H109" s="167"/>
    </row>
    <row r="110" spans="1:8" ht="12">
      <c r="A110" s="89" t="s">
        <v>229</v>
      </c>
      <c r="B110" s="165">
        <v>3382</v>
      </c>
      <c r="C110" s="165">
        <v>264</v>
      </c>
      <c r="D110" s="165">
        <v>429</v>
      </c>
      <c r="E110" s="165">
        <v>2059</v>
      </c>
      <c r="F110" s="165">
        <v>346</v>
      </c>
      <c r="G110" s="165">
        <v>284</v>
      </c>
      <c r="H110" s="167"/>
    </row>
    <row r="111" spans="1:8" ht="12">
      <c r="A111" s="89" t="s">
        <v>230</v>
      </c>
      <c r="B111" s="165">
        <v>289</v>
      </c>
      <c r="C111" s="165">
        <v>37</v>
      </c>
      <c r="D111" s="165">
        <v>62</v>
      </c>
      <c r="E111" s="165">
        <v>183</v>
      </c>
      <c r="F111" s="165">
        <v>7</v>
      </c>
      <c r="G111" s="165">
        <v>0</v>
      </c>
      <c r="H111" s="167"/>
    </row>
    <row r="112" spans="1:8" ht="12">
      <c r="A112" s="88"/>
      <c r="B112" s="165"/>
      <c r="C112" s="165"/>
      <c r="D112" s="165"/>
      <c r="E112" s="165"/>
      <c r="F112" s="165"/>
      <c r="G112" s="165"/>
      <c r="H112" s="167"/>
    </row>
    <row r="113" spans="1:8" ht="12">
      <c r="A113" s="87" t="s">
        <v>231</v>
      </c>
      <c r="B113" s="113">
        <v>100373</v>
      </c>
      <c r="C113" s="113">
        <v>8519</v>
      </c>
      <c r="D113" s="113">
        <v>10070</v>
      </c>
      <c r="E113" s="113">
        <v>65169</v>
      </c>
      <c r="F113" s="113">
        <v>10113</v>
      </c>
      <c r="G113" s="113">
        <v>6502</v>
      </c>
      <c r="H113" s="167"/>
    </row>
    <row r="114" spans="1:8" ht="12">
      <c r="A114" s="88" t="s">
        <v>232</v>
      </c>
      <c r="B114" s="165">
        <v>25092</v>
      </c>
      <c r="C114" s="165">
        <v>2292</v>
      </c>
      <c r="D114" s="165">
        <v>2491</v>
      </c>
      <c r="E114" s="165">
        <v>16770</v>
      </c>
      <c r="F114" s="165">
        <v>2111</v>
      </c>
      <c r="G114" s="165">
        <v>1428</v>
      </c>
      <c r="H114" s="167"/>
    </row>
    <row r="115" spans="1:8" s="93" customFormat="1" ht="12">
      <c r="A115" s="89" t="s">
        <v>313</v>
      </c>
      <c r="B115" s="165">
        <v>1289</v>
      </c>
      <c r="C115" s="165">
        <v>137</v>
      </c>
      <c r="D115" s="165">
        <v>85</v>
      </c>
      <c r="E115" s="165">
        <v>855</v>
      </c>
      <c r="F115" s="165">
        <v>152</v>
      </c>
      <c r="G115" s="165">
        <v>60</v>
      </c>
      <c r="H115" s="167"/>
    </row>
    <row r="116" spans="1:8" ht="12">
      <c r="A116" s="89" t="s">
        <v>233</v>
      </c>
      <c r="B116" s="165">
        <v>9822</v>
      </c>
      <c r="C116" s="165">
        <v>1055</v>
      </c>
      <c r="D116" s="165">
        <v>1323</v>
      </c>
      <c r="E116" s="165">
        <v>6534</v>
      </c>
      <c r="F116" s="165">
        <v>556</v>
      </c>
      <c r="G116" s="165">
        <v>354</v>
      </c>
      <c r="H116" s="167"/>
    </row>
    <row r="117" spans="1:8" ht="12">
      <c r="A117" s="89" t="s">
        <v>314</v>
      </c>
      <c r="B117" s="165">
        <v>1292</v>
      </c>
      <c r="C117" s="165">
        <v>67</v>
      </c>
      <c r="D117" s="165">
        <v>25</v>
      </c>
      <c r="E117" s="165">
        <v>1166</v>
      </c>
      <c r="F117" s="165">
        <v>23</v>
      </c>
      <c r="G117" s="165">
        <v>11</v>
      </c>
      <c r="H117" s="167"/>
    </row>
    <row r="118" spans="1:8" ht="12">
      <c r="A118" s="89" t="s">
        <v>234</v>
      </c>
      <c r="B118" s="165">
        <v>2774</v>
      </c>
      <c r="C118" s="165">
        <v>314</v>
      </c>
      <c r="D118" s="165">
        <v>310</v>
      </c>
      <c r="E118" s="165">
        <v>1868</v>
      </c>
      <c r="F118" s="165">
        <v>203</v>
      </c>
      <c r="G118" s="165">
        <v>79</v>
      </c>
      <c r="H118" s="167"/>
    </row>
    <row r="119" spans="1:8" ht="12">
      <c r="A119" s="89" t="s">
        <v>235</v>
      </c>
      <c r="B119" s="165">
        <v>7345</v>
      </c>
      <c r="C119" s="165">
        <v>523</v>
      </c>
      <c r="D119" s="165">
        <v>547</v>
      </c>
      <c r="E119" s="165">
        <v>4856</v>
      </c>
      <c r="F119" s="165">
        <v>807</v>
      </c>
      <c r="G119" s="165">
        <v>612</v>
      </c>
      <c r="H119" s="167"/>
    </row>
    <row r="120" spans="1:8" ht="12">
      <c r="A120" s="89" t="s">
        <v>315</v>
      </c>
      <c r="B120" s="165">
        <v>2570</v>
      </c>
      <c r="C120" s="165">
        <v>196</v>
      </c>
      <c r="D120" s="165">
        <v>201</v>
      </c>
      <c r="E120" s="165">
        <v>1491</v>
      </c>
      <c r="F120" s="165">
        <v>370</v>
      </c>
      <c r="G120" s="165">
        <v>312</v>
      </c>
      <c r="H120" s="167"/>
    </row>
    <row r="121" spans="1:8" ht="12">
      <c r="A121" s="88" t="s">
        <v>236</v>
      </c>
      <c r="B121" s="165">
        <v>8573</v>
      </c>
      <c r="C121" s="165">
        <v>714</v>
      </c>
      <c r="D121" s="165">
        <v>605</v>
      </c>
      <c r="E121" s="165">
        <v>5503</v>
      </c>
      <c r="F121" s="165">
        <v>1040</v>
      </c>
      <c r="G121" s="165">
        <v>711</v>
      </c>
      <c r="H121" s="167"/>
    </row>
    <row r="122" spans="1:8" ht="12">
      <c r="A122" s="89" t="s">
        <v>237</v>
      </c>
      <c r="B122" s="165">
        <v>8573</v>
      </c>
      <c r="C122" s="165">
        <v>714</v>
      </c>
      <c r="D122" s="165">
        <v>605</v>
      </c>
      <c r="E122" s="165">
        <v>5503</v>
      </c>
      <c r="F122" s="165">
        <v>1040</v>
      </c>
      <c r="G122" s="165">
        <v>711</v>
      </c>
      <c r="H122" s="167"/>
    </row>
    <row r="123" spans="1:8" ht="12">
      <c r="A123" s="88" t="s">
        <v>238</v>
      </c>
      <c r="B123" s="165">
        <v>29078</v>
      </c>
      <c r="C123" s="165">
        <v>2269</v>
      </c>
      <c r="D123" s="165">
        <v>2829</v>
      </c>
      <c r="E123" s="165">
        <v>18902</v>
      </c>
      <c r="F123" s="165">
        <v>3051</v>
      </c>
      <c r="G123" s="165">
        <v>2027</v>
      </c>
      <c r="H123" s="167"/>
    </row>
    <row r="124" spans="1:8" ht="12">
      <c r="A124" s="89" t="s">
        <v>239</v>
      </c>
      <c r="B124" s="165">
        <v>6457</v>
      </c>
      <c r="C124" s="165">
        <v>464</v>
      </c>
      <c r="D124" s="165">
        <v>480</v>
      </c>
      <c r="E124" s="165">
        <v>4370</v>
      </c>
      <c r="F124" s="165">
        <v>660</v>
      </c>
      <c r="G124" s="165">
        <v>483</v>
      </c>
      <c r="H124" s="167"/>
    </row>
    <row r="125" spans="1:8" ht="12">
      <c r="A125" s="89" t="s">
        <v>240</v>
      </c>
      <c r="B125" s="165">
        <v>6179</v>
      </c>
      <c r="C125" s="165">
        <v>513</v>
      </c>
      <c r="D125" s="165">
        <v>570</v>
      </c>
      <c r="E125" s="165">
        <v>4019</v>
      </c>
      <c r="F125" s="165">
        <v>592</v>
      </c>
      <c r="G125" s="165">
        <v>485</v>
      </c>
      <c r="H125" s="167"/>
    </row>
    <row r="126" spans="1:8" ht="12">
      <c r="A126" s="89" t="s">
        <v>242</v>
      </c>
      <c r="B126" s="165">
        <v>2256</v>
      </c>
      <c r="C126" s="165">
        <v>190</v>
      </c>
      <c r="D126" s="165">
        <v>267</v>
      </c>
      <c r="E126" s="165">
        <v>1496</v>
      </c>
      <c r="F126" s="165">
        <v>200</v>
      </c>
      <c r="G126" s="165">
        <v>103</v>
      </c>
      <c r="H126" s="167"/>
    </row>
    <row r="127" spans="1:8" ht="12">
      <c r="A127" s="89" t="s">
        <v>243</v>
      </c>
      <c r="B127" s="165">
        <v>8074</v>
      </c>
      <c r="C127" s="165">
        <v>622</v>
      </c>
      <c r="D127" s="165">
        <v>818</v>
      </c>
      <c r="E127" s="165">
        <v>4906</v>
      </c>
      <c r="F127" s="165">
        <v>1038</v>
      </c>
      <c r="G127" s="165">
        <v>690</v>
      </c>
      <c r="H127" s="167"/>
    </row>
    <row r="128" spans="1:8" ht="12">
      <c r="A128" s="89" t="s">
        <v>244</v>
      </c>
      <c r="B128" s="165">
        <v>6104</v>
      </c>
      <c r="C128" s="165">
        <v>480</v>
      </c>
      <c r="D128" s="165">
        <v>694</v>
      </c>
      <c r="E128" s="165">
        <v>4105</v>
      </c>
      <c r="F128" s="165">
        <v>559</v>
      </c>
      <c r="G128" s="165">
        <v>266</v>
      </c>
      <c r="H128" s="167"/>
    </row>
    <row r="129" spans="1:8" ht="12">
      <c r="A129" s="88" t="s">
        <v>245</v>
      </c>
      <c r="B129" s="165">
        <v>11509</v>
      </c>
      <c r="C129" s="165">
        <v>952</v>
      </c>
      <c r="D129" s="165">
        <v>1249</v>
      </c>
      <c r="E129" s="165">
        <v>7206</v>
      </c>
      <c r="F129" s="165">
        <v>1348</v>
      </c>
      <c r="G129" s="165">
        <v>754</v>
      </c>
      <c r="H129" s="167"/>
    </row>
    <row r="130" spans="1:8" ht="12">
      <c r="A130" s="89" t="s">
        <v>246</v>
      </c>
      <c r="B130" s="165">
        <v>8179</v>
      </c>
      <c r="C130" s="165">
        <v>662</v>
      </c>
      <c r="D130" s="165">
        <v>867</v>
      </c>
      <c r="E130" s="165">
        <v>5106</v>
      </c>
      <c r="F130" s="165">
        <v>971</v>
      </c>
      <c r="G130" s="165">
        <v>573</v>
      </c>
      <c r="H130" s="167"/>
    </row>
    <row r="131" spans="1:8" ht="12">
      <c r="A131" s="89" t="s">
        <v>247</v>
      </c>
      <c r="B131" s="165">
        <v>3330</v>
      </c>
      <c r="C131" s="165">
        <v>290</v>
      </c>
      <c r="D131" s="165">
        <v>382</v>
      </c>
      <c r="E131" s="165">
        <v>2100</v>
      </c>
      <c r="F131" s="165">
        <v>377</v>
      </c>
      <c r="G131" s="165">
        <v>181</v>
      </c>
      <c r="H131" s="167"/>
    </row>
    <row r="132" spans="1:8" ht="12">
      <c r="A132" s="88" t="s">
        <v>248</v>
      </c>
      <c r="B132" s="165">
        <v>20384</v>
      </c>
      <c r="C132" s="165">
        <v>1799</v>
      </c>
      <c r="D132" s="165">
        <v>2371</v>
      </c>
      <c r="E132" s="165">
        <v>13065</v>
      </c>
      <c r="F132" s="165">
        <v>2051</v>
      </c>
      <c r="G132" s="165">
        <v>1098</v>
      </c>
      <c r="H132" s="167"/>
    </row>
    <row r="133" spans="1:8" ht="12">
      <c r="A133" s="89" t="s">
        <v>249</v>
      </c>
      <c r="B133" s="165">
        <v>8989</v>
      </c>
      <c r="C133" s="165">
        <v>789</v>
      </c>
      <c r="D133" s="165">
        <v>910</v>
      </c>
      <c r="E133" s="165">
        <v>5887</v>
      </c>
      <c r="F133" s="165">
        <v>890</v>
      </c>
      <c r="G133" s="165">
        <v>513</v>
      </c>
      <c r="H133" s="167"/>
    </row>
    <row r="134" spans="1:8" ht="12">
      <c r="A134" s="89" t="s">
        <v>250</v>
      </c>
      <c r="B134" s="165">
        <v>6633</v>
      </c>
      <c r="C134" s="165">
        <v>542</v>
      </c>
      <c r="D134" s="165">
        <v>865</v>
      </c>
      <c r="E134" s="165">
        <v>3994</v>
      </c>
      <c r="F134" s="165">
        <v>820</v>
      </c>
      <c r="G134" s="165">
        <v>412</v>
      </c>
      <c r="H134" s="167"/>
    </row>
    <row r="135" spans="1:8" ht="12">
      <c r="A135" s="89" t="s">
        <v>251</v>
      </c>
      <c r="B135" s="165">
        <v>2993</v>
      </c>
      <c r="C135" s="165">
        <v>244</v>
      </c>
      <c r="D135" s="165">
        <v>414</v>
      </c>
      <c r="E135" s="165">
        <v>1948</v>
      </c>
      <c r="F135" s="165">
        <v>241</v>
      </c>
      <c r="G135" s="165">
        <v>146</v>
      </c>
      <c r="H135" s="167"/>
    </row>
    <row r="136" spans="1:8" s="93" customFormat="1" ht="12">
      <c r="A136" s="92" t="s">
        <v>887</v>
      </c>
      <c r="B136" s="165">
        <v>1758</v>
      </c>
      <c r="C136" s="165">
        <v>224</v>
      </c>
      <c r="D136" s="165">
        <v>182</v>
      </c>
      <c r="E136" s="165">
        <v>1226</v>
      </c>
      <c r="F136" s="165">
        <v>99</v>
      </c>
      <c r="G136" s="165">
        <v>27</v>
      </c>
      <c r="H136" s="167"/>
    </row>
    <row r="137" spans="1:8" ht="12">
      <c r="A137" s="88" t="s">
        <v>253</v>
      </c>
      <c r="B137" s="165">
        <v>5737</v>
      </c>
      <c r="C137" s="165">
        <v>493</v>
      </c>
      <c r="D137" s="165">
        <v>525</v>
      </c>
      <c r="E137" s="165">
        <v>3723</v>
      </c>
      <c r="F137" s="165">
        <v>512</v>
      </c>
      <c r="G137" s="165">
        <v>484</v>
      </c>
      <c r="H137" s="167"/>
    </row>
    <row r="138" spans="1:8" ht="12">
      <c r="A138" s="89" t="s">
        <v>254</v>
      </c>
      <c r="B138" s="165">
        <v>5737</v>
      </c>
      <c r="C138" s="165">
        <v>493</v>
      </c>
      <c r="D138" s="165">
        <v>525</v>
      </c>
      <c r="E138" s="165">
        <v>3723</v>
      </c>
      <c r="F138" s="165">
        <v>512</v>
      </c>
      <c r="G138" s="165">
        <v>484</v>
      </c>
      <c r="H138" s="167"/>
    </row>
    <row r="139" spans="1:8" ht="12">
      <c r="A139" s="88"/>
      <c r="B139" s="165"/>
      <c r="C139" s="165"/>
      <c r="D139" s="165"/>
      <c r="E139" s="165"/>
      <c r="F139" s="165"/>
      <c r="G139" s="165"/>
      <c r="H139" s="167"/>
    </row>
    <row r="140" spans="1:8" ht="12">
      <c r="A140" s="87" t="s">
        <v>255</v>
      </c>
      <c r="B140" s="113">
        <v>52850</v>
      </c>
      <c r="C140" s="113">
        <v>4141</v>
      </c>
      <c r="D140" s="113">
        <v>4821</v>
      </c>
      <c r="E140" s="113">
        <v>34402</v>
      </c>
      <c r="F140" s="113">
        <v>5532</v>
      </c>
      <c r="G140" s="113">
        <v>3954</v>
      </c>
      <c r="H140" s="167"/>
    </row>
    <row r="141" spans="1:8" s="93" customFormat="1" ht="12">
      <c r="A141" s="88" t="s">
        <v>256</v>
      </c>
      <c r="B141" s="165">
        <v>4007</v>
      </c>
      <c r="C141" s="165">
        <v>283</v>
      </c>
      <c r="D141" s="165">
        <v>423</v>
      </c>
      <c r="E141" s="165">
        <v>2523</v>
      </c>
      <c r="F141" s="165">
        <v>407</v>
      </c>
      <c r="G141" s="165">
        <v>371</v>
      </c>
      <c r="H141" s="167"/>
    </row>
    <row r="142" spans="1:8" s="93" customFormat="1" ht="12">
      <c r="A142" s="89" t="s">
        <v>257</v>
      </c>
      <c r="B142" s="165">
        <v>3993</v>
      </c>
      <c r="C142" s="165">
        <v>283</v>
      </c>
      <c r="D142" s="165">
        <v>421</v>
      </c>
      <c r="E142" s="165">
        <v>2511</v>
      </c>
      <c r="F142" s="165">
        <v>407</v>
      </c>
      <c r="G142" s="165">
        <v>371</v>
      </c>
      <c r="H142" s="167"/>
    </row>
    <row r="143" spans="1:8" s="93" customFormat="1" ht="12">
      <c r="A143" s="88" t="s">
        <v>258</v>
      </c>
      <c r="B143" s="165">
        <v>28875</v>
      </c>
      <c r="C143" s="165">
        <v>2224</v>
      </c>
      <c r="D143" s="165">
        <v>2392</v>
      </c>
      <c r="E143" s="165">
        <v>19457</v>
      </c>
      <c r="F143" s="165">
        <v>2771</v>
      </c>
      <c r="G143" s="165">
        <v>2031</v>
      </c>
      <c r="H143" s="167"/>
    </row>
    <row r="144" spans="1:8" ht="12">
      <c r="A144" s="89" t="s">
        <v>259</v>
      </c>
      <c r="B144" s="165">
        <v>8847</v>
      </c>
      <c r="C144" s="165">
        <v>652</v>
      </c>
      <c r="D144" s="165">
        <v>610</v>
      </c>
      <c r="E144" s="165">
        <v>6106</v>
      </c>
      <c r="F144" s="165">
        <v>812</v>
      </c>
      <c r="G144" s="165">
        <v>667</v>
      </c>
      <c r="H144" s="167"/>
    </row>
    <row r="145" spans="1:8" ht="12">
      <c r="A145" s="89" t="s">
        <v>260</v>
      </c>
      <c r="B145" s="165">
        <v>7869</v>
      </c>
      <c r="C145" s="165">
        <v>586</v>
      </c>
      <c r="D145" s="165">
        <v>621</v>
      </c>
      <c r="E145" s="165">
        <v>5321</v>
      </c>
      <c r="F145" s="165">
        <v>716</v>
      </c>
      <c r="G145" s="165">
        <v>625</v>
      </c>
      <c r="H145" s="167"/>
    </row>
    <row r="146" spans="1:8" ht="12">
      <c r="A146" s="89" t="s">
        <v>949</v>
      </c>
      <c r="B146" s="165">
        <v>727</v>
      </c>
      <c r="C146" s="165">
        <v>50</v>
      </c>
      <c r="D146" s="165">
        <v>32</v>
      </c>
      <c r="E146" s="165">
        <v>499</v>
      </c>
      <c r="F146" s="165">
        <v>87</v>
      </c>
      <c r="G146" s="165">
        <v>59</v>
      </c>
      <c r="H146" s="167"/>
    </row>
    <row r="147" spans="1:8" ht="12">
      <c r="A147" s="89" t="s">
        <v>261</v>
      </c>
      <c r="B147" s="165">
        <v>9178</v>
      </c>
      <c r="C147" s="165">
        <v>759</v>
      </c>
      <c r="D147" s="165">
        <v>859</v>
      </c>
      <c r="E147" s="165">
        <v>6267</v>
      </c>
      <c r="F147" s="165">
        <v>875</v>
      </c>
      <c r="G147" s="165">
        <v>418</v>
      </c>
      <c r="H147" s="167"/>
    </row>
    <row r="148" spans="1:8" ht="12">
      <c r="A148" s="89" t="s">
        <v>262</v>
      </c>
      <c r="B148" s="165">
        <v>2254</v>
      </c>
      <c r="C148" s="165">
        <v>177</v>
      </c>
      <c r="D148" s="165">
        <v>270</v>
      </c>
      <c r="E148" s="165">
        <v>1264</v>
      </c>
      <c r="F148" s="165">
        <v>281</v>
      </c>
      <c r="G148" s="165">
        <v>262</v>
      </c>
      <c r="H148" s="167"/>
    </row>
    <row r="149" spans="1:8" ht="12">
      <c r="A149" s="88" t="s">
        <v>263</v>
      </c>
      <c r="B149" s="165">
        <v>19968</v>
      </c>
      <c r="C149" s="165">
        <v>1634</v>
      </c>
      <c r="D149" s="165">
        <v>2006</v>
      </c>
      <c r="E149" s="165">
        <v>12422</v>
      </c>
      <c r="F149" s="165">
        <v>2354</v>
      </c>
      <c r="G149" s="165">
        <v>1552</v>
      </c>
      <c r="H149" s="167"/>
    </row>
    <row r="150" spans="1:8" ht="12">
      <c r="A150" s="89" t="s">
        <v>265</v>
      </c>
      <c r="B150" s="165">
        <v>12626</v>
      </c>
      <c r="C150" s="165">
        <v>973</v>
      </c>
      <c r="D150" s="165">
        <v>1131</v>
      </c>
      <c r="E150" s="165">
        <v>7561</v>
      </c>
      <c r="F150" s="165">
        <v>1656</v>
      </c>
      <c r="G150" s="165">
        <v>1305</v>
      </c>
      <c r="H150" s="167"/>
    </row>
    <row r="151" spans="1:8" ht="12">
      <c r="A151" s="89" t="s">
        <v>266</v>
      </c>
      <c r="B151" s="165">
        <v>3101</v>
      </c>
      <c r="C151" s="165">
        <v>252</v>
      </c>
      <c r="D151" s="165">
        <v>469</v>
      </c>
      <c r="E151" s="165">
        <v>1922</v>
      </c>
      <c r="F151" s="165">
        <v>334</v>
      </c>
      <c r="G151" s="165">
        <v>124</v>
      </c>
      <c r="H151" s="167"/>
    </row>
    <row r="152" spans="1:8" ht="12">
      <c r="A152" s="89" t="s">
        <v>267</v>
      </c>
      <c r="B152" s="165">
        <v>1202</v>
      </c>
      <c r="C152" s="165">
        <v>121</v>
      </c>
      <c r="D152" s="165">
        <v>60</v>
      </c>
      <c r="E152" s="165">
        <v>900</v>
      </c>
      <c r="F152" s="165">
        <v>100</v>
      </c>
      <c r="G152" s="165">
        <v>21</v>
      </c>
      <c r="H152" s="167"/>
    </row>
    <row r="153" spans="1:8" ht="12">
      <c r="A153" s="89" t="s">
        <v>892</v>
      </c>
      <c r="B153" s="165"/>
      <c r="C153" s="165"/>
      <c r="D153" s="165"/>
      <c r="E153" s="165"/>
      <c r="F153" s="165"/>
      <c r="G153" s="165"/>
      <c r="H153" s="167"/>
    </row>
    <row r="154" spans="1:8" ht="12">
      <c r="A154" s="89" t="s">
        <v>893</v>
      </c>
      <c r="B154" s="165">
        <v>1034</v>
      </c>
      <c r="C154" s="165">
        <v>112</v>
      </c>
      <c r="D154" s="165">
        <v>88</v>
      </c>
      <c r="E154" s="165">
        <v>697</v>
      </c>
      <c r="F154" s="165">
        <v>104</v>
      </c>
      <c r="G154" s="165">
        <v>33</v>
      </c>
      <c r="H154" s="167"/>
    </row>
    <row r="155" spans="1:8" ht="12">
      <c r="A155" s="89" t="s">
        <v>268</v>
      </c>
      <c r="B155" s="165">
        <v>1607</v>
      </c>
      <c r="C155" s="165">
        <v>118</v>
      </c>
      <c r="D155" s="165">
        <v>206</v>
      </c>
      <c r="E155" s="165">
        <v>1061</v>
      </c>
      <c r="F155" s="165">
        <v>155</v>
      </c>
      <c r="G155" s="165">
        <v>67</v>
      </c>
      <c r="H155" s="167"/>
    </row>
    <row r="156" spans="1:8" ht="12">
      <c r="A156" s="89" t="s">
        <v>270</v>
      </c>
      <c r="B156" s="165">
        <v>386</v>
      </c>
      <c r="C156" s="165">
        <v>58</v>
      </c>
      <c r="D156" s="165">
        <v>52</v>
      </c>
      <c r="E156" s="165">
        <v>272</v>
      </c>
      <c r="F156" s="165">
        <v>4</v>
      </c>
      <c r="G156" s="165">
        <v>0</v>
      </c>
      <c r="H156" s="167"/>
    </row>
    <row r="157" spans="1:8" ht="12">
      <c r="A157" s="88"/>
      <c r="B157" s="165"/>
      <c r="C157" s="165"/>
      <c r="D157" s="165"/>
      <c r="E157" s="165"/>
      <c r="F157" s="165"/>
      <c r="G157" s="165"/>
      <c r="H157" s="167"/>
    </row>
    <row r="158" spans="1:8" ht="12">
      <c r="A158" s="87" t="s">
        <v>272</v>
      </c>
      <c r="B158" s="113">
        <v>112671</v>
      </c>
      <c r="C158" s="113">
        <v>8857</v>
      </c>
      <c r="D158" s="113">
        <v>10888</v>
      </c>
      <c r="E158" s="113">
        <v>71674</v>
      </c>
      <c r="F158" s="113">
        <v>11679</v>
      </c>
      <c r="G158" s="113">
        <v>9573</v>
      </c>
      <c r="H158" s="167"/>
    </row>
    <row r="159" spans="1:8" ht="12">
      <c r="A159" s="88" t="s">
        <v>273</v>
      </c>
      <c r="B159" s="165">
        <v>22071</v>
      </c>
      <c r="C159" s="165">
        <v>1554</v>
      </c>
      <c r="D159" s="165">
        <v>2044</v>
      </c>
      <c r="E159" s="165">
        <v>14054</v>
      </c>
      <c r="F159" s="165">
        <v>2354</v>
      </c>
      <c r="G159" s="165">
        <v>2065</v>
      </c>
      <c r="H159" s="167"/>
    </row>
    <row r="160" spans="1:8" ht="12">
      <c r="A160" s="89" t="s">
        <v>274</v>
      </c>
      <c r="B160" s="165">
        <v>6032</v>
      </c>
      <c r="C160" s="165">
        <v>381</v>
      </c>
      <c r="D160" s="165">
        <v>711</v>
      </c>
      <c r="E160" s="165">
        <v>3811</v>
      </c>
      <c r="F160" s="165">
        <v>665</v>
      </c>
      <c r="G160" s="165">
        <v>464</v>
      </c>
      <c r="H160" s="167"/>
    </row>
    <row r="161" spans="1:8" ht="12">
      <c r="A161" s="89" t="s">
        <v>275</v>
      </c>
      <c r="B161" s="165">
        <v>4911</v>
      </c>
      <c r="C161" s="165">
        <v>344</v>
      </c>
      <c r="D161" s="165">
        <v>399</v>
      </c>
      <c r="E161" s="165">
        <v>3124</v>
      </c>
      <c r="F161" s="165">
        <v>480</v>
      </c>
      <c r="G161" s="165">
        <v>564</v>
      </c>
      <c r="H161" s="167"/>
    </row>
    <row r="162" spans="1:8" ht="12">
      <c r="A162" s="89" t="s">
        <v>276</v>
      </c>
      <c r="B162" s="165">
        <v>4316</v>
      </c>
      <c r="C162" s="165">
        <v>320</v>
      </c>
      <c r="D162" s="165">
        <v>308</v>
      </c>
      <c r="E162" s="165">
        <v>2788</v>
      </c>
      <c r="F162" s="165">
        <v>447</v>
      </c>
      <c r="G162" s="165">
        <v>453</v>
      </c>
      <c r="H162" s="167"/>
    </row>
    <row r="163" spans="1:8" ht="12">
      <c r="A163" s="89" t="s">
        <v>277</v>
      </c>
      <c r="B163" s="165">
        <v>1985</v>
      </c>
      <c r="C163" s="165">
        <v>108</v>
      </c>
      <c r="D163" s="165">
        <v>217</v>
      </c>
      <c r="E163" s="165">
        <v>1216</v>
      </c>
      <c r="F163" s="165">
        <v>242</v>
      </c>
      <c r="G163" s="165">
        <v>202</v>
      </c>
      <c r="H163" s="167"/>
    </row>
    <row r="164" spans="1:8" ht="12">
      <c r="A164" s="89" t="s">
        <v>278</v>
      </c>
      <c r="B164" s="165">
        <v>4809</v>
      </c>
      <c r="C164" s="165">
        <v>400</v>
      </c>
      <c r="D164" s="165">
        <v>409</v>
      </c>
      <c r="E164" s="165">
        <v>3098</v>
      </c>
      <c r="F164" s="165">
        <v>520</v>
      </c>
      <c r="G164" s="165">
        <v>382</v>
      </c>
      <c r="H164" s="167"/>
    </row>
    <row r="165" spans="1:8" ht="12">
      <c r="A165" s="88" t="s">
        <v>279</v>
      </c>
      <c r="B165" s="165">
        <v>12567</v>
      </c>
      <c r="C165" s="165">
        <v>1145</v>
      </c>
      <c r="D165" s="165">
        <v>1163</v>
      </c>
      <c r="E165" s="165">
        <v>7891</v>
      </c>
      <c r="F165" s="165">
        <v>1211</v>
      </c>
      <c r="G165" s="165">
        <v>1157</v>
      </c>
      <c r="H165" s="167"/>
    </row>
    <row r="166" spans="1:8" ht="12">
      <c r="A166" s="89" t="s">
        <v>280</v>
      </c>
      <c r="B166" s="165">
        <v>12567</v>
      </c>
      <c r="C166" s="165">
        <v>1145</v>
      </c>
      <c r="D166" s="165">
        <v>1163</v>
      </c>
      <c r="E166" s="165">
        <v>7891</v>
      </c>
      <c r="F166" s="165">
        <v>1211</v>
      </c>
      <c r="G166" s="165">
        <v>1157</v>
      </c>
      <c r="H166" s="167"/>
    </row>
    <row r="167" spans="1:8" ht="12">
      <c r="A167" s="88" t="s">
        <v>281</v>
      </c>
      <c r="B167" s="165">
        <v>39071</v>
      </c>
      <c r="C167" s="165">
        <v>3106</v>
      </c>
      <c r="D167" s="165">
        <v>3744</v>
      </c>
      <c r="E167" s="165">
        <v>24970</v>
      </c>
      <c r="F167" s="165">
        <v>3977</v>
      </c>
      <c r="G167" s="165">
        <v>3274</v>
      </c>
      <c r="H167" s="167"/>
    </row>
    <row r="168" spans="1:8" ht="12">
      <c r="A168" s="89" t="s">
        <v>282</v>
      </c>
      <c r="B168" s="165">
        <v>14342</v>
      </c>
      <c r="C168" s="165">
        <v>1180</v>
      </c>
      <c r="D168" s="165">
        <v>1329</v>
      </c>
      <c r="E168" s="165">
        <v>8658</v>
      </c>
      <c r="F168" s="165">
        <v>1465</v>
      </c>
      <c r="G168" s="165">
        <v>1710</v>
      </c>
      <c r="H168" s="167"/>
    </row>
    <row r="169" spans="1:8" ht="12">
      <c r="A169" s="89" t="s">
        <v>283</v>
      </c>
      <c r="B169" s="165">
        <v>7532</v>
      </c>
      <c r="C169" s="165">
        <v>596</v>
      </c>
      <c r="D169" s="165">
        <v>799</v>
      </c>
      <c r="E169" s="165">
        <v>5018</v>
      </c>
      <c r="F169" s="165">
        <v>720</v>
      </c>
      <c r="G169" s="165">
        <v>399</v>
      </c>
      <c r="H169" s="167"/>
    </row>
    <row r="170" spans="1:8" ht="12">
      <c r="A170" s="89" t="s">
        <v>284</v>
      </c>
      <c r="B170" s="165">
        <v>8730</v>
      </c>
      <c r="C170" s="165">
        <v>570</v>
      </c>
      <c r="D170" s="165">
        <v>675</v>
      </c>
      <c r="E170" s="165">
        <v>5575</v>
      </c>
      <c r="F170" s="165">
        <v>1110</v>
      </c>
      <c r="G170" s="165">
        <v>800</v>
      </c>
      <c r="H170" s="167"/>
    </row>
    <row r="171" spans="1:8" ht="12">
      <c r="A171" s="89" t="s">
        <v>285</v>
      </c>
      <c r="B171" s="165">
        <v>5206</v>
      </c>
      <c r="C171" s="165">
        <v>452</v>
      </c>
      <c r="D171" s="165">
        <v>628</v>
      </c>
      <c r="E171" s="165">
        <v>3568</v>
      </c>
      <c r="F171" s="165">
        <v>391</v>
      </c>
      <c r="G171" s="165">
        <v>167</v>
      </c>
      <c r="H171" s="167"/>
    </row>
    <row r="172" spans="1:8" ht="12">
      <c r="A172" s="89" t="s">
        <v>286</v>
      </c>
      <c r="B172" s="165">
        <v>3261</v>
      </c>
      <c r="C172" s="165">
        <v>308</v>
      </c>
      <c r="D172" s="165">
        <v>313</v>
      </c>
      <c r="E172" s="165">
        <v>2151</v>
      </c>
      <c r="F172" s="165">
        <v>291</v>
      </c>
      <c r="G172" s="165">
        <v>198</v>
      </c>
      <c r="H172" s="167"/>
    </row>
    <row r="173" spans="1:8" ht="12">
      <c r="A173" s="88" t="s">
        <v>287</v>
      </c>
      <c r="B173" s="165">
        <v>38962</v>
      </c>
      <c r="C173" s="165">
        <v>3052</v>
      </c>
      <c r="D173" s="165">
        <v>3937</v>
      </c>
      <c r="E173" s="165">
        <v>24759</v>
      </c>
      <c r="F173" s="165">
        <v>4137</v>
      </c>
      <c r="G173" s="165">
        <v>3077</v>
      </c>
      <c r="H173" s="167"/>
    </row>
    <row r="174" spans="1:8" ht="12">
      <c r="A174" s="89" t="s">
        <v>288</v>
      </c>
      <c r="B174" s="165">
        <v>13946</v>
      </c>
      <c r="C174" s="165">
        <v>969</v>
      </c>
      <c r="D174" s="165">
        <v>1221</v>
      </c>
      <c r="E174" s="165">
        <v>8622</v>
      </c>
      <c r="F174" s="165">
        <v>1639</v>
      </c>
      <c r="G174" s="165">
        <v>1495</v>
      </c>
      <c r="H174" s="167"/>
    </row>
    <row r="175" spans="1:8" ht="12">
      <c r="A175" s="89" t="s">
        <v>290</v>
      </c>
      <c r="B175" s="165">
        <v>5389</v>
      </c>
      <c r="C175" s="165">
        <v>482</v>
      </c>
      <c r="D175" s="165">
        <v>546</v>
      </c>
      <c r="E175" s="165">
        <v>3753</v>
      </c>
      <c r="F175" s="165">
        <v>422</v>
      </c>
      <c r="G175" s="165">
        <v>186</v>
      </c>
      <c r="H175" s="167"/>
    </row>
    <row r="176" spans="1:8" ht="12">
      <c r="A176" s="89" t="s">
        <v>291</v>
      </c>
      <c r="B176" s="165">
        <v>6841</v>
      </c>
      <c r="C176" s="165">
        <v>666</v>
      </c>
      <c r="D176" s="165">
        <v>897</v>
      </c>
      <c r="E176" s="165">
        <v>4229</v>
      </c>
      <c r="F176" s="165">
        <v>648</v>
      </c>
      <c r="G176" s="165">
        <v>401</v>
      </c>
      <c r="H176" s="167"/>
    </row>
    <row r="177" spans="1:8" ht="12">
      <c r="A177" s="89" t="s">
        <v>292</v>
      </c>
      <c r="B177" s="165">
        <v>8033</v>
      </c>
      <c r="C177" s="165">
        <v>628</v>
      </c>
      <c r="D177" s="165">
        <v>695</v>
      </c>
      <c r="E177" s="165">
        <v>5099</v>
      </c>
      <c r="F177" s="165">
        <v>956</v>
      </c>
      <c r="G177" s="165">
        <v>655</v>
      </c>
      <c r="H177" s="167"/>
    </row>
    <row r="178" spans="1:8" ht="12">
      <c r="A178" s="89" t="s">
        <v>293</v>
      </c>
      <c r="B178" s="165">
        <v>4745</v>
      </c>
      <c r="C178" s="165">
        <v>307</v>
      </c>
      <c r="D178" s="165">
        <v>578</v>
      </c>
      <c r="E178" s="165">
        <v>3053</v>
      </c>
      <c r="F178" s="165">
        <v>468</v>
      </c>
      <c r="G178" s="165">
        <v>339</v>
      </c>
      <c r="H178" s="167"/>
    </row>
    <row r="179" spans="2:8" ht="12">
      <c r="B179" s="165"/>
      <c r="C179" s="165"/>
      <c r="D179" s="165"/>
      <c r="E179" s="165"/>
      <c r="F179" s="165"/>
      <c r="G179" s="165"/>
      <c r="H179" s="167"/>
    </row>
    <row r="180" spans="1:8" ht="12">
      <c r="A180" s="93" t="s">
        <v>296</v>
      </c>
      <c r="B180" s="113">
        <v>1944</v>
      </c>
      <c r="C180" s="113">
        <v>109</v>
      </c>
      <c r="D180" s="113">
        <v>279</v>
      </c>
      <c r="E180" s="113">
        <v>1335</v>
      </c>
      <c r="F180" s="113">
        <v>144</v>
      </c>
      <c r="G180" s="113">
        <v>77</v>
      </c>
      <c r="H180" s="167"/>
    </row>
    <row r="181" spans="1:8" ht="12">
      <c r="A181" s="81" t="s">
        <v>298</v>
      </c>
      <c r="B181" s="165">
        <v>1944</v>
      </c>
      <c r="C181" s="165">
        <v>109</v>
      </c>
      <c r="D181" s="165">
        <v>279</v>
      </c>
      <c r="E181" s="165">
        <v>1335</v>
      </c>
      <c r="F181" s="165">
        <v>144</v>
      </c>
      <c r="G181" s="165">
        <v>77</v>
      </c>
      <c r="H181" s="167"/>
    </row>
    <row r="182" spans="1:8" ht="12">
      <c r="A182" s="81" t="s">
        <v>299</v>
      </c>
      <c r="B182" s="165">
        <v>497</v>
      </c>
      <c r="C182" s="165">
        <v>25</v>
      </c>
      <c r="D182" s="165">
        <v>61</v>
      </c>
      <c r="E182" s="165">
        <v>308</v>
      </c>
      <c r="F182" s="165">
        <v>59</v>
      </c>
      <c r="G182" s="165">
        <v>44</v>
      </c>
      <c r="H182" s="167"/>
    </row>
    <row r="183" spans="1:8" ht="12">
      <c r="A183" s="81" t="s">
        <v>302</v>
      </c>
      <c r="B183" s="165">
        <v>412</v>
      </c>
      <c r="C183" s="165">
        <v>26</v>
      </c>
      <c r="D183" s="165">
        <v>55</v>
      </c>
      <c r="E183" s="165">
        <v>299</v>
      </c>
      <c r="F183" s="165">
        <v>24</v>
      </c>
      <c r="G183" s="165">
        <v>8</v>
      </c>
      <c r="H183" s="167"/>
    </row>
    <row r="184" spans="1:8" ht="12">
      <c r="A184" s="81" t="s">
        <v>303</v>
      </c>
      <c r="B184" s="165">
        <v>767</v>
      </c>
      <c r="C184" s="165">
        <v>44</v>
      </c>
      <c r="D184" s="165">
        <v>126</v>
      </c>
      <c r="E184" s="165">
        <v>568</v>
      </c>
      <c r="F184" s="165">
        <v>20</v>
      </c>
      <c r="G184" s="165">
        <v>9</v>
      </c>
      <c r="H184" s="167"/>
    </row>
    <row r="185" spans="1:8" ht="12">
      <c r="A185" s="81" t="s">
        <v>304</v>
      </c>
      <c r="B185" s="165">
        <v>174</v>
      </c>
      <c r="C185" s="165">
        <v>9</v>
      </c>
      <c r="D185" s="165">
        <v>27</v>
      </c>
      <c r="E185" s="165">
        <v>105</v>
      </c>
      <c r="F185" s="165">
        <v>23</v>
      </c>
      <c r="G185" s="165">
        <v>10</v>
      </c>
      <c r="H185" s="167"/>
    </row>
    <row r="186" spans="1:8" ht="12">
      <c r="A186" s="148"/>
      <c r="B186" s="165"/>
      <c r="C186" s="165"/>
      <c r="D186" s="165"/>
      <c r="E186" s="165"/>
      <c r="F186" s="165"/>
      <c r="G186" s="165"/>
      <c r="H186" s="167"/>
    </row>
    <row r="187" spans="1:8" ht="12">
      <c r="A187" s="87" t="s">
        <v>305</v>
      </c>
      <c r="B187" s="113">
        <v>15371</v>
      </c>
      <c r="C187" s="113">
        <v>548</v>
      </c>
      <c r="D187" s="113">
        <v>1048</v>
      </c>
      <c r="E187" s="113">
        <v>12251</v>
      </c>
      <c r="F187" s="113">
        <v>788</v>
      </c>
      <c r="G187" s="113">
        <v>736</v>
      </c>
      <c r="H187" s="167"/>
    </row>
    <row r="188" spans="1:8" ht="12">
      <c r="A188" s="87"/>
      <c r="B188" s="113"/>
      <c r="C188" s="113"/>
      <c r="D188" s="113"/>
      <c r="E188" s="113"/>
      <c r="F188" s="113"/>
      <c r="G188" s="113"/>
      <c r="H188" s="167"/>
    </row>
    <row r="189" spans="1:8" ht="12">
      <c r="A189" s="87" t="s">
        <v>306</v>
      </c>
      <c r="B189" s="113">
        <v>204691</v>
      </c>
      <c r="C189" s="113">
        <v>11930</v>
      </c>
      <c r="D189" s="113">
        <v>11472</v>
      </c>
      <c r="E189" s="113">
        <v>149756</v>
      </c>
      <c r="F189" s="113">
        <v>18616</v>
      </c>
      <c r="G189" s="113">
        <v>12917</v>
      </c>
      <c r="H189" s="167"/>
    </row>
    <row r="190" spans="1:8" ht="12">
      <c r="A190" s="87" t="s">
        <v>307</v>
      </c>
      <c r="B190" s="113">
        <v>427980</v>
      </c>
      <c r="C190" s="113">
        <v>33321</v>
      </c>
      <c r="D190" s="113">
        <v>39733</v>
      </c>
      <c r="E190" s="113">
        <v>277680</v>
      </c>
      <c r="F190" s="113">
        <v>44291</v>
      </c>
      <c r="G190" s="113">
        <v>32955</v>
      </c>
      <c r="H190" s="167"/>
    </row>
    <row r="191" spans="1:8" ht="12">
      <c r="A191" s="88"/>
      <c r="B191" s="167"/>
      <c r="C191" s="167"/>
      <c r="D191" s="167"/>
      <c r="E191" s="167"/>
      <c r="F191" s="167"/>
      <c r="G191" s="168"/>
      <c r="H191" s="167"/>
    </row>
    <row r="192" spans="1:8" ht="12">
      <c r="A192" s="88" t="s">
        <v>935</v>
      </c>
      <c r="B192" s="167"/>
      <c r="C192" s="168"/>
      <c r="D192" s="168"/>
      <c r="E192" s="168"/>
      <c r="F192" s="168"/>
      <c r="G192" s="168"/>
      <c r="H192" s="167"/>
    </row>
    <row r="193" spans="1:8" ht="12">
      <c r="A193" s="81" t="s">
        <v>936</v>
      </c>
      <c r="B193" s="167"/>
      <c r="C193" s="168"/>
      <c r="D193" s="168"/>
      <c r="E193" s="168"/>
      <c r="F193" s="168"/>
      <c r="G193" s="168"/>
      <c r="H193" s="167"/>
    </row>
    <row r="194" spans="1:8" ht="12">
      <c r="A194" s="88" t="s">
        <v>897</v>
      </c>
      <c r="B194" s="167"/>
      <c r="C194" s="168"/>
      <c r="D194" s="168"/>
      <c r="E194" s="168"/>
      <c r="F194" s="169"/>
      <c r="G194" s="168"/>
      <c r="H194" s="167"/>
    </row>
    <row r="195" spans="1:8" ht="12">
      <c r="A195" s="88"/>
      <c r="B195" s="167"/>
      <c r="C195" s="168"/>
      <c r="D195" s="168"/>
      <c r="E195" s="168"/>
      <c r="F195" s="168"/>
      <c r="G195" s="168"/>
      <c r="H195" s="167"/>
    </row>
    <row r="196" spans="1:8" ht="12">
      <c r="A196" s="81" t="s">
        <v>316</v>
      </c>
      <c r="B196" s="167"/>
      <c r="C196" s="169"/>
      <c r="D196" s="169"/>
      <c r="E196" s="169"/>
      <c r="F196" s="168"/>
      <c r="G196" s="168"/>
      <c r="H196" s="167"/>
    </row>
    <row r="197" spans="1:8" ht="12">
      <c r="A197" s="81" t="s">
        <v>317</v>
      </c>
      <c r="B197" s="167"/>
      <c r="C197" s="168"/>
      <c r="D197" s="168"/>
      <c r="E197" s="168"/>
      <c r="F197" s="168"/>
      <c r="G197" s="168"/>
      <c r="H197" s="167"/>
    </row>
    <row r="198" spans="2:8" ht="12">
      <c r="B198" s="167"/>
      <c r="C198" s="167"/>
      <c r="D198" s="167"/>
      <c r="E198" s="167"/>
      <c r="F198" s="169"/>
      <c r="G198" s="168"/>
      <c r="H198" s="167"/>
    </row>
    <row r="199" spans="2:8" ht="12">
      <c r="B199" s="167"/>
      <c r="C199" s="167"/>
      <c r="D199" s="167"/>
      <c r="E199" s="167"/>
      <c r="F199" s="168"/>
      <c r="G199" s="168"/>
      <c r="H199" s="167"/>
    </row>
    <row r="200" spans="2:8" ht="12">
      <c r="B200" s="167"/>
      <c r="C200" s="168"/>
      <c r="D200" s="168"/>
      <c r="E200" s="168"/>
      <c r="F200" s="168"/>
      <c r="G200" s="168"/>
      <c r="H200" s="167"/>
    </row>
    <row r="201" spans="2:8" ht="12">
      <c r="B201" s="167"/>
      <c r="C201" s="168"/>
      <c r="D201" s="168"/>
      <c r="E201" s="168"/>
      <c r="F201" s="168"/>
      <c r="G201" s="168"/>
      <c r="H201" s="167"/>
    </row>
    <row r="202" spans="2:8" ht="12">
      <c r="B202" s="167"/>
      <c r="C202" s="168"/>
      <c r="D202" s="168"/>
      <c r="E202" s="168"/>
      <c r="F202" s="168"/>
      <c r="G202" s="168"/>
      <c r="H202" s="167"/>
    </row>
    <row r="203" spans="2:8" ht="12">
      <c r="B203" s="167"/>
      <c r="C203" s="168"/>
      <c r="D203" s="168"/>
      <c r="E203" s="168"/>
      <c r="F203" s="168"/>
      <c r="G203" s="168"/>
      <c r="H203" s="167"/>
    </row>
    <row r="204" spans="2:8" ht="12">
      <c r="B204" s="167"/>
      <c r="C204" s="168"/>
      <c r="D204" s="168"/>
      <c r="E204" s="168"/>
      <c r="F204" s="168"/>
      <c r="G204" s="168"/>
      <c r="H204" s="167"/>
    </row>
    <row r="205" spans="2:8" ht="12">
      <c r="B205" s="167"/>
      <c r="C205" s="168"/>
      <c r="D205" s="168"/>
      <c r="E205" s="168"/>
      <c r="F205" s="168"/>
      <c r="G205" s="168"/>
      <c r="H205" s="167"/>
    </row>
    <row r="206" spans="2:8" ht="12">
      <c r="B206" s="167"/>
      <c r="C206" s="168"/>
      <c r="D206" s="168"/>
      <c r="E206" s="168"/>
      <c r="F206" s="168"/>
      <c r="G206" s="168"/>
      <c r="H206" s="167"/>
    </row>
    <row r="207" spans="2:8" ht="12">
      <c r="B207" s="167"/>
      <c r="C207" s="168"/>
      <c r="D207" s="168"/>
      <c r="E207" s="168"/>
      <c r="F207" s="168"/>
      <c r="G207" s="168"/>
      <c r="H207" s="167"/>
    </row>
    <row r="208" spans="2:8" ht="12">
      <c r="B208" s="167"/>
      <c r="C208" s="168"/>
      <c r="D208" s="168"/>
      <c r="E208" s="168"/>
      <c r="F208" s="168"/>
      <c r="G208" s="168"/>
      <c r="H208" s="167"/>
    </row>
    <row r="209" spans="2:8" ht="12">
      <c r="B209" s="167"/>
      <c r="C209" s="168"/>
      <c r="D209" s="168"/>
      <c r="E209" s="168"/>
      <c r="F209" s="168"/>
      <c r="G209" s="168"/>
      <c r="H209" s="167"/>
    </row>
    <row r="210" spans="2:8" ht="12">
      <c r="B210" s="167"/>
      <c r="C210" s="168"/>
      <c r="D210" s="168"/>
      <c r="E210" s="168"/>
      <c r="F210" s="168"/>
      <c r="G210" s="168"/>
      <c r="H210" s="167"/>
    </row>
    <row r="211" spans="2:8" ht="12">
      <c r="B211" s="167"/>
      <c r="C211" s="168"/>
      <c r="D211" s="168"/>
      <c r="E211" s="168"/>
      <c r="F211" s="168"/>
      <c r="G211" s="168"/>
      <c r="H211" s="167"/>
    </row>
    <row r="212" spans="2:8" ht="12">
      <c r="B212" s="167"/>
      <c r="C212" s="168"/>
      <c r="D212" s="168"/>
      <c r="E212" s="168"/>
      <c r="F212" s="168"/>
      <c r="G212" s="168"/>
      <c r="H212" s="167"/>
    </row>
    <row r="213" spans="2:8" ht="12">
      <c r="B213" s="167"/>
      <c r="C213" s="168"/>
      <c r="D213" s="168"/>
      <c r="E213" s="168"/>
      <c r="F213" s="168"/>
      <c r="G213" s="168"/>
      <c r="H213" s="167"/>
    </row>
    <row r="214" spans="2:8" ht="12">
      <c r="B214" s="167"/>
      <c r="C214" s="168"/>
      <c r="D214" s="168"/>
      <c r="E214" s="168"/>
      <c r="F214" s="168"/>
      <c r="G214" s="168"/>
      <c r="H214" s="167"/>
    </row>
    <row r="215" spans="2:8" ht="12">
      <c r="B215" s="167"/>
      <c r="C215" s="168"/>
      <c r="D215" s="168"/>
      <c r="E215" s="168"/>
      <c r="F215" s="168"/>
      <c r="G215" s="168"/>
      <c r="H215" s="167"/>
    </row>
    <row r="216" spans="2:8" ht="12">
      <c r="B216" s="167"/>
      <c r="C216" s="168"/>
      <c r="D216" s="168"/>
      <c r="E216" s="168"/>
      <c r="F216" s="168"/>
      <c r="G216" s="168"/>
      <c r="H216" s="167"/>
    </row>
    <row r="217" spans="2:8" ht="12">
      <c r="B217" s="167"/>
      <c r="C217" s="168"/>
      <c r="D217" s="168"/>
      <c r="E217" s="168"/>
      <c r="F217" s="168"/>
      <c r="G217" s="168"/>
      <c r="H217" s="167"/>
    </row>
    <row r="218" spans="2:8" ht="12">
      <c r="B218" s="167"/>
      <c r="C218" s="168"/>
      <c r="D218" s="168"/>
      <c r="E218" s="168"/>
      <c r="F218" s="168"/>
      <c r="G218" s="168"/>
      <c r="H218" s="167"/>
    </row>
    <row r="219" spans="2:8" ht="12">
      <c r="B219" s="167"/>
      <c r="C219" s="168"/>
      <c r="D219" s="168"/>
      <c r="E219" s="168"/>
      <c r="F219" s="168"/>
      <c r="G219" s="168"/>
      <c r="H219" s="167"/>
    </row>
    <row r="220" spans="2:8" ht="12">
      <c r="B220" s="167"/>
      <c r="C220" s="168"/>
      <c r="D220" s="168"/>
      <c r="E220" s="168"/>
      <c r="F220" s="169"/>
      <c r="G220" s="168"/>
      <c r="H220" s="167"/>
    </row>
    <row r="221" spans="2:8" ht="12">
      <c r="B221" s="167"/>
      <c r="C221" s="168"/>
      <c r="D221" s="168"/>
      <c r="E221" s="168"/>
      <c r="F221" s="169"/>
      <c r="G221" s="168"/>
      <c r="H221" s="167"/>
    </row>
    <row r="222" spans="2:8" ht="12">
      <c r="B222" s="167"/>
      <c r="C222" s="168"/>
      <c r="D222" s="168"/>
      <c r="E222" s="168"/>
      <c r="F222" s="169"/>
      <c r="G222" s="168"/>
      <c r="H222" s="167"/>
    </row>
    <row r="223" spans="2:8" ht="12">
      <c r="B223" s="167"/>
      <c r="C223" s="168"/>
      <c r="D223" s="168"/>
      <c r="E223" s="168"/>
      <c r="F223" s="169"/>
      <c r="G223" s="168"/>
      <c r="H223" s="167"/>
    </row>
    <row r="224" spans="2:8" ht="12">
      <c r="B224" s="167"/>
      <c r="C224" s="168"/>
      <c r="D224" s="168"/>
      <c r="E224" s="168"/>
      <c r="F224" s="169"/>
      <c r="G224" s="168"/>
      <c r="H224" s="167"/>
    </row>
    <row r="225" spans="2:8" ht="12">
      <c r="B225" s="167"/>
      <c r="C225" s="167"/>
      <c r="D225" s="167"/>
      <c r="E225" s="167"/>
      <c r="F225" s="169"/>
      <c r="G225" s="168"/>
      <c r="H225" s="167"/>
    </row>
    <row r="226" spans="2:8" ht="12">
      <c r="B226" s="167"/>
      <c r="C226" s="169"/>
      <c r="D226" s="169"/>
      <c r="E226" s="169"/>
      <c r="F226" s="169"/>
      <c r="G226" s="168"/>
      <c r="H226" s="167"/>
    </row>
    <row r="227" spans="2:8" ht="12">
      <c r="B227" s="167"/>
      <c r="C227" s="169"/>
      <c r="D227" s="169"/>
      <c r="E227" s="169"/>
      <c r="F227" s="169"/>
      <c r="G227" s="168"/>
      <c r="H227" s="167"/>
    </row>
    <row r="228" spans="2:8" ht="12">
      <c r="B228" s="167"/>
      <c r="C228" s="169"/>
      <c r="D228" s="169"/>
      <c r="E228" s="169"/>
      <c r="F228" s="168"/>
      <c r="G228" s="168"/>
      <c r="H228" s="167"/>
    </row>
    <row r="229" spans="2:8" ht="12">
      <c r="B229" s="167"/>
      <c r="C229" s="168"/>
      <c r="D229" s="168"/>
      <c r="E229" s="168"/>
      <c r="F229" s="169"/>
      <c r="G229" s="168"/>
      <c r="H229" s="167"/>
    </row>
    <row r="230" spans="2:8" ht="12">
      <c r="B230" s="167"/>
      <c r="C230" s="168"/>
      <c r="D230" s="168"/>
      <c r="E230" s="168"/>
      <c r="F230" s="169"/>
      <c r="G230" s="168"/>
      <c r="H230" s="167"/>
    </row>
    <row r="231" spans="2:8" ht="12">
      <c r="B231" s="167"/>
      <c r="C231" s="168"/>
      <c r="D231" s="168"/>
      <c r="E231" s="168"/>
      <c r="F231" s="169"/>
      <c r="G231" s="168"/>
      <c r="H231" s="167"/>
    </row>
    <row r="232" spans="2:8" ht="12">
      <c r="B232" s="167"/>
      <c r="C232" s="168"/>
      <c r="D232" s="168"/>
      <c r="E232" s="168"/>
      <c r="F232" s="169"/>
      <c r="G232" s="168"/>
      <c r="H232" s="167"/>
    </row>
    <row r="233" spans="2:8" ht="12">
      <c r="B233" s="167"/>
      <c r="C233" s="168"/>
      <c r="D233" s="168"/>
      <c r="E233" s="168"/>
      <c r="F233" s="168"/>
      <c r="G233" s="168"/>
      <c r="H233" s="167"/>
    </row>
    <row r="234" spans="2:8" ht="12">
      <c r="B234" s="167"/>
      <c r="C234" s="168"/>
      <c r="D234" s="168"/>
      <c r="E234" s="168"/>
      <c r="F234" s="168"/>
      <c r="G234" s="168"/>
      <c r="H234" s="167"/>
    </row>
    <row r="235" spans="2:8" ht="12">
      <c r="B235" s="167"/>
      <c r="C235" s="168"/>
      <c r="D235" s="168"/>
      <c r="E235" s="168"/>
      <c r="F235" s="168"/>
      <c r="G235" s="168"/>
      <c r="H235" s="167"/>
    </row>
    <row r="236" spans="2:8" ht="12">
      <c r="B236" s="167"/>
      <c r="C236" s="168"/>
      <c r="D236" s="168"/>
      <c r="E236" s="168"/>
      <c r="F236" s="168"/>
      <c r="G236" s="168"/>
      <c r="H236" s="167"/>
    </row>
    <row r="237" spans="2:8" ht="12">
      <c r="B237" s="167"/>
      <c r="C237" s="168"/>
      <c r="D237" s="168"/>
      <c r="E237" s="168"/>
      <c r="F237" s="168"/>
      <c r="G237" s="168"/>
      <c r="H237" s="167"/>
    </row>
    <row r="238" spans="2:8" ht="12">
      <c r="B238" s="167"/>
      <c r="C238" s="168"/>
      <c r="D238" s="168"/>
      <c r="E238" s="168"/>
      <c r="F238" s="168"/>
      <c r="G238" s="168"/>
      <c r="H238" s="167"/>
    </row>
    <row r="239" spans="2:8" ht="12">
      <c r="B239" s="167"/>
      <c r="C239" s="168"/>
      <c r="D239" s="168"/>
      <c r="E239" s="168"/>
      <c r="F239" s="168"/>
      <c r="G239" s="168"/>
      <c r="H239" s="167"/>
    </row>
    <row r="240" spans="2:8" ht="12">
      <c r="B240" s="167"/>
      <c r="C240" s="168"/>
      <c r="D240" s="168"/>
      <c r="E240" s="168"/>
      <c r="F240" s="168"/>
      <c r="G240" s="168"/>
      <c r="H240" s="167"/>
    </row>
    <row r="241" spans="2:8" ht="12">
      <c r="B241" s="167"/>
      <c r="C241" s="168"/>
      <c r="D241" s="168"/>
      <c r="E241" s="168"/>
      <c r="F241" s="168"/>
      <c r="G241" s="168"/>
      <c r="H241" s="167"/>
    </row>
    <row r="242" spans="2:8" ht="12">
      <c r="B242" s="167"/>
      <c r="C242" s="168"/>
      <c r="D242" s="168"/>
      <c r="E242" s="168"/>
      <c r="F242" s="168"/>
      <c r="G242" s="168"/>
      <c r="H242" s="167"/>
    </row>
    <row r="243" spans="2:8" ht="12">
      <c r="B243" s="167"/>
      <c r="C243" s="168"/>
      <c r="D243" s="168"/>
      <c r="E243" s="168"/>
      <c r="F243" s="168"/>
      <c r="G243" s="168"/>
      <c r="H243" s="167"/>
    </row>
    <row r="244" spans="2:8" ht="12">
      <c r="B244" s="167"/>
      <c r="C244" s="168"/>
      <c r="D244" s="168"/>
      <c r="E244" s="168"/>
      <c r="F244" s="168"/>
      <c r="G244" s="168"/>
      <c r="H244" s="167"/>
    </row>
    <row r="245" spans="2:8" ht="12">
      <c r="B245" s="167"/>
      <c r="C245" s="168"/>
      <c r="D245" s="168"/>
      <c r="E245" s="168"/>
      <c r="F245" s="168"/>
      <c r="G245" s="168"/>
      <c r="H245" s="167"/>
    </row>
    <row r="246" spans="3:6" ht="12">
      <c r="C246" s="114"/>
      <c r="D246" s="114"/>
      <c r="E246" s="114"/>
      <c r="F246" s="166"/>
    </row>
    <row r="247" spans="3:6" ht="12">
      <c r="C247" s="166"/>
      <c r="D247" s="166"/>
      <c r="E247" s="166"/>
      <c r="F247" s="166"/>
    </row>
    <row r="248" spans="3:6" ht="12">
      <c r="C248" s="166"/>
      <c r="D248" s="166"/>
      <c r="E248" s="166"/>
      <c r="F248" s="114"/>
    </row>
    <row r="249" spans="3:6" ht="12">
      <c r="C249" s="166"/>
      <c r="D249" s="166"/>
      <c r="E249" s="166"/>
      <c r="F249" s="166"/>
    </row>
    <row r="250" spans="3:6" ht="12">
      <c r="C250" s="166"/>
      <c r="D250" s="166"/>
      <c r="E250" s="166"/>
      <c r="F250" s="166"/>
    </row>
    <row r="251" spans="3:6" ht="12">
      <c r="C251" s="166"/>
      <c r="D251" s="166"/>
      <c r="E251" s="166"/>
      <c r="F251" s="166"/>
    </row>
    <row r="252" spans="3:6" ht="12">
      <c r="C252" s="166"/>
      <c r="D252" s="166"/>
      <c r="E252" s="166"/>
      <c r="F252" s="166"/>
    </row>
    <row r="253" spans="3:6" ht="12">
      <c r="C253" s="166"/>
      <c r="D253" s="166"/>
      <c r="E253" s="166"/>
      <c r="F253" s="166"/>
    </row>
    <row r="254" spans="3:6" ht="12">
      <c r="C254" s="166"/>
      <c r="D254" s="166"/>
      <c r="E254" s="166"/>
      <c r="F254" s="166"/>
    </row>
    <row r="255" spans="3:6" ht="12">
      <c r="C255" s="166"/>
      <c r="D255" s="166"/>
      <c r="E255" s="166"/>
      <c r="F255" s="166"/>
    </row>
    <row r="256" spans="3:6" ht="12">
      <c r="C256" s="166"/>
      <c r="D256" s="166"/>
      <c r="E256" s="166"/>
      <c r="F256" s="166"/>
    </row>
    <row r="257" spans="3:6" ht="12">
      <c r="C257" s="166"/>
      <c r="D257" s="166"/>
      <c r="E257" s="166"/>
      <c r="F257" s="166"/>
    </row>
    <row r="258" spans="3:6" ht="12">
      <c r="C258" s="166"/>
      <c r="D258" s="166"/>
      <c r="E258" s="166"/>
      <c r="F258" s="166"/>
    </row>
    <row r="259" spans="3:6" ht="12">
      <c r="C259" s="166"/>
      <c r="D259" s="166"/>
      <c r="E259" s="166"/>
      <c r="F259" s="166"/>
    </row>
    <row r="260" spans="3:6" ht="12">
      <c r="C260" s="166"/>
      <c r="D260" s="166"/>
      <c r="E260" s="166"/>
      <c r="F260" s="166"/>
    </row>
    <row r="261" spans="3:6" ht="12">
      <c r="C261" s="166"/>
      <c r="D261" s="166"/>
      <c r="E261" s="166"/>
      <c r="F261" s="166"/>
    </row>
    <row r="262" spans="3:6" ht="12">
      <c r="C262" s="166"/>
      <c r="D262" s="166"/>
      <c r="E262" s="166"/>
      <c r="F262" s="166"/>
    </row>
    <row r="263" spans="3:6" ht="12">
      <c r="C263" s="166"/>
      <c r="D263" s="166"/>
      <c r="E263" s="166"/>
      <c r="F263" s="166"/>
    </row>
    <row r="264" spans="3:6" ht="12">
      <c r="C264" s="166"/>
      <c r="D264" s="166"/>
      <c r="E264" s="166"/>
      <c r="F264" s="114"/>
    </row>
    <row r="265" spans="3:6" ht="12">
      <c r="C265" s="166"/>
      <c r="D265" s="166"/>
      <c r="E265" s="166"/>
      <c r="F265" s="166"/>
    </row>
    <row r="266" spans="3:6" ht="12">
      <c r="C266" s="166"/>
      <c r="D266" s="166"/>
      <c r="E266" s="166"/>
      <c r="F266" s="166"/>
    </row>
    <row r="267" spans="3:6" ht="12">
      <c r="C267" s="166"/>
      <c r="D267" s="166"/>
      <c r="E267" s="166"/>
      <c r="F267" s="166"/>
    </row>
    <row r="268" spans="3:6" ht="12">
      <c r="C268" s="166"/>
      <c r="D268" s="166"/>
      <c r="E268" s="166"/>
      <c r="F268" s="166"/>
    </row>
    <row r="269" spans="3:6" ht="12">
      <c r="C269" s="166"/>
      <c r="D269" s="166"/>
      <c r="E269" s="166"/>
      <c r="F269" s="166"/>
    </row>
    <row r="270" spans="3:6" ht="12">
      <c r="C270" s="166"/>
      <c r="D270" s="166"/>
      <c r="E270" s="166"/>
      <c r="F270" s="166"/>
    </row>
    <row r="271" spans="3:6" ht="12">
      <c r="C271" s="166"/>
      <c r="D271" s="166"/>
      <c r="E271" s="166"/>
      <c r="F271" s="166"/>
    </row>
    <row r="272" spans="3:6" ht="12">
      <c r="C272" s="114"/>
      <c r="D272" s="114"/>
      <c r="E272" s="114"/>
      <c r="F272" s="166"/>
    </row>
    <row r="273" spans="3:6" ht="12">
      <c r="C273" s="165"/>
      <c r="D273" s="165"/>
      <c r="E273" s="165"/>
      <c r="F273" s="166"/>
    </row>
    <row r="274" spans="3:6" ht="12">
      <c r="C274" s="165"/>
      <c r="D274" s="165"/>
      <c r="E274" s="165"/>
      <c r="F274" s="114"/>
    </row>
    <row r="275" spans="3:6" ht="12">
      <c r="C275" s="165"/>
      <c r="D275" s="165"/>
      <c r="E275" s="165"/>
      <c r="F275" s="114"/>
    </row>
    <row r="276" spans="3:6" ht="12">
      <c r="C276" s="165"/>
      <c r="D276" s="165"/>
      <c r="E276" s="165"/>
      <c r="F276" s="114"/>
    </row>
    <row r="277" spans="3:6" ht="12">
      <c r="C277" s="165"/>
      <c r="D277" s="165"/>
      <c r="E277" s="165"/>
      <c r="F277" s="114"/>
    </row>
    <row r="278" spans="3:6" ht="12">
      <c r="C278" s="165"/>
      <c r="D278" s="166"/>
      <c r="E278" s="166"/>
      <c r="F278" s="166"/>
    </row>
    <row r="279" spans="3:6" ht="12">
      <c r="C279" s="165"/>
      <c r="D279" s="166"/>
      <c r="E279" s="166"/>
      <c r="F279" s="166"/>
    </row>
    <row r="280" spans="3:6" ht="12">
      <c r="C280" s="165"/>
      <c r="D280" s="166"/>
      <c r="E280" s="166"/>
      <c r="F280" s="166"/>
    </row>
    <row r="281" spans="3:6" ht="12">
      <c r="C281" s="165"/>
      <c r="D281" s="166"/>
      <c r="E281" s="166"/>
      <c r="F281" s="166"/>
    </row>
    <row r="282" spans="3:6" ht="12">
      <c r="C282" s="165"/>
      <c r="D282" s="166"/>
      <c r="E282" s="166"/>
      <c r="F282" s="166"/>
    </row>
    <row r="283" spans="3:6" ht="12">
      <c r="C283" s="165"/>
      <c r="D283" s="166"/>
      <c r="E283" s="166"/>
      <c r="F283" s="166"/>
    </row>
    <row r="284" spans="3:6" ht="12">
      <c r="C284" s="165"/>
      <c r="D284" s="166"/>
      <c r="E284" s="166"/>
      <c r="F284" s="166"/>
    </row>
    <row r="285" spans="3:6" ht="12">
      <c r="C285" s="165"/>
      <c r="D285" s="166"/>
      <c r="E285" s="166"/>
      <c r="F285" s="166"/>
    </row>
    <row r="286" spans="3:6" ht="12">
      <c r="C286" s="165"/>
      <c r="D286" s="166"/>
      <c r="E286" s="166"/>
      <c r="F286" s="166"/>
    </row>
    <row r="287" spans="3:6" ht="12">
      <c r="C287" s="165"/>
      <c r="D287" s="166"/>
      <c r="E287" s="166"/>
      <c r="F287" s="166"/>
    </row>
    <row r="288" spans="3:6" ht="12">
      <c r="C288" s="165"/>
      <c r="D288" s="166"/>
      <c r="E288" s="166"/>
      <c r="F288" s="166"/>
    </row>
    <row r="289" spans="3:6" ht="12">
      <c r="C289" s="165"/>
      <c r="D289" s="166"/>
      <c r="E289" s="166"/>
      <c r="F289" s="114"/>
    </row>
    <row r="290" spans="3:6" ht="12">
      <c r="C290" s="113"/>
      <c r="D290" s="113"/>
      <c r="E290" s="113"/>
      <c r="F290" s="166"/>
    </row>
    <row r="291" spans="3:6" ht="12">
      <c r="C291" s="165"/>
      <c r="D291" s="165"/>
      <c r="E291" s="165"/>
      <c r="F291" s="166"/>
    </row>
    <row r="292" spans="3:6" ht="12">
      <c r="C292" s="165"/>
      <c r="D292" s="165"/>
      <c r="E292" s="165"/>
      <c r="F292" s="166"/>
    </row>
    <row r="293" spans="3:6" ht="12">
      <c r="C293" s="165"/>
      <c r="D293" s="165"/>
      <c r="E293" s="165"/>
      <c r="F293" s="166"/>
    </row>
    <row r="294" spans="3:6" ht="12">
      <c r="C294" s="165"/>
      <c r="D294" s="165"/>
      <c r="E294" s="165"/>
      <c r="F294" s="166"/>
    </row>
    <row r="295" spans="3:6" ht="12">
      <c r="C295" s="165"/>
      <c r="D295" s="165"/>
      <c r="E295" s="165"/>
      <c r="F295" s="166"/>
    </row>
    <row r="296" spans="3:6" ht="12">
      <c r="C296" s="165"/>
      <c r="D296" s="165"/>
      <c r="E296" s="165"/>
      <c r="F296" s="166"/>
    </row>
    <row r="297" spans="3:6" ht="12">
      <c r="C297" s="165"/>
      <c r="D297" s="165"/>
      <c r="E297" s="165"/>
      <c r="F297" s="166"/>
    </row>
    <row r="298" spans="3:6" ht="12">
      <c r="C298" s="165"/>
      <c r="D298" s="165"/>
      <c r="E298" s="165"/>
      <c r="F298" s="166"/>
    </row>
    <row r="299" spans="3:6" ht="12">
      <c r="C299" s="165"/>
      <c r="D299" s="165"/>
      <c r="E299" s="165"/>
      <c r="F299" s="166"/>
    </row>
    <row r="300" spans="3:6" ht="12">
      <c r="C300" s="165"/>
      <c r="D300" s="165"/>
      <c r="E300" s="165"/>
      <c r="F300" s="166"/>
    </row>
    <row r="301" spans="3:6" ht="12">
      <c r="C301" s="165"/>
      <c r="D301" s="165"/>
      <c r="E301" s="165"/>
      <c r="F301" s="166"/>
    </row>
    <row r="302" spans="3:6" ht="12">
      <c r="C302" s="165"/>
      <c r="D302" s="165"/>
      <c r="E302" s="165"/>
      <c r="F302" s="166"/>
    </row>
    <row r="303" spans="3:6" ht="12">
      <c r="C303" s="165"/>
      <c r="D303" s="165"/>
      <c r="E303" s="165"/>
      <c r="F303" s="166"/>
    </row>
    <row r="304" spans="3:6" ht="12">
      <c r="C304" s="165"/>
      <c r="D304" s="165"/>
      <c r="E304" s="165"/>
      <c r="F304" s="166"/>
    </row>
    <row r="305" spans="3:6" ht="12">
      <c r="C305" s="165"/>
      <c r="D305" s="165"/>
      <c r="E305" s="165"/>
      <c r="F305" s="166"/>
    </row>
    <row r="306" spans="3:6" ht="12">
      <c r="C306" s="165"/>
      <c r="D306" s="165"/>
      <c r="E306" s="165"/>
      <c r="F306" s="166"/>
    </row>
    <row r="307" spans="3:6" ht="12">
      <c r="C307" s="165"/>
      <c r="D307" s="165"/>
      <c r="E307" s="165"/>
      <c r="F307" s="166"/>
    </row>
    <row r="308" spans="3:6" ht="12">
      <c r="C308" s="165"/>
      <c r="D308" s="165"/>
      <c r="E308" s="165"/>
      <c r="F308" s="166"/>
    </row>
    <row r="309" spans="3:6" ht="12">
      <c r="C309" s="165"/>
      <c r="D309" s="165"/>
      <c r="E309" s="165"/>
      <c r="F309" s="166"/>
    </row>
    <row r="310" spans="3:6" ht="12">
      <c r="C310" s="165"/>
      <c r="D310" s="165"/>
      <c r="E310" s="166"/>
      <c r="F310" s="166"/>
    </row>
    <row r="311" spans="3:6" ht="12">
      <c r="C311" s="165"/>
      <c r="D311" s="165"/>
      <c r="E311" s="166"/>
      <c r="F311" s="166"/>
    </row>
    <row r="312" spans="3:6" ht="12">
      <c r="C312" s="165"/>
      <c r="D312" s="165"/>
      <c r="E312" s="165"/>
      <c r="F312" s="166"/>
    </row>
    <row r="313" spans="3:6" ht="12">
      <c r="C313" s="165"/>
      <c r="D313" s="165"/>
      <c r="E313" s="165"/>
      <c r="F313" s="166"/>
    </row>
    <row r="314" spans="3:6" ht="12">
      <c r="C314" s="165"/>
      <c r="D314" s="165"/>
      <c r="E314" s="165"/>
      <c r="F314" s="114"/>
    </row>
    <row r="315" spans="3:6" ht="12">
      <c r="C315" s="113"/>
      <c r="D315" s="113"/>
      <c r="E315" s="113"/>
      <c r="F315" s="114"/>
    </row>
    <row r="316" spans="3:6" ht="12">
      <c r="C316" s="113"/>
      <c r="D316" s="113"/>
      <c r="E316" s="113"/>
      <c r="F316" s="114"/>
    </row>
    <row r="317" spans="3:6" ht="12">
      <c r="C317" s="113"/>
      <c r="D317" s="113"/>
      <c r="E317" s="113"/>
      <c r="F317" s="166"/>
    </row>
    <row r="318" spans="3:6" ht="12">
      <c r="C318" s="165"/>
      <c r="D318" s="165"/>
      <c r="E318" s="165"/>
      <c r="F318" s="166"/>
    </row>
    <row r="319" spans="3:6" ht="12">
      <c r="C319" s="165"/>
      <c r="D319" s="165"/>
      <c r="E319" s="165"/>
      <c r="F319" s="166"/>
    </row>
    <row r="320" spans="3:6" ht="12">
      <c r="C320" s="166"/>
      <c r="D320" s="166"/>
      <c r="E320" s="166"/>
      <c r="F320" s="166"/>
    </row>
    <row r="321" spans="3:6" ht="12">
      <c r="C321" s="166"/>
      <c r="D321" s="166"/>
      <c r="E321" s="166"/>
      <c r="F321" s="166"/>
    </row>
    <row r="322" spans="3:6" ht="12">
      <c r="C322" s="114"/>
      <c r="D322" s="114"/>
      <c r="E322" s="114"/>
      <c r="F322" s="166"/>
    </row>
    <row r="323" spans="3:6" ht="12">
      <c r="C323" s="166"/>
      <c r="D323" s="166"/>
      <c r="E323" s="166"/>
      <c r="F323" s="166"/>
    </row>
    <row r="324" spans="3:6" ht="12">
      <c r="C324" s="166"/>
      <c r="D324" s="166"/>
      <c r="E324" s="166"/>
      <c r="F324" s="166"/>
    </row>
    <row r="325" spans="3:6" ht="12">
      <c r="C325" s="165"/>
      <c r="D325" s="165"/>
      <c r="E325" s="165"/>
      <c r="F325" s="166"/>
    </row>
    <row r="326" spans="3:6" ht="12">
      <c r="C326" s="166"/>
      <c r="D326" s="166"/>
      <c r="E326" s="166"/>
      <c r="F326" s="166"/>
    </row>
    <row r="327" spans="3:6" ht="12">
      <c r="C327" s="166"/>
      <c r="D327" s="166"/>
      <c r="E327" s="166"/>
      <c r="F327" s="166"/>
    </row>
    <row r="328" spans="3:6" ht="12">
      <c r="C328" s="166"/>
      <c r="D328" s="166"/>
      <c r="E328" s="166"/>
      <c r="F328" s="166"/>
    </row>
    <row r="329" spans="3:6" ht="12">
      <c r="C329" s="166"/>
      <c r="D329" s="166"/>
      <c r="E329" s="166"/>
      <c r="F329" s="166"/>
    </row>
    <row r="330" spans="3:6" ht="12">
      <c r="C330" s="166"/>
      <c r="D330" s="166"/>
      <c r="E330" s="166"/>
      <c r="F330" s="166"/>
    </row>
    <row r="331" spans="3:6" ht="12">
      <c r="C331" s="166"/>
      <c r="D331" s="166"/>
      <c r="E331" s="166"/>
      <c r="F331" s="166"/>
    </row>
    <row r="332" spans="3:6" ht="12">
      <c r="C332" s="166"/>
      <c r="D332" s="166"/>
      <c r="E332" s="166"/>
      <c r="F332" s="166"/>
    </row>
    <row r="333" spans="3:6" ht="12">
      <c r="C333" s="166"/>
      <c r="D333" s="166"/>
      <c r="E333" s="166"/>
      <c r="F333" s="166"/>
    </row>
    <row r="334" spans="3:6" ht="12">
      <c r="C334" s="166"/>
      <c r="D334" s="166"/>
      <c r="E334" s="166"/>
      <c r="F334" s="166"/>
    </row>
    <row r="335" spans="3:6" ht="12">
      <c r="C335" s="166"/>
      <c r="D335" s="166"/>
      <c r="E335" s="166"/>
      <c r="F335" s="166"/>
    </row>
    <row r="336" spans="3:6" ht="12">
      <c r="C336" s="166"/>
      <c r="D336" s="166"/>
      <c r="E336" s="166"/>
      <c r="F336" s="166"/>
    </row>
    <row r="337" spans="3:6" ht="12">
      <c r="C337" s="166"/>
      <c r="D337" s="166"/>
      <c r="E337" s="166"/>
      <c r="F337" s="166"/>
    </row>
    <row r="338" spans="3:6" ht="12">
      <c r="C338" s="166"/>
      <c r="D338" s="166"/>
      <c r="E338" s="166"/>
      <c r="F338" s="166"/>
    </row>
    <row r="339" spans="3:6" ht="12">
      <c r="C339" s="166"/>
      <c r="D339" s="166"/>
      <c r="E339" s="166"/>
      <c r="F339" s="166"/>
    </row>
    <row r="340" spans="3:6" ht="12">
      <c r="C340" s="114"/>
      <c r="D340" s="114"/>
      <c r="E340" s="114"/>
      <c r="F340" s="166"/>
    </row>
    <row r="341" spans="3:6" ht="12">
      <c r="C341" s="166"/>
      <c r="D341" s="166"/>
      <c r="E341" s="166"/>
      <c r="F341" s="166"/>
    </row>
    <row r="342" spans="3:6" ht="12">
      <c r="C342" s="166"/>
      <c r="D342" s="166"/>
      <c r="E342" s="166"/>
      <c r="F342" s="166"/>
    </row>
    <row r="343" spans="3:6" ht="12">
      <c r="C343" s="166"/>
      <c r="D343" s="166"/>
      <c r="E343" s="166"/>
      <c r="F343" s="166"/>
    </row>
    <row r="344" spans="3:6" ht="12">
      <c r="C344" s="166"/>
      <c r="D344" s="166"/>
      <c r="E344" s="166"/>
      <c r="F344" s="166"/>
    </row>
    <row r="345" spans="3:6" ht="12">
      <c r="C345" s="166"/>
      <c r="D345" s="166"/>
      <c r="E345" s="166"/>
      <c r="F345" s="166"/>
    </row>
    <row r="346" spans="3:6" ht="12">
      <c r="C346" s="166"/>
      <c r="D346" s="166"/>
      <c r="E346" s="166"/>
      <c r="F346" s="166"/>
    </row>
    <row r="347" spans="3:6" ht="12">
      <c r="C347" s="166"/>
      <c r="D347" s="166"/>
      <c r="E347" s="166"/>
      <c r="F347" s="166"/>
    </row>
    <row r="348" spans="3:6" ht="12">
      <c r="C348" s="166"/>
      <c r="D348" s="166"/>
      <c r="E348" s="166"/>
      <c r="F348" s="166"/>
    </row>
    <row r="349" spans="3:6" ht="12">
      <c r="C349" s="166"/>
      <c r="D349" s="166"/>
      <c r="E349" s="166"/>
      <c r="F349" s="166"/>
    </row>
    <row r="350" spans="3:6" ht="12">
      <c r="C350" s="166"/>
      <c r="D350" s="166"/>
      <c r="E350" s="166"/>
      <c r="F350" s="166"/>
    </row>
    <row r="351" spans="3:6" ht="12">
      <c r="C351" s="166"/>
      <c r="D351" s="166"/>
      <c r="E351" s="166"/>
      <c r="F351" s="166"/>
    </row>
    <row r="352" spans="3:6" ht="12">
      <c r="C352" s="166"/>
      <c r="D352" s="166"/>
      <c r="E352" s="170"/>
      <c r="F352" s="166"/>
    </row>
    <row r="353" spans="3:6" ht="12">
      <c r="C353" s="166"/>
      <c r="D353" s="166"/>
      <c r="E353" s="166"/>
      <c r="F353" s="166"/>
    </row>
    <row r="354" spans="3:6" ht="12">
      <c r="C354" s="166"/>
      <c r="D354" s="166"/>
      <c r="E354" s="166"/>
      <c r="F354" s="166"/>
    </row>
    <row r="355" spans="3:6" ht="12">
      <c r="C355" s="166"/>
      <c r="D355" s="166"/>
      <c r="E355" s="166"/>
      <c r="F355" s="166"/>
    </row>
    <row r="356" spans="3:6" ht="12">
      <c r="C356" s="166"/>
      <c r="D356" s="166"/>
      <c r="E356" s="166"/>
      <c r="F356" s="166"/>
    </row>
    <row r="357" spans="3:6" ht="12">
      <c r="C357" s="166"/>
      <c r="D357" s="166"/>
      <c r="E357" s="166"/>
      <c r="F357" s="166"/>
    </row>
    <row r="358" spans="3:6" ht="12">
      <c r="C358" s="166"/>
      <c r="D358" s="166"/>
      <c r="E358" s="166"/>
      <c r="F358" s="166"/>
    </row>
    <row r="359" spans="3:6" ht="12">
      <c r="C359" s="166"/>
      <c r="D359" s="166"/>
      <c r="E359" s="166"/>
      <c r="F359" s="166"/>
    </row>
    <row r="360" spans="3:6" ht="12">
      <c r="C360" s="166"/>
      <c r="D360" s="166"/>
      <c r="E360" s="166"/>
      <c r="F360" s="166"/>
    </row>
    <row r="361" spans="3:6" ht="12">
      <c r="C361" s="165"/>
      <c r="D361" s="165"/>
      <c r="E361" s="165"/>
      <c r="F361" s="166"/>
    </row>
    <row r="362" spans="3:6" ht="12">
      <c r="C362" s="165"/>
      <c r="D362" s="165"/>
      <c r="E362" s="165"/>
      <c r="F362" s="166"/>
    </row>
    <row r="363" spans="3:6" ht="12">
      <c r="C363" s="165"/>
      <c r="D363" s="165"/>
      <c r="E363" s="165"/>
      <c r="F363" s="166"/>
    </row>
    <row r="364" spans="3:6" ht="12">
      <c r="C364" s="165"/>
      <c r="D364" s="165"/>
      <c r="E364" s="165"/>
      <c r="F364" s="166"/>
    </row>
    <row r="365" spans="3:6" ht="12">
      <c r="C365" s="165"/>
      <c r="D365" s="165"/>
      <c r="E365" s="165"/>
      <c r="F365" s="166"/>
    </row>
    <row r="366" spans="3:6" ht="12">
      <c r="C366" s="165"/>
      <c r="D366" s="165"/>
      <c r="E366" s="165"/>
      <c r="F366" s="166"/>
    </row>
    <row r="367" spans="3:6" ht="12">
      <c r="C367" s="165"/>
      <c r="D367" s="165"/>
      <c r="E367" s="165"/>
      <c r="F367" s="166"/>
    </row>
    <row r="368" spans="3:6" ht="12">
      <c r="C368" s="165"/>
      <c r="D368" s="165"/>
      <c r="E368" s="165"/>
      <c r="F368" s="166"/>
    </row>
    <row r="369" spans="3:6" ht="12">
      <c r="C369" s="165"/>
      <c r="D369" s="165"/>
      <c r="E369" s="165"/>
      <c r="F369" s="166"/>
    </row>
    <row r="370" spans="3:6" ht="12">
      <c r="C370" s="165"/>
      <c r="D370" s="165"/>
      <c r="E370" s="165"/>
      <c r="F370" s="166"/>
    </row>
    <row r="371" spans="3:6" ht="12">
      <c r="C371" s="165"/>
      <c r="D371" s="165"/>
      <c r="E371" s="165"/>
      <c r="F371" s="166"/>
    </row>
    <row r="372" spans="3:6" ht="12">
      <c r="C372" s="165"/>
      <c r="D372" s="165"/>
      <c r="E372" s="165"/>
      <c r="F372" s="166"/>
    </row>
    <row r="373" spans="3:6" ht="12">
      <c r="C373" s="165"/>
      <c r="D373" s="165"/>
      <c r="E373" s="165"/>
      <c r="F373" s="166"/>
    </row>
    <row r="374" spans="3:6" ht="12">
      <c r="C374" s="165"/>
      <c r="D374" s="165"/>
      <c r="E374" s="165"/>
      <c r="F374" s="166"/>
    </row>
    <row r="375" spans="3:6" ht="12">
      <c r="C375" s="165"/>
      <c r="D375" s="165"/>
      <c r="E375" s="165"/>
      <c r="F375" s="166"/>
    </row>
    <row r="376" spans="3:6" ht="12">
      <c r="C376" s="165"/>
      <c r="D376" s="165"/>
      <c r="E376" s="165"/>
      <c r="F376" s="166"/>
    </row>
    <row r="377" spans="3:6" ht="12">
      <c r="C377" s="165"/>
      <c r="D377" s="165"/>
      <c r="E377" s="165"/>
      <c r="F377" s="166"/>
    </row>
    <row r="378" spans="3:6" ht="12">
      <c r="C378" s="165"/>
      <c r="D378" s="165"/>
      <c r="E378" s="165"/>
      <c r="F378" s="166"/>
    </row>
    <row r="379" spans="3:6" ht="12">
      <c r="C379" s="165"/>
      <c r="D379" s="165"/>
      <c r="E379" s="165"/>
      <c r="F379" s="166"/>
    </row>
    <row r="380" spans="3:6" ht="12">
      <c r="C380" s="165"/>
      <c r="D380" s="165"/>
      <c r="E380" s="165"/>
      <c r="F380" s="166"/>
    </row>
    <row r="381" spans="3:6" ht="12">
      <c r="C381" s="165"/>
      <c r="D381" s="165"/>
      <c r="E381" s="165"/>
      <c r="F381" s="166"/>
    </row>
    <row r="382" spans="3:6" ht="12">
      <c r="C382" s="165"/>
      <c r="D382" s="165"/>
      <c r="E382" s="165"/>
      <c r="F382" s="166"/>
    </row>
    <row r="383" spans="3:6" ht="12">
      <c r="C383" s="165"/>
      <c r="D383" s="165"/>
      <c r="E383" s="165"/>
      <c r="F383" s="166"/>
    </row>
    <row r="384" spans="3:6" ht="12">
      <c r="C384" s="165"/>
      <c r="D384" s="165"/>
      <c r="E384" s="165"/>
      <c r="F384" s="166"/>
    </row>
    <row r="385" spans="3:6" ht="12">
      <c r="C385" s="165"/>
      <c r="D385" s="165"/>
      <c r="E385" s="165"/>
      <c r="F385" s="166"/>
    </row>
    <row r="386" spans="3:6" ht="12">
      <c r="C386" s="165"/>
      <c r="D386" s="165"/>
      <c r="E386" s="165"/>
      <c r="F386" s="166"/>
    </row>
    <row r="387" spans="3:6" ht="12">
      <c r="C387" s="165"/>
      <c r="D387" s="165"/>
      <c r="E387" s="165"/>
      <c r="F387" s="166"/>
    </row>
    <row r="388" spans="3:6" ht="12">
      <c r="C388" s="165"/>
      <c r="D388" s="165"/>
      <c r="E388" s="165"/>
      <c r="F388" s="166"/>
    </row>
    <row r="389" spans="3:6" ht="12">
      <c r="C389" s="165"/>
      <c r="D389" s="165"/>
      <c r="E389" s="165"/>
      <c r="F389" s="166"/>
    </row>
    <row r="390" spans="3:6" ht="12">
      <c r="C390" s="165"/>
      <c r="D390" s="165"/>
      <c r="E390" s="165"/>
      <c r="F390" s="166"/>
    </row>
    <row r="391" spans="3:6" ht="12">
      <c r="C391" s="165"/>
      <c r="D391" s="165"/>
      <c r="E391" s="165"/>
      <c r="F391" s="166"/>
    </row>
    <row r="392" spans="3:6" ht="12">
      <c r="C392" s="165"/>
      <c r="D392" s="165"/>
      <c r="E392" s="165"/>
      <c r="F392" s="166"/>
    </row>
    <row r="393" spans="3:6" ht="12">
      <c r="C393" s="165"/>
      <c r="D393" s="165"/>
      <c r="E393" s="165"/>
      <c r="F393" s="166"/>
    </row>
    <row r="394" spans="3:6" ht="12">
      <c r="C394" s="165"/>
      <c r="D394" s="165"/>
      <c r="E394" s="165"/>
      <c r="F394" s="166"/>
    </row>
    <row r="395" spans="3:6" ht="12">
      <c r="C395" s="165"/>
      <c r="D395" s="165"/>
      <c r="E395" s="165"/>
      <c r="F395" s="166"/>
    </row>
    <row r="396" spans="3:6" ht="12">
      <c r="C396" s="165"/>
      <c r="D396" s="165"/>
      <c r="E396" s="165"/>
      <c r="F396" s="166"/>
    </row>
    <row r="397" spans="3:6" ht="12">
      <c r="C397" s="165"/>
      <c r="D397" s="165"/>
      <c r="E397" s="165"/>
      <c r="F397" s="166"/>
    </row>
    <row r="398" spans="3:6" ht="12">
      <c r="C398" s="165"/>
      <c r="D398" s="165"/>
      <c r="E398" s="165"/>
      <c r="F398" s="166"/>
    </row>
    <row r="399" spans="3:6" ht="12">
      <c r="C399" s="165"/>
      <c r="D399" s="165"/>
      <c r="E399" s="165"/>
      <c r="F399" s="166"/>
    </row>
    <row r="400" spans="3:6" ht="12">
      <c r="C400" s="165"/>
      <c r="D400" s="165"/>
      <c r="E400" s="165"/>
      <c r="F400" s="166"/>
    </row>
    <row r="401" spans="3:6" ht="12">
      <c r="C401" s="165"/>
      <c r="D401" s="165"/>
      <c r="E401" s="165"/>
      <c r="F401" s="166"/>
    </row>
    <row r="402" spans="3:6" ht="12">
      <c r="C402" s="165"/>
      <c r="D402" s="165"/>
      <c r="E402" s="165"/>
      <c r="F402" s="166"/>
    </row>
    <row r="403" spans="3:6" ht="12">
      <c r="C403" s="165"/>
      <c r="D403" s="165"/>
      <c r="E403" s="165"/>
      <c r="F403" s="166"/>
    </row>
    <row r="404" spans="3:6" ht="12">
      <c r="C404" s="165"/>
      <c r="D404" s="165"/>
      <c r="E404" s="165"/>
      <c r="F404" s="166"/>
    </row>
    <row r="405" spans="3:6" ht="12">
      <c r="C405" s="165"/>
      <c r="D405" s="165"/>
      <c r="E405" s="165"/>
      <c r="F405" s="166"/>
    </row>
    <row r="406" spans="3:6" ht="12">
      <c r="C406" s="165"/>
      <c r="D406" s="165"/>
      <c r="E406" s="165"/>
      <c r="F406" s="166"/>
    </row>
    <row r="407" spans="3:6" ht="12">
      <c r="C407" s="165"/>
      <c r="D407" s="165"/>
      <c r="E407" s="165"/>
      <c r="F407" s="166"/>
    </row>
    <row r="408" spans="3:6" ht="12">
      <c r="C408" s="165"/>
      <c r="D408" s="165"/>
      <c r="E408" s="165"/>
      <c r="F408" s="166"/>
    </row>
    <row r="409" spans="3:6" ht="12">
      <c r="C409" s="165"/>
      <c r="D409" s="165"/>
      <c r="E409" s="165"/>
      <c r="F409" s="166"/>
    </row>
    <row r="410" spans="3:6" ht="12">
      <c r="C410" s="165"/>
      <c r="D410" s="165"/>
      <c r="E410" s="165"/>
      <c r="F410" s="166"/>
    </row>
    <row r="411" spans="3:6" ht="12">
      <c r="C411" s="165"/>
      <c r="D411" s="165"/>
      <c r="E411" s="165"/>
      <c r="F411" s="166"/>
    </row>
    <row r="412" spans="3:6" ht="12">
      <c r="C412" s="165"/>
      <c r="D412" s="165"/>
      <c r="E412" s="165"/>
      <c r="F412" s="166"/>
    </row>
    <row r="413" spans="3:6" ht="12">
      <c r="C413" s="165"/>
      <c r="D413" s="165"/>
      <c r="E413" s="165"/>
      <c r="F413" s="166"/>
    </row>
    <row r="414" spans="3:6" ht="12">
      <c r="C414" s="165"/>
      <c r="D414" s="165"/>
      <c r="E414" s="165"/>
      <c r="F414" s="166"/>
    </row>
    <row r="415" spans="3:6" ht="12">
      <c r="C415" s="165"/>
      <c r="D415" s="165"/>
      <c r="E415" s="165"/>
      <c r="F415" s="166"/>
    </row>
    <row r="416" spans="3:6" ht="12">
      <c r="C416" s="165"/>
      <c r="D416" s="165"/>
      <c r="E416" s="165"/>
      <c r="F416" s="166"/>
    </row>
    <row r="417" spans="3:6" ht="12">
      <c r="C417" s="165"/>
      <c r="D417" s="165"/>
      <c r="E417" s="165"/>
      <c r="F417" s="166"/>
    </row>
    <row r="418" spans="3:6" ht="12">
      <c r="C418" s="165"/>
      <c r="D418" s="165"/>
      <c r="E418" s="165"/>
      <c r="F418" s="166"/>
    </row>
    <row r="419" spans="3:6" ht="12">
      <c r="C419" s="165"/>
      <c r="D419" s="165"/>
      <c r="E419" s="165"/>
      <c r="F419" s="166"/>
    </row>
    <row r="420" spans="3:6" ht="12">
      <c r="C420" s="165"/>
      <c r="D420" s="165"/>
      <c r="E420" s="165"/>
      <c r="F420" s="166"/>
    </row>
    <row r="421" spans="3:6" ht="12">
      <c r="C421" s="165"/>
      <c r="D421" s="165"/>
      <c r="E421" s="165"/>
      <c r="F421" s="166"/>
    </row>
    <row r="422" spans="3:6" ht="12">
      <c r="C422" s="165"/>
      <c r="D422" s="165"/>
      <c r="E422" s="165"/>
      <c r="F422" s="166"/>
    </row>
    <row r="423" spans="3:6" ht="12">
      <c r="C423" s="165"/>
      <c r="D423" s="165"/>
      <c r="E423" s="165"/>
      <c r="F423" s="166"/>
    </row>
    <row r="424" spans="3:6" ht="12">
      <c r="C424" s="165"/>
      <c r="D424" s="165"/>
      <c r="E424" s="165"/>
      <c r="F424" s="166"/>
    </row>
    <row r="425" spans="3:6" ht="12">
      <c r="C425" s="165"/>
      <c r="D425" s="165"/>
      <c r="E425" s="165"/>
      <c r="F425" s="166"/>
    </row>
    <row r="426" spans="3:6" ht="12">
      <c r="C426" s="165"/>
      <c r="D426" s="165"/>
      <c r="E426" s="165"/>
      <c r="F426" s="166"/>
    </row>
    <row r="427" spans="3:6" ht="12">
      <c r="C427" s="165"/>
      <c r="D427" s="165"/>
      <c r="E427" s="165"/>
      <c r="F427" s="166"/>
    </row>
    <row r="428" spans="3:6" ht="12">
      <c r="C428" s="165"/>
      <c r="D428" s="165"/>
      <c r="E428" s="165"/>
      <c r="F428" s="166"/>
    </row>
    <row r="429" spans="3:6" ht="12">
      <c r="C429" s="165"/>
      <c r="D429" s="165"/>
      <c r="E429" s="165"/>
      <c r="F429" s="166"/>
    </row>
    <row r="430" spans="3:6" ht="12">
      <c r="C430" s="165"/>
      <c r="D430" s="165"/>
      <c r="E430" s="165"/>
      <c r="F430" s="166"/>
    </row>
    <row r="431" spans="3:6" ht="12">
      <c r="C431" s="165"/>
      <c r="D431" s="165"/>
      <c r="E431" s="165"/>
      <c r="F431" s="166"/>
    </row>
    <row r="432" spans="3:6" ht="12">
      <c r="C432" s="165"/>
      <c r="D432" s="165"/>
      <c r="E432" s="165"/>
      <c r="F432" s="166"/>
    </row>
    <row r="433" spans="3:6" ht="12">
      <c r="C433" s="165"/>
      <c r="D433" s="165"/>
      <c r="E433" s="165"/>
      <c r="F433" s="166"/>
    </row>
    <row r="434" spans="3:6" ht="12">
      <c r="C434" s="165"/>
      <c r="D434" s="165"/>
      <c r="E434" s="165"/>
      <c r="F434" s="166"/>
    </row>
    <row r="435" spans="3:6" ht="12">
      <c r="C435" s="165"/>
      <c r="D435" s="165"/>
      <c r="E435" s="165"/>
      <c r="F435" s="166"/>
    </row>
    <row r="436" spans="3:6" ht="12">
      <c r="C436" s="165"/>
      <c r="D436" s="165"/>
      <c r="E436" s="165"/>
      <c r="F436" s="166"/>
    </row>
    <row r="437" spans="3:6" ht="12">
      <c r="C437" s="165"/>
      <c r="D437" s="165"/>
      <c r="E437" s="165"/>
      <c r="F437" s="166"/>
    </row>
    <row r="438" spans="3:6" ht="12">
      <c r="C438" s="165"/>
      <c r="D438" s="165"/>
      <c r="E438" s="165"/>
      <c r="F438" s="166"/>
    </row>
    <row r="439" spans="3:6" ht="12">
      <c r="C439" s="165"/>
      <c r="D439" s="165"/>
      <c r="E439" s="165"/>
      <c r="F439" s="166"/>
    </row>
    <row r="440" spans="3:6" ht="12">
      <c r="C440" s="165"/>
      <c r="D440" s="165"/>
      <c r="E440" s="165"/>
      <c r="F440" s="166"/>
    </row>
    <row r="441" spans="3:6" ht="12">
      <c r="C441" s="165"/>
      <c r="D441" s="165"/>
      <c r="E441" s="165"/>
      <c r="F441" s="166"/>
    </row>
    <row r="442" spans="3:6" ht="12">
      <c r="C442" s="165"/>
      <c r="D442" s="165"/>
      <c r="E442" s="165"/>
      <c r="F442" s="166"/>
    </row>
    <row r="443" spans="3:6" ht="12">
      <c r="C443" s="165"/>
      <c r="D443" s="165"/>
      <c r="E443" s="165"/>
      <c r="F443" s="166"/>
    </row>
    <row r="444" spans="3:6" ht="12">
      <c r="C444" s="165"/>
      <c r="D444" s="165"/>
      <c r="E444" s="165"/>
      <c r="F444" s="166"/>
    </row>
    <row r="445" spans="3:6" ht="12">
      <c r="C445" s="165"/>
      <c r="D445" s="165"/>
      <c r="E445" s="165"/>
      <c r="F445" s="166"/>
    </row>
    <row r="446" spans="3:6" ht="12">
      <c r="C446" s="165"/>
      <c r="D446" s="165"/>
      <c r="E446" s="165"/>
      <c r="F446" s="166"/>
    </row>
    <row r="447" spans="3:6" ht="12">
      <c r="C447" s="165"/>
      <c r="D447" s="165"/>
      <c r="E447" s="165"/>
      <c r="F447" s="166"/>
    </row>
    <row r="448" spans="3:6" ht="12">
      <c r="C448" s="165"/>
      <c r="D448" s="165"/>
      <c r="E448" s="165"/>
      <c r="F448" s="166"/>
    </row>
    <row r="449" spans="3:6" ht="12">
      <c r="C449" s="165"/>
      <c r="D449" s="165"/>
      <c r="E449" s="165"/>
      <c r="F449" s="166"/>
    </row>
    <row r="450" spans="3:6" ht="12">
      <c r="C450" s="165"/>
      <c r="D450" s="165"/>
      <c r="E450" s="165"/>
      <c r="F450" s="166"/>
    </row>
    <row r="451" spans="3:6" ht="12">
      <c r="C451" s="165"/>
      <c r="D451" s="165"/>
      <c r="E451" s="165"/>
      <c r="F451" s="166"/>
    </row>
    <row r="452" spans="3:6" ht="12">
      <c r="C452" s="165"/>
      <c r="D452" s="165"/>
      <c r="E452" s="165"/>
      <c r="F452" s="166"/>
    </row>
    <row r="453" spans="3:6" ht="12">
      <c r="C453" s="165"/>
      <c r="D453" s="165"/>
      <c r="E453" s="165"/>
      <c r="F453" s="166"/>
    </row>
    <row r="454" spans="3:6" ht="12">
      <c r="C454" s="165"/>
      <c r="D454" s="165"/>
      <c r="E454" s="165"/>
      <c r="F454" s="166"/>
    </row>
    <row r="455" spans="3:6" ht="12">
      <c r="C455" s="165"/>
      <c r="D455" s="165"/>
      <c r="E455" s="165"/>
      <c r="F455" s="166"/>
    </row>
    <row r="456" spans="3:6" ht="12">
      <c r="C456" s="165"/>
      <c r="D456" s="165"/>
      <c r="E456" s="165"/>
      <c r="F456" s="165"/>
    </row>
    <row r="457" spans="3:6" ht="12">
      <c r="C457" s="165"/>
      <c r="D457" s="165"/>
      <c r="E457" s="165"/>
      <c r="F457" s="165"/>
    </row>
    <row r="458" spans="3:6" ht="12">
      <c r="C458" s="165"/>
      <c r="D458" s="165"/>
      <c r="E458" s="165"/>
      <c r="F458" s="165"/>
    </row>
    <row r="459" spans="3:6" ht="12">
      <c r="C459" s="165"/>
      <c r="D459" s="165"/>
      <c r="E459" s="165"/>
      <c r="F459" s="165"/>
    </row>
    <row r="460" spans="3:6" ht="12">
      <c r="C460" s="165"/>
      <c r="D460" s="165"/>
      <c r="E460" s="165"/>
      <c r="F460" s="165"/>
    </row>
    <row r="461" spans="3:6" ht="12">
      <c r="C461" s="165"/>
      <c r="D461" s="165"/>
      <c r="E461" s="165"/>
      <c r="F461" s="165"/>
    </row>
    <row r="462" spans="3:6" ht="12">
      <c r="C462" s="165"/>
      <c r="D462" s="165"/>
      <c r="E462" s="165"/>
      <c r="F462" s="165"/>
    </row>
    <row r="463" spans="3:6" ht="12">
      <c r="C463" s="165"/>
      <c r="D463" s="165"/>
      <c r="E463" s="165"/>
      <c r="F463" s="165"/>
    </row>
    <row r="464" spans="3:6" ht="12">
      <c r="C464" s="165"/>
      <c r="D464" s="165"/>
      <c r="E464" s="165"/>
      <c r="F464" s="165"/>
    </row>
    <row r="465" spans="3:6" ht="12">
      <c r="C465" s="165"/>
      <c r="D465" s="165"/>
      <c r="E465" s="165"/>
      <c r="F465" s="165"/>
    </row>
    <row r="466" spans="3:6" ht="12">
      <c r="C466" s="165"/>
      <c r="D466" s="165"/>
      <c r="E466" s="165"/>
      <c r="F466" s="165"/>
    </row>
    <row r="467" spans="3:6" ht="12">
      <c r="C467" s="165"/>
      <c r="D467" s="165"/>
      <c r="E467" s="165"/>
      <c r="F467" s="165"/>
    </row>
    <row r="468" spans="3:6" ht="12">
      <c r="C468" s="165"/>
      <c r="D468" s="165"/>
      <c r="E468" s="165"/>
      <c r="F468" s="165"/>
    </row>
    <row r="469" spans="3:6" ht="12">
      <c r="C469" s="165"/>
      <c r="D469" s="165"/>
      <c r="E469" s="165"/>
      <c r="F469" s="165"/>
    </row>
    <row r="470" spans="3:6" ht="12">
      <c r="C470" s="165"/>
      <c r="D470" s="165"/>
      <c r="E470" s="165"/>
      <c r="F470" s="165"/>
    </row>
    <row r="471" spans="3:6" ht="12">
      <c r="C471" s="165"/>
      <c r="D471" s="165"/>
      <c r="E471" s="165"/>
      <c r="F471" s="165"/>
    </row>
    <row r="472" spans="3:6" ht="12">
      <c r="C472" s="165"/>
      <c r="D472" s="165"/>
      <c r="E472" s="165"/>
      <c r="F472" s="165"/>
    </row>
    <row r="473" spans="3:6" ht="12">
      <c r="C473" s="165"/>
      <c r="D473" s="165"/>
      <c r="E473" s="165"/>
      <c r="F473" s="165"/>
    </row>
    <row r="474" spans="3:6" ht="12">
      <c r="C474" s="165"/>
      <c r="D474" s="165"/>
      <c r="E474" s="165"/>
      <c r="F474" s="165"/>
    </row>
    <row r="475" spans="3:6" ht="12">
      <c r="C475" s="165"/>
      <c r="D475" s="165"/>
      <c r="E475" s="165"/>
      <c r="F475" s="165"/>
    </row>
    <row r="476" spans="3:6" ht="12">
      <c r="C476" s="165"/>
      <c r="D476" s="165"/>
      <c r="E476" s="165"/>
      <c r="F476" s="165"/>
    </row>
    <row r="477" spans="3:6" ht="12">
      <c r="C477" s="165"/>
      <c r="D477" s="165"/>
      <c r="E477" s="165"/>
      <c r="F477" s="165"/>
    </row>
    <row r="478" spans="3:6" ht="12">
      <c r="C478" s="165"/>
      <c r="D478" s="165"/>
      <c r="E478" s="165"/>
      <c r="F478" s="165"/>
    </row>
    <row r="479" spans="3:6" ht="12">
      <c r="C479" s="165"/>
      <c r="D479" s="165"/>
      <c r="E479" s="165"/>
      <c r="F479" s="165"/>
    </row>
    <row r="480" spans="3:6" ht="12">
      <c r="C480" s="165"/>
      <c r="D480" s="165"/>
      <c r="E480" s="165"/>
      <c r="F480" s="165"/>
    </row>
    <row r="481" spans="3:6" ht="12">
      <c r="C481" s="165"/>
      <c r="D481" s="165"/>
      <c r="E481" s="165"/>
      <c r="F481" s="165"/>
    </row>
    <row r="482" spans="3:6" ht="12">
      <c r="C482" s="165"/>
      <c r="D482" s="165"/>
      <c r="E482" s="165"/>
      <c r="F482" s="165"/>
    </row>
    <row r="483" spans="3:6" ht="12">
      <c r="C483" s="165"/>
      <c r="D483" s="165"/>
      <c r="E483" s="165"/>
      <c r="F483" s="165"/>
    </row>
    <row r="484" spans="3:6" ht="12">
      <c r="C484" s="165"/>
      <c r="D484" s="165"/>
      <c r="E484" s="165"/>
      <c r="F484" s="165"/>
    </row>
    <row r="485" spans="3:6" ht="12">
      <c r="C485" s="165"/>
      <c r="D485" s="165"/>
      <c r="E485" s="165"/>
      <c r="F485" s="165"/>
    </row>
    <row r="486" spans="3:6" ht="12">
      <c r="C486" s="165"/>
      <c r="D486" s="165"/>
      <c r="E486" s="165"/>
      <c r="F486" s="165"/>
    </row>
    <row r="487" spans="3:6" ht="12">
      <c r="C487" s="165"/>
      <c r="D487" s="165"/>
      <c r="E487" s="165"/>
      <c r="F487" s="165"/>
    </row>
    <row r="488" spans="3:6" ht="12">
      <c r="C488" s="165"/>
      <c r="D488" s="165"/>
      <c r="E488" s="165"/>
      <c r="F488" s="165"/>
    </row>
    <row r="489" spans="3:6" ht="12">
      <c r="C489" s="165"/>
      <c r="D489" s="165"/>
      <c r="E489" s="165"/>
      <c r="F489" s="165"/>
    </row>
    <row r="490" spans="3:6" ht="12">
      <c r="C490" s="165"/>
      <c r="D490" s="165"/>
      <c r="E490" s="165"/>
      <c r="F490" s="165"/>
    </row>
    <row r="491" spans="3:6" ht="12">
      <c r="C491" s="165"/>
      <c r="D491" s="165"/>
      <c r="E491" s="165"/>
      <c r="F491" s="165"/>
    </row>
    <row r="492" spans="3:6" ht="12">
      <c r="C492" s="165"/>
      <c r="D492" s="165"/>
      <c r="E492" s="165"/>
      <c r="F492" s="165"/>
    </row>
    <row r="493" spans="3:6" ht="12">
      <c r="C493" s="165"/>
      <c r="D493" s="165"/>
      <c r="E493" s="165"/>
      <c r="F493" s="165"/>
    </row>
    <row r="494" spans="3:6" ht="12">
      <c r="C494" s="165"/>
      <c r="D494" s="165"/>
      <c r="E494" s="165"/>
      <c r="F494" s="165"/>
    </row>
    <row r="495" spans="3:6" ht="12">
      <c r="C495" s="165"/>
      <c r="D495" s="165"/>
      <c r="E495" s="165"/>
      <c r="F495" s="165"/>
    </row>
    <row r="496" spans="3:6" ht="12">
      <c r="C496" s="165"/>
      <c r="D496" s="165"/>
      <c r="E496" s="165"/>
      <c r="F496" s="165"/>
    </row>
    <row r="497" spans="3:6" ht="12">
      <c r="C497" s="165"/>
      <c r="D497" s="165"/>
      <c r="E497" s="165"/>
      <c r="F497" s="165"/>
    </row>
    <row r="498" spans="3:6" ht="12">
      <c r="C498" s="165"/>
      <c r="D498" s="165"/>
      <c r="E498" s="165"/>
      <c r="F498" s="165"/>
    </row>
    <row r="499" spans="3:6" ht="12">
      <c r="C499" s="165"/>
      <c r="D499" s="165"/>
      <c r="E499" s="165"/>
      <c r="F499" s="165"/>
    </row>
    <row r="500" spans="3:6" ht="12">
      <c r="C500" s="165"/>
      <c r="D500" s="165"/>
      <c r="E500" s="165"/>
      <c r="F500" s="165"/>
    </row>
    <row r="501" spans="3:6" ht="12">
      <c r="C501" s="165"/>
      <c r="D501" s="165"/>
      <c r="E501" s="165"/>
      <c r="F501" s="165"/>
    </row>
    <row r="502" spans="3:6" ht="12">
      <c r="C502" s="165"/>
      <c r="D502" s="165"/>
      <c r="E502" s="165"/>
      <c r="F502" s="165"/>
    </row>
    <row r="503" spans="3:6" ht="12">
      <c r="C503" s="165"/>
      <c r="D503" s="165"/>
      <c r="E503" s="165"/>
      <c r="F503" s="165"/>
    </row>
    <row r="504" spans="3:6" ht="12">
      <c r="C504" s="165"/>
      <c r="D504" s="165"/>
      <c r="E504" s="165"/>
      <c r="F504" s="165"/>
    </row>
    <row r="505" spans="3:6" ht="12">
      <c r="C505" s="165"/>
      <c r="D505" s="165"/>
      <c r="E505" s="165"/>
      <c r="F505" s="165"/>
    </row>
    <row r="506" spans="3:6" ht="12">
      <c r="C506" s="165"/>
      <c r="D506" s="165"/>
      <c r="E506" s="165"/>
      <c r="F506" s="165"/>
    </row>
    <row r="507" spans="3:6" ht="12">
      <c r="C507" s="165"/>
      <c r="D507" s="165"/>
      <c r="E507" s="165"/>
      <c r="F507" s="165"/>
    </row>
    <row r="508" spans="3:6" ht="12">
      <c r="C508" s="165"/>
      <c r="D508" s="165"/>
      <c r="E508" s="165"/>
      <c r="F508" s="165"/>
    </row>
    <row r="509" spans="3:6" ht="12">
      <c r="C509" s="165"/>
      <c r="D509" s="165"/>
      <c r="E509" s="165"/>
      <c r="F509" s="165"/>
    </row>
    <row r="510" spans="3:6" ht="12">
      <c r="C510" s="165"/>
      <c r="D510" s="165"/>
      <c r="E510" s="165"/>
      <c r="F510" s="165"/>
    </row>
    <row r="511" spans="3:6" ht="12">
      <c r="C511" s="165"/>
      <c r="D511" s="165"/>
      <c r="E511" s="165"/>
      <c r="F511" s="165"/>
    </row>
    <row r="512" spans="3:6" ht="12">
      <c r="C512" s="165"/>
      <c r="D512" s="165"/>
      <c r="E512" s="165"/>
      <c r="F512" s="165"/>
    </row>
    <row r="513" spans="3:6" ht="12">
      <c r="C513" s="165"/>
      <c r="D513" s="165"/>
      <c r="E513" s="165"/>
      <c r="F513" s="165"/>
    </row>
    <row r="514" spans="3:6" ht="12">
      <c r="C514" s="165"/>
      <c r="D514" s="165"/>
      <c r="E514" s="165"/>
      <c r="F514" s="165"/>
    </row>
    <row r="515" spans="3:6" ht="12">
      <c r="C515" s="165"/>
      <c r="D515" s="165"/>
      <c r="E515" s="165"/>
      <c r="F515" s="165"/>
    </row>
    <row r="516" spans="3:6" ht="12">
      <c r="C516" s="165"/>
      <c r="D516" s="165"/>
      <c r="E516" s="165"/>
      <c r="F516" s="165"/>
    </row>
    <row r="517" spans="3:6" ht="12">
      <c r="C517" s="165"/>
      <c r="D517" s="165"/>
      <c r="E517" s="165"/>
      <c r="F517" s="165"/>
    </row>
    <row r="518" spans="3:6" ht="12">
      <c r="C518" s="165"/>
      <c r="D518" s="165"/>
      <c r="E518" s="165"/>
      <c r="F518" s="165"/>
    </row>
    <row r="519" spans="3:6" ht="12">
      <c r="C519" s="165"/>
      <c r="D519" s="165"/>
      <c r="E519" s="165"/>
      <c r="F519" s="165"/>
    </row>
    <row r="520" spans="3:6" ht="12">
      <c r="C520" s="165"/>
      <c r="D520" s="165"/>
      <c r="E520" s="165"/>
      <c r="F520" s="165"/>
    </row>
    <row r="521" spans="3:6" ht="12">
      <c r="C521" s="165"/>
      <c r="D521" s="165"/>
      <c r="E521" s="165"/>
      <c r="F521" s="165"/>
    </row>
    <row r="522" spans="3:6" ht="12">
      <c r="C522" s="165"/>
      <c r="D522" s="165"/>
      <c r="E522" s="165"/>
      <c r="F522" s="165"/>
    </row>
    <row r="523" spans="3:6" ht="12">
      <c r="C523" s="165"/>
      <c r="D523" s="165"/>
      <c r="E523" s="165"/>
      <c r="F523" s="165"/>
    </row>
    <row r="524" spans="3:6" ht="12">
      <c r="C524" s="165"/>
      <c r="D524" s="165"/>
      <c r="E524" s="165"/>
      <c r="F524" s="165"/>
    </row>
    <row r="525" spans="3:6" ht="12">
      <c r="C525" s="165"/>
      <c r="D525" s="165"/>
      <c r="E525" s="165"/>
      <c r="F525" s="165"/>
    </row>
    <row r="526" spans="3:6" ht="12">
      <c r="C526" s="165"/>
      <c r="D526" s="165"/>
      <c r="E526" s="165"/>
      <c r="F526" s="165"/>
    </row>
    <row r="527" spans="3:6" ht="12">
      <c r="C527" s="165"/>
      <c r="D527" s="165"/>
      <c r="E527" s="165"/>
      <c r="F527" s="165"/>
    </row>
    <row r="528" spans="3:6" ht="12">
      <c r="C528" s="165"/>
      <c r="D528" s="165"/>
      <c r="E528" s="165"/>
      <c r="F528" s="165"/>
    </row>
    <row r="529" spans="3:6" ht="12">
      <c r="C529" s="165"/>
      <c r="D529" s="165"/>
      <c r="E529" s="165"/>
      <c r="F529" s="165"/>
    </row>
    <row r="530" spans="3:6" ht="12">
      <c r="C530" s="165"/>
      <c r="D530" s="165"/>
      <c r="E530" s="165"/>
      <c r="F530" s="165"/>
    </row>
    <row r="531" spans="3:6" ht="12">
      <c r="C531" s="165"/>
      <c r="D531" s="165"/>
      <c r="E531" s="165"/>
      <c r="F531" s="165"/>
    </row>
    <row r="532" spans="3:6" ht="12">
      <c r="C532" s="165"/>
      <c r="D532" s="165"/>
      <c r="E532" s="165"/>
      <c r="F532" s="165"/>
    </row>
    <row r="533" spans="3:6" ht="12">
      <c r="C533" s="165"/>
      <c r="D533" s="165"/>
      <c r="E533" s="165"/>
      <c r="F533" s="165"/>
    </row>
    <row r="534" spans="3:6" ht="12">
      <c r="C534" s="165"/>
      <c r="D534" s="165"/>
      <c r="E534" s="165"/>
      <c r="F534" s="165"/>
    </row>
    <row r="535" spans="3:6" ht="12">
      <c r="C535" s="165"/>
      <c r="D535" s="165"/>
      <c r="E535" s="165"/>
      <c r="F535" s="165"/>
    </row>
    <row r="536" spans="3:6" ht="12">
      <c r="C536" s="165"/>
      <c r="D536" s="165"/>
      <c r="E536" s="165"/>
      <c r="F536" s="165"/>
    </row>
    <row r="537" spans="3:6" ht="12">
      <c r="C537" s="165"/>
      <c r="D537" s="165"/>
      <c r="E537" s="165"/>
      <c r="F537" s="165"/>
    </row>
    <row r="538" spans="3:6" ht="12">
      <c r="C538" s="165"/>
      <c r="D538" s="165"/>
      <c r="E538" s="165"/>
      <c r="F538" s="165"/>
    </row>
    <row r="539" spans="3:6" ht="12">
      <c r="C539" s="165"/>
      <c r="D539" s="165"/>
      <c r="E539" s="165"/>
      <c r="F539" s="165"/>
    </row>
    <row r="540" spans="3:6" ht="12">
      <c r="C540" s="165"/>
      <c r="D540" s="165"/>
      <c r="E540" s="165"/>
      <c r="F540" s="165"/>
    </row>
    <row r="541" spans="3:6" ht="12">
      <c r="C541" s="165"/>
      <c r="D541" s="165"/>
      <c r="E541" s="165"/>
      <c r="F541" s="165"/>
    </row>
    <row r="542" spans="3:6" ht="12">
      <c r="C542" s="165"/>
      <c r="D542" s="165"/>
      <c r="E542" s="165"/>
      <c r="F542" s="165"/>
    </row>
    <row r="543" spans="3:6" ht="12">
      <c r="C543" s="165"/>
      <c r="D543" s="165"/>
      <c r="E543" s="165"/>
      <c r="F543" s="165"/>
    </row>
    <row r="544" spans="3:6" ht="12">
      <c r="C544" s="165"/>
      <c r="D544" s="165"/>
      <c r="E544" s="165"/>
      <c r="F544" s="165"/>
    </row>
    <row r="545" spans="3:6" ht="12">
      <c r="C545" s="165"/>
      <c r="D545" s="165"/>
      <c r="E545" s="165"/>
      <c r="F545" s="165"/>
    </row>
    <row r="546" spans="3:6" ht="12">
      <c r="C546" s="165"/>
      <c r="D546" s="165"/>
      <c r="E546" s="165"/>
      <c r="F546" s="165"/>
    </row>
    <row r="547" spans="3:6" ht="12">
      <c r="C547" s="165"/>
      <c r="D547" s="165"/>
      <c r="E547" s="165"/>
      <c r="F547" s="165"/>
    </row>
    <row r="548" spans="3:6" ht="12">
      <c r="C548" s="165"/>
      <c r="D548" s="165"/>
      <c r="E548" s="165"/>
      <c r="F548" s="165"/>
    </row>
    <row r="549" spans="3:6" ht="12">
      <c r="C549" s="165"/>
      <c r="D549" s="165"/>
      <c r="E549" s="165"/>
      <c r="F549" s="165"/>
    </row>
    <row r="550" spans="3:6" ht="12">
      <c r="C550" s="165"/>
      <c r="D550" s="165"/>
      <c r="E550" s="165"/>
      <c r="F550" s="165"/>
    </row>
    <row r="551" spans="3:6" ht="12">
      <c r="C551" s="165"/>
      <c r="D551" s="165"/>
      <c r="E551" s="165"/>
      <c r="F551" s="165"/>
    </row>
    <row r="552" spans="3:6" ht="12">
      <c r="C552" s="165"/>
      <c r="D552" s="165"/>
      <c r="E552" s="165"/>
      <c r="F552" s="165"/>
    </row>
    <row r="553" spans="3:6" ht="12">
      <c r="C553" s="165"/>
      <c r="D553" s="165"/>
      <c r="E553" s="165"/>
      <c r="F553" s="165"/>
    </row>
    <row r="554" spans="3:6" ht="12">
      <c r="C554" s="165"/>
      <c r="D554" s="165"/>
      <c r="E554" s="165"/>
      <c r="F554" s="165"/>
    </row>
    <row r="555" spans="3:6" ht="12">
      <c r="C555" s="165"/>
      <c r="D555" s="165"/>
      <c r="E555" s="165"/>
      <c r="F555" s="165"/>
    </row>
    <row r="556" spans="3:6" ht="12">
      <c r="C556" s="165"/>
      <c r="D556" s="165"/>
      <c r="E556" s="165"/>
      <c r="F556" s="165"/>
    </row>
    <row r="557" spans="3:6" ht="12">
      <c r="C557" s="165"/>
      <c r="D557" s="165"/>
      <c r="E557" s="165"/>
      <c r="F557" s="165"/>
    </row>
    <row r="558" spans="3:6" ht="12">
      <c r="C558" s="165"/>
      <c r="D558" s="165"/>
      <c r="E558" s="165"/>
      <c r="F558" s="165"/>
    </row>
    <row r="559" spans="3:6" ht="12">
      <c r="C559" s="165"/>
      <c r="D559" s="165"/>
      <c r="E559" s="165"/>
      <c r="F559" s="165"/>
    </row>
    <row r="560" spans="3:6" ht="12">
      <c r="C560" s="165"/>
      <c r="D560" s="165"/>
      <c r="E560" s="165"/>
      <c r="F560" s="165"/>
    </row>
    <row r="561" spans="3:6" ht="12">
      <c r="C561" s="165"/>
      <c r="D561" s="165"/>
      <c r="E561" s="165"/>
      <c r="F561" s="165"/>
    </row>
    <row r="562" spans="3:6" ht="12">
      <c r="C562" s="165"/>
      <c r="D562" s="165"/>
      <c r="E562" s="165"/>
      <c r="F562" s="165"/>
    </row>
    <row r="563" spans="3:6" ht="12">
      <c r="C563" s="165"/>
      <c r="D563" s="165"/>
      <c r="E563" s="165"/>
      <c r="F563" s="165"/>
    </row>
    <row r="564" spans="3:6" ht="12">
      <c r="C564" s="165"/>
      <c r="D564" s="165"/>
      <c r="E564" s="165"/>
      <c r="F564" s="165"/>
    </row>
    <row r="565" spans="3:6" ht="12">
      <c r="C565" s="165"/>
      <c r="D565" s="165"/>
      <c r="E565" s="165"/>
      <c r="F565" s="165"/>
    </row>
    <row r="566" spans="3:6" ht="12">
      <c r="C566" s="165"/>
      <c r="D566" s="165"/>
      <c r="E566" s="165"/>
      <c r="F566" s="165"/>
    </row>
    <row r="567" spans="3:6" ht="12">
      <c r="C567" s="165"/>
      <c r="D567" s="165"/>
      <c r="E567" s="165"/>
      <c r="F567" s="165"/>
    </row>
    <row r="568" spans="3:6" ht="12">
      <c r="C568" s="165"/>
      <c r="D568" s="165"/>
      <c r="E568" s="165"/>
      <c r="F568" s="165"/>
    </row>
    <row r="569" spans="3:6" ht="12">
      <c r="C569" s="165"/>
      <c r="D569" s="165"/>
      <c r="E569" s="165"/>
      <c r="F569" s="165"/>
    </row>
    <row r="570" spans="3:6" ht="12">
      <c r="C570" s="165"/>
      <c r="D570" s="165"/>
      <c r="E570" s="165"/>
      <c r="F570" s="165"/>
    </row>
    <row r="571" spans="3:6" ht="12">
      <c r="C571" s="165"/>
      <c r="D571" s="165"/>
      <c r="E571" s="165"/>
      <c r="F571" s="165"/>
    </row>
    <row r="572" spans="3:6" ht="12">
      <c r="C572" s="165"/>
      <c r="D572" s="165"/>
      <c r="E572" s="165"/>
      <c r="F572" s="165"/>
    </row>
    <row r="573" spans="3:6" ht="12">
      <c r="C573" s="165"/>
      <c r="D573" s="165"/>
      <c r="E573" s="165"/>
      <c r="F573" s="165"/>
    </row>
    <row r="574" spans="3:6" ht="12">
      <c r="C574" s="165"/>
      <c r="D574" s="165"/>
      <c r="E574" s="165"/>
      <c r="F574" s="165"/>
    </row>
    <row r="575" spans="3:6" ht="12">
      <c r="C575" s="165"/>
      <c r="D575" s="165"/>
      <c r="E575" s="165"/>
      <c r="F575" s="165"/>
    </row>
    <row r="576" spans="3:6" ht="12">
      <c r="C576" s="165"/>
      <c r="D576" s="165"/>
      <c r="E576" s="165"/>
      <c r="F576" s="165"/>
    </row>
    <row r="577" spans="3:6" ht="12">
      <c r="C577" s="165"/>
      <c r="D577" s="165"/>
      <c r="E577" s="165"/>
      <c r="F577" s="165"/>
    </row>
    <row r="578" spans="3:6" ht="12">
      <c r="C578" s="165"/>
      <c r="D578" s="165"/>
      <c r="E578" s="165"/>
      <c r="F578" s="165"/>
    </row>
    <row r="579" spans="3:6" ht="12">
      <c r="C579" s="165"/>
      <c r="D579" s="165"/>
      <c r="E579" s="165"/>
      <c r="F579" s="165"/>
    </row>
    <row r="580" spans="3:6" ht="12">
      <c r="C580" s="165"/>
      <c r="D580" s="165"/>
      <c r="E580" s="165"/>
      <c r="F580" s="165"/>
    </row>
    <row r="581" spans="3:6" ht="12">
      <c r="C581" s="165"/>
      <c r="D581" s="165"/>
      <c r="E581" s="165"/>
      <c r="F581" s="165"/>
    </row>
    <row r="582" spans="3:6" ht="12">
      <c r="C582" s="165"/>
      <c r="D582" s="165"/>
      <c r="E582" s="165"/>
      <c r="F582" s="165"/>
    </row>
    <row r="583" spans="3:6" ht="12">
      <c r="C583" s="165"/>
      <c r="D583" s="165"/>
      <c r="E583" s="165"/>
      <c r="F583" s="165"/>
    </row>
    <row r="584" spans="3:6" ht="12">
      <c r="C584" s="165"/>
      <c r="D584" s="165"/>
      <c r="E584" s="165"/>
      <c r="F584" s="165"/>
    </row>
    <row r="585" spans="3:6" ht="12">
      <c r="C585" s="165"/>
      <c r="D585" s="165"/>
      <c r="E585" s="165"/>
      <c r="F585" s="165"/>
    </row>
    <row r="586" spans="3:6" ht="12">
      <c r="C586" s="165"/>
      <c r="D586" s="165"/>
      <c r="E586" s="165"/>
      <c r="F586" s="165"/>
    </row>
    <row r="587" spans="3:6" ht="12">
      <c r="C587" s="165"/>
      <c r="D587" s="165"/>
      <c r="E587" s="165"/>
      <c r="F587" s="165"/>
    </row>
    <row r="588" spans="3:6" ht="12">
      <c r="C588" s="165"/>
      <c r="D588" s="165"/>
      <c r="E588" s="165"/>
      <c r="F588" s="165"/>
    </row>
    <row r="589" spans="3:6" ht="12">
      <c r="C589" s="165"/>
      <c r="D589" s="165"/>
      <c r="E589" s="165"/>
      <c r="F589" s="165"/>
    </row>
    <row r="590" spans="3:6" ht="12">
      <c r="C590" s="165"/>
      <c r="D590" s="165"/>
      <c r="E590" s="165"/>
      <c r="F590" s="165"/>
    </row>
    <row r="591" spans="3:6" ht="12">
      <c r="C591" s="165"/>
      <c r="D591" s="165"/>
      <c r="E591" s="165"/>
      <c r="F591" s="165"/>
    </row>
    <row r="592" spans="3:6" ht="12">
      <c r="C592" s="165"/>
      <c r="D592" s="165"/>
      <c r="E592" s="165"/>
      <c r="F592" s="165"/>
    </row>
    <row r="593" spans="3:6" ht="12">
      <c r="C593" s="165"/>
      <c r="D593" s="165"/>
      <c r="E593" s="165"/>
      <c r="F593" s="165"/>
    </row>
    <row r="594" spans="3:6" ht="12">
      <c r="C594" s="165"/>
      <c r="D594" s="165"/>
      <c r="E594" s="165"/>
      <c r="F594" s="165"/>
    </row>
    <row r="595" spans="3:6" ht="12">
      <c r="C595" s="165"/>
      <c r="D595" s="165"/>
      <c r="E595" s="165"/>
      <c r="F595" s="165"/>
    </row>
    <row r="596" spans="3:6" ht="12">
      <c r="C596" s="165"/>
      <c r="D596" s="165"/>
      <c r="E596" s="165"/>
      <c r="F596" s="165"/>
    </row>
    <row r="597" spans="3:6" ht="12">
      <c r="C597" s="165"/>
      <c r="D597" s="165"/>
      <c r="E597" s="165"/>
      <c r="F597" s="165"/>
    </row>
    <row r="598" spans="3:6" ht="12">
      <c r="C598" s="165"/>
      <c r="D598" s="165"/>
      <c r="E598" s="165"/>
      <c r="F598" s="165"/>
    </row>
    <row r="599" spans="3:6" ht="12">
      <c r="C599" s="165"/>
      <c r="D599" s="165"/>
      <c r="E599" s="165"/>
      <c r="F599" s="165"/>
    </row>
    <row r="600" spans="3:6" ht="12">
      <c r="C600" s="165"/>
      <c r="D600" s="165"/>
      <c r="E600" s="165"/>
      <c r="F600" s="165"/>
    </row>
    <row r="601" spans="3:6" ht="12">
      <c r="C601" s="165"/>
      <c r="D601" s="165"/>
      <c r="E601" s="165"/>
      <c r="F601" s="165"/>
    </row>
    <row r="602" spans="3:6" ht="12">
      <c r="C602" s="165"/>
      <c r="D602" s="165"/>
      <c r="E602" s="165"/>
      <c r="F602" s="165"/>
    </row>
    <row r="603" spans="3:6" ht="12">
      <c r="C603" s="165"/>
      <c r="D603" s="165"/>
      <c r="E603" s="165"/>
      <c r="F603" s="165"/>
    </row>
    <row r="604" spans="3:6" ht="12">
      <c r="C604" s="165"/>
      <c r="D604" s="165"/>
      <c r="E604" s="165"/>
      <c r="F604" s="165"/>
    </row>
    <row r="605" spans="3:6" ht="12">
      <c r="C605" s="165"/>
      <c r="D605" s="165"/>
      <c r="E605" s="165"/>
      <c r="F605" s="165"/>
    </row>
    <row r="606" spans="3:6" ht="12">
      <c r="C606" s="165"/>
      <c r="D606" s="165"/>
      <c r="E606" s="165"/>
      <c r="F606" s="165"/>
    </row>
    <row r="607" spans="3:6" ht="12">
      <c r="C607" s="165"/>
      <c r="D607" s="165"/>
      <c r="E607" s="165"/>
      <c r="F607" s="165"/>
    </row>
    <row r="608" spans="3:6" ht="12">
      <c r="C608" s="165"/>
      <c r="D608" s="165"/>
      <c r="E608" s="165"/>
      <c r="F608" s="165"/>
    </row>
    <row r="609" spans="3:6" ht="12">
      <c r="C609" s="165"/>
      <c r="D609" s="165"/>
      <c r="E609" s="165"/>
      <c r="F609" s="165"/>
    </row>
    <row r="610" spans="3:6" ht="12">
      <c r="C610" s="165"/>
      <c r="D610" s="165"/>
      <c r="E610" s="165"/>
      <c r="F610" s="165"/>
    </row>
    <row r="611" spans="3:6" ht="12">
      <c r="C611" s="165"/>
      <c r="D611" s="165"/>
      <c r="E611" s="165"/>
      <c r="F611" s="165"/>
    </row>
    <row r="612" spans="3:6" ht="12">
      <c r="C612" s="165"/>
      <c r="D612" s="165"/>
      <c r="E612" s="165"/>
      <c r="F612" s="165"/>
    </row>
    <row r="613" spans="3:6" ht="12">
      <c r="C613" s="165"/>
      <c r="D613" s="165"/>
      <c r="E613" s="165"/>
      <c r="F613" s="165"/>
    </row>
    <row r="614" spans="3:6" ht="12">
      <c r="C614" s="165"/>
      <c r="D614" s="165"/>
      <c r="E614" s="165"/>
      <c r="F614" s="165"/>
    </row>
    <row r="615" spans="3:6" ht="12">
      <c r="C615" s="165"/>
      <c r="D615" s="165"/>
      <c r="E615" s="165"/>
      <c r="F615" s="165"/>
    </row>
    <row r="616" spans="3:6" ht="12">
      <c r="C616" s="165"/>
      <c r="D616" s="165"/>
      <c r="E616" s="165"/>
      <c r="F616" s="165"/>
    </row>
    <row r="617" spans="3:6" ht="12">
      <c r="C617" s="165"/>
      <c r="D617" s="165"/>
      <c r="E617" s="165"/>
      <c r="F617" s="165"/>
    </row>
    <row r="618" spans="3:6" ht="12">
      <c r="C618" s="165"/>
      <c r="D618" s="165"/>
      <c r="E618" s="165"/>
      <c r="F618" s="165"/>
    </row>
    <row r="619" spans="3:6" ht="12">
      <c r="C619" s="165"/>
      <c r="D619" s="165"/>
      <c r="E619" s="165"/>
      <c r="F619" s="165"/>
    </row>
    <row r="620" spans="3:6" ht="12">
      <c r="C620" s="165"/>
      <c r="D620" s="165"/>
      <c r="E620" s="165"/>
      <c r="F620" s="165"/>
    </row>
    <row r="621" spans="3:6" ht="12">
      <c r="C621" s="165"/>
      <c r="D621" s="165"/>
      <c r="E621" s="165"/>
      <c r="F621" s="165"/>
    </row>
    <row r="622" spans="3:6" ht="12">
      <c r="C622" s="165"/>
      <c r="D622" s="165"/>
      <c r="E622" s="165"/>
      <c r="F622" s="165"/>
    </row>
    <row r="623" spans="3:6" ht="12">
      <c r="C623" s="165"/>
      <c r="D623" s="165"/>
      <c r="E623" s="165"/>
      <c r="F623" s="165"/>
    </row>
    <row r="624" spans="3:6" ht="12">
      <c r="C624" s="165"/>
      <c r="D624" s="165"/>
      <c r="E624" s="165"/>
      <c r="F624" s="165"/>
    </row>
    <row r="625" spans="3:6" ht="12">
      <c r="C625" s="165"/>
      <c r="D625" s="165"/>
      <c r="E625" s="165"/>
      <c r="F625" s="165"/>
    </row>
    <row r="626" spans="3:6" ht="12">
      <c r="C626" s="165"/>
      <c r="D626" s="165"/>
      <c r="E626" s="165"/>
      <c r="F626" s="165"/>
    </row>
    <row r="627" spans="3:6" ht="12">
      <c r="C627" s="165"/>
      <c r="D627" s="165"/>
      <c r="E627" s="165"/>
      <c r="F627" s="165"/>
    </row>
    <row r="628" spans="3:6" ht="12">
      <c r="C628" s="165"/>
      <c r="D628" s="165"/>
      <c r="E628" s="165"/>
      <c r="F628" s="165"/>
    </row>
    <row r="629" spans="3:6" ht="12">
      <c r="C629" s="165"/>
      <c r="D629" s="165"/>
      <c r="E629" s="165"/>
      <c r="F629" s="165"/>
    </row>
    <row r="630" spans="3:6" ht="12">
      <c r="C630" s="165"/>
      <c r="D630" s="165"/>
      <c r="E630" s="165"/>
      <c r="F630" s="165"/>
    </row>
    <row r="631" spans="3:6" ht="12">
      <c r="C631" s="165"/>
      <c r="D631" s="165"/>
      <c r="E631" s="165"/>
      <c r="F631" s="165"/>
    </row>
    <row r="632" spans="3:6" ht="12">
      <c r="C632" s="165"/>
      <c r="D632" s="165"/>
      <c r="E632" s="165"/>
      <c r="F632" s="165"/>
    </row>
    <row r="633" spans="3:6" ht="12">
      <c r="C633" s="165"/>
      <c r="D633" s="165"/>
      <c r="E633" s="165"/>
      <c r="F633" s="165"/>
    </row>
    <row r="634" spans="3:6" ht="12">
      <c r="C634" s="165"/>
      <c r="D634" s="165"/>
      <c r="E634" s="165"/>
      <c r="F634" s="165"/>
    </row>
    <row r="635" spans="3:6" ht="12">
      <c r="C635" s="165"/>
      <c r="D635" s="165"/>
      <c r="E635" s="165"/>
      <c r="F635" s="165"/>
    </row>
    <row r="636" spans="3:6" ht="12">
      <c r="C636" s="165"/>
      <c r="D636" s="165"/>
      <c r="E636" s="165"/>
      <c r="F636" s="165"/>
    </row>
    <row r="637" spans="3:6" ht="12">
      <c r="C637" s="165"/>
      <c r="D637" s="165"/>
      <c r="E637" s="165"/>
      <c r="F637" s="165"/>
    </row>
    <row r="638" spans="3:6" ht="12">
      <c r="C638" s="165"/>
      <c r="D638" s="165"/>
      <c r="E638" s="165"/>
      <c r="F638" s="165"/>
    </row>
    <row r="639" spans="3:6" ht="12">
      <c r="C639" s="165"/>
      <c r="D639" s="165"/>
      <c r="E639" s="165"/>
      <c r="F639" s="165"/>
    </row>
    <row r="640" spans="3:6" ht="12">
      <c r="C640" s="165"/>
      <c r="D640" s="165"/>
      <c r="E640" s="165"/>
      <c r="F640" s="165"/>
    </row>
    <row r="641" spans="3:6" ht="12">
      <c r="C641" s="165"/>
      <c r="D641" s="165"/>
      <c r="E641" s="165"/>
      <c r="F641" s="165"/>
    </row>
    <row r="642" spans="3:6" ht="12">
      <c r="C642" s="165"/>
      <c r="D642" s="165"/>
      <c r="E642" s="165"/>
      <c r="F642" s="165"/>
    </row>
    <row r="643" spans="3:6" ht="12">
      <c r="C643" s="165"/>
      <c r="D643" s="165"/>
      <c r="E643" s="165"/>
      <c r="F643" s="165"/>
    </row>
    <row r="644" spans="3:6" ht="12">
      <c r="C644" s="165"/>
      <c r="D644" s="165"/>
      <c r="E644" s="165"/>
      <c r="F644" s="165"/>
    </row>
    <row r="645" spans="3:6" ht="12">
      <c r="C645" s="165"/>
      <c r="D645" s="165"/>
      <c r="E645" s="165"/>
      <c r="F645" s="165"/>
    </row>
    <row r="646" spans="3:6" ht="12">
      <c r="C646" s="165"/>
      <c r="D646" s="165"/>
      <c r="E646" s="165"/>
      <c r="F646" s="165"/>
    </row>
    <row r="647" spans="3:6" ht="12">
      <c r="C647" s="165"/>
      <c r="D647" s="165"/>
      <c r="E647" s="165"/>
      <c r="F647" s="165"/>
    </row>
    <row r="648" spans="3:6" ht="12">
      <c r="C648" s="165"/>
      <c r="D648" s="165"/>
      <c r="E648" s="165"/>
      <c r="F648" s="165"/>
    </row>
    <row r="649" spans="3:6" ht="12">
      <c r="C649" s="165"/>
      <c r="D649" s="165"/>
      <c r="E649" s="165"/>
      <c r="F649" s="165"/>
    </row>
    <row r="650" spans="3:6" ht="12">
      <c r="C650" s="165"/>
      <c r="D650" s="165"/>
      <c r="E650" s="165"/>
      <c r="F650" s="165"/>
    </row>
    <row r="651" spans="3:6" ht="12">
      <c r="C651" s="165"/>
      <c r="D651" s="165"/>
      <c r="E651" s="165"/>
      <c r="F651" s="165"/>
    </row>
    <row r="652" spans="3:6" ht="12">
      <c r="C652" s="165"/>
      <c r="D652" s="165"/>
      <c r="E652" s="165"/>
      <c r="F652" s="165"/>
    </row>
    <row r="653" spans="3:6" ht="12">
      <c r="C653" s="165"/>
      <c r="D653" s="165"/>
      <c r="E653" s="165"/>
      <c r="F653" s="165"/>
    </row>
    <row r="654" spans="3:6" ht="12">
      <c r="C654" s="165"/>
      <c r="D654" s="165"/>
      <c r="E654" s="165"/>
      <c r="F654" s="165"/>
    </row>
    <row r="655" spans="3:6" ht="12">
      <c r="C655" s="165"/>
      <c r="D655" s="165"/>
      <c r="E655" s="165"/>
      <c r="F655" s="165"/>
    </row>
    <row r="656" spans="3:6" ht="12">
      <c r="C656" s="165"/>
      <c r="D656" s="165"/>
      <c r="E656" s="165"/>
      <c r="F656" s="165"/>
    </row>
    <row r="657" spans="3:6" ht="12">
      <c r="C657" s="165"/>
      <c r="D657" s="165"/>
      <c r="E657" s="165"/>
      <c r="F657" s="165"/>
    </row>
    <row r="658" spans="3:6" ht="12">
      <c r="C658" s="165"/>
      <c r="D658" s="165"/>
      <c r="E658" s="165"/>
      <c r="F658" s="165"/>
    </row>
    <row r="659" spans="3:6" ht="12">
      <c r="C659" s="165"/>
      <c r="D659" s="165"/>
      <c r="E659" s="165"/>
      <c r="F659" s="165"/>
    </row>
    <row r="660" spans="3:6" ht="12">
      <c r="C660" s="165"/>
      <c r="D660" s="165"/>
      <c r="E660" s="165"/>
      <c r="F660" s="165"/>
    </row>
    <row r="661" spans="3:6" ht="12">
      <c r="C661" s="165"/>
      <c r="D661" s="165"/>
      <c r="E661" s="165"/>
      <c r="F661" s="165"/>
    </row>
    <row r="662" spans="3:6" ht="12">
      <c r="C662" s="165"/>
      <c r="D662" s="165"/>
      <c r="E662" s="165"/>
      <c r="F662" s="165"/>
    </row>
    <row r="663" spans="3:6" ht="12">
      <c r="C663" s="165"/>
      <c r="D663" s="165"/>
      <c r="E663" s="165"/>
      <c r="F663" s="165"/>
    </row>
    <row r="664" spans="3:6" ht="12">
      <c r="C664" s="165"/>
      <c r="D664" s="165"/>
      <c r="E664" s="165"/>
      <c r="F664" s="165"/>
    </row>
    <row r="665" spans="3:6" ht="12">
      <c r="C665" s="165"/>
      <c r="D665" s="165"/>
      <c r="E665" s="165"/>
      <c r="F665" s="165"/>
    </row>
    <row r="666" spans="3:6" ht="12">
      <c r="C666" s="165"/>
      <c r="D666" s="165"/>
      <c r="E666" s="165"/>
      <c r="F666" s="165"/>
    </row>
    <row r="667" spans="3:6" ht="12">
      <c r="C667" s="165"/>
      <c r="D667" s="165"/>
      <c r="E667" s="165"/>
      <c r="F667" s="165"/>
    </row>
    <row r="668" spans="3:6" ht="12">
      <c r="C668" s="165"/>
      <c r="D668" s="165"/>
      <c r="E668" s="165"/>
      <c r="F668" s="165"/>
    </row>
    <row r="669" spans="3:6" ht="12">
      <c r="C669" s="165"/>
      <c r="D669" s="165"/>
      <c r="E669" s="165"/>
      <c r="F669" s="165"/>
    </row>
    <row r="670" spans="3:6" ht="12">
      <c r="C670" s="165"/>
      <c r="D670" s="165"/>
      <c r="E670" s="165"/>
      <c r="F670" s="165"/>
    </row>
    <row r="671" spans="3:6" ht="12">
      <c r="C671" s="165"/>
      <c r="D671" s="165"/>
      <c r="E671" s="165"/>
      <c r="F671" s="165"/>
    </row>
    <row r="672" spans="3:6" ht="12">
      <c r="C672" s="165"/>
      <c r="D672" s="165"/>
      <c r="E672" s="165"/>
      <c r="F672" s="165"/>
    </row>
    <row r="673" spans="3:6" ht="12">
      <c r="C673" s="165"/>
      <c r="D673" s="165"/>
      <c r="E673" s="165"/>
      <c r="F673" s="165"/>
    </row>
    <row r="674" spans="3:6" ht="12">
      <c r="C674" s="165"/>
      <c r="D674" s="165"/>
      <c r="E674" s="165"/>
      <c r="F674" s="165"/>
    </row>
    <row r="675" spans="3:6" ht="12">
      <c r="C675" s="165"/>
      <c r="D675" s="165"/>
      <c r="E675" s="165"/>
      <c r="F675" s="165"/>
    </row>
    <row r="676" spans="3:6" ht="12">
      <c r="C676" s="165"/>
      <c r="D676" s="165"/>
      <c r="E676" s="165"/>
      <c r="F676" s="165"/>
    </row>
    <row r="677" spans="3:6" ht="12">
      <c r="C677" s="165"/>
      <c r="D677" s="165"/>
      <c r="E677" s="165"/>
      <c r="F677" s="165"/>
    </row>
    <row r="678" spans="3:6" ht="12">
      <c r="C678" s="165"/>
      <c r="D678" s="165"/>
      <c r="E678" s="165"/>
      <c r="F678" s="165"/>
    </row>
    <row r="679" spans="3:6" ht="12">
      <c r="C679" s="165"/>
      <c r="D679" s="165"/>
      <c r="E679" s="165"/>
      <c r="F679" s="165"/>
    </row>
    <row r="680" spans="3:6" ht="12">
      <c r="C680" s="165"/>
      <c r="D680" s="165"/>
      <c r="E680" s="165"/>
      <c r="F680" s="165"/>
    </row>
    <row r="681" spans="3:6" ht="12">
      <c r="C681" s="165"/>
      <c r="D681" s="165"/>
      <c r="E681" s="165"/>
      <c r="F681" s="165"/>
    </row>
    <row r="682" spans="3:6" ht="12">
      <c r="C682" s="165"/>
      <c r="D682" s="165"/>
      <c r="E682" s="165"/>
      <c r="F682" s="165"/>
    </row>
    <row r="683" spans="3:6" ht="12">
      <c r="C683" s="165"/>
      <c r="D683" s="165"/>
      <c r="E683" s="165"/>
      <c r="F683" s="165"/>
    </row>
    <row r="684" spans="3:6" ht="12">
      <c r="C684" s="165"/>
      <c r="D684" s="165"/>
      <c r="E684" s="165"/>
      <c r="F684" s="165"/>
    </row>
    <row r="685" spans="3:6" ht="12">
      <c r="C685" s="165"/>
      <c r="D685" s="165"/>
      <c r="E685" s="165"/>
      <c r="F685" s="165"/>
    </row>
    <row r="686" spans="3:6" ht="12">
      <c r="C686" s="165"/>
      <c r="D686" s="165"/>
      <c r="E686" s="165"/>
      <c r="F686" s="165"/>
    </row>
    <row r="687" spans="3:6" ht="12">
      <c r="C687" s="165"/>
      <c r="D687" s="165"/>
      <c r="E687" s="165"/>
      <c r="F687" s="165"/>
    </row>
    <row r="688" spans="3:6" ht="12">
      <c r="C688" s="165"/>
      <c r="D688" s="165"/>
      <c r="E688" s="165"/>
      <c r="F688" s="165"/>
    </row>
    <row r="689" spans="3:6" ht="12">
      <c r="C689" s="165"/>
      <c r="D689" s="165"/>
      <c r="E689" s="165"/>
      <c r="F689" s="165"/>
    </row>
    <row r="690" spans="3:6" ht="12">
      <c r="C690" s="165"/>
      <c r="D690" s="165"/>
      <c r="E690" s="165"/>
      <c r="F690" s="165"/>
    </row>
    <row r="691" spans="3:6" ht="12">
      <c r="C691" s="165"/>
      <c r="D691" s="165"/>
      <c r="E691" s="165"/>
      <c r="F691" s="165"/>
    </row>
    <row r="692" spans="3:6" ht="12">
      <c r="C692" s="165"/>
      <c r="D692" s="165"/>
      <c r="E692" s="165"/>
      <c r="F692" s="165"/>
    </row>
    <row r="693" spans="3:6" ht="12">
      <c r="C693" s="165"/>
      <c r="D693" s="165"/>
      <c r="E693" s="165"/>
      <c r="F693" s="165"/>
    </row>
    <row r="694" spans="3:6" ht="12">
      <c r="C694" s="165"/>
      <c r="D694" s="165"/>
      <c r="E694" s="165"/>
      <c r="F694" s="165"/>
    </row>
    <row r="695" spans="3:6" ht="12">
      <c r="C695" s="165"/>
      <c r="D695" s="165"/>
      <c r="E695" s="165"/>
      <c r="F695" s="165"/>
    </row>
    <row r="696" spans="3:6" ht="12">
      <c r="C696" s="165"/>
      <c r="D696" s="165"/>
      <c r="E696" s="165"/>
      <c r="F696" s="165"/>
    </row>
    <row r="697" spans="3:6" ht="12">
      <c r="C697" s="165"/>
      <c r="D697" s="165"/>
      <c r="E697" s="165"/>
      <c r="F697" s="165"/>
    </row>
    <row r="698" spans="3:6" ht="12">
      <c r="C698" s="165"/>
      <c r="D698" s="165"/>
      <c r="E698" s="165"/>
      <c r="F698" s="165"/>
    </row>
    <row r="699" spans="3:6" ht="12">
      <c r="C699" s="165"/>
      <c r="D699" s="165"/>
      <c r="E699" s="165"/>
      <c r="F699" s="165"/>
    </row>
    <row r="700" spans="3:6" ht="12">
      <c r="C700" s="165"/>
      <c r="D700" s="165"/>
      <c r="E700" s="165"/>
      <c r="F700" s="165"/>
    </row>
    <row r="701" spans="3:6" ht="12">
      <c r="C701" s="165"/>
      <c r="D701" s="165"/>
      <c r="E701" s="165"/>
      <c r="F701" s="165"/>
    </row>
    <row r="702" spans="3:6" ht="12">
      <c r="C702" s="165"/>
      <c r="D702" s="165"/>
      <c r="E702" s="165"/>
      <c r="F702" s="165"/>
    </row>
    <row r="703" spans="3:6" ht="12">
      <c r="C703" s="165"/>
      <c r="D703" s="165"/>
      <c r="E703" s="165"/>
      <c r="F703" s="165"/>
    </row>
    <row r="704" spans="3:6" ht="12">
      <c r="C704" s="165"/>
      <c r="D704" s="165"/>
      <c r="E704" s="165"/>
      <c r="F704" s="165"/>
    </row>
    <row r="705" spans="3:6" ht="12">
      <c r="C705" s="165"/>
      <c r="D705" s="165"/>
      <c r="E705" s="165"/>
      <c r="F705" s="165"/>
    </row>
    <row r="706" spans="3:6" ht="12">
      <c r="C706" s="165"/>
      <c r="D706" s="165"/>
      <c r="E706" s="165"/>
      <c r="F706" s="165"/>
    </row>
    <row r="707" spans="3:6" ht="12">
      <c r="C707" s="165"/>
      <c r="D707" s="165"/>
      <c r="E707" s="165"/>
      <c r="F707" s="165"/>
    </row>
    <row r="708" spans="3:6" ht="12">
      <c r="C708" s="165"/>
      <c r="D708" s="165"/>
      <c r="E708" s="165"/>
      <c r="F708" s="165"/>
    </row>
    <row r="709" spans="3:6" ht="12">
      <c r="C709" s="165"/>
      <c r="D709" s="165"/>
      <c r="E709" s="165"/>
      <c r="F709" s="165"/>
    </row>
    <row r="710" spans="3:6" ht="12">
      <c r="C710" s="165"/>
      <c r="D710" s="165"/>
      <c r="E710" s="165"/>
      <c r="F710" s="165"/>
    </row>
    <row r="711" spans="3:6" ht="12">
      <c r="C711" s="165"/>
      <c r="D711" s="165"/>
      <c r="E711" s="165"/>
      <c r="F711" s="165"/>
    </row>
    <row r="712" spans="3:6" ht="12">
      <c r="C712" s="165"/>
      <c r="D712" s="165"/>
      <c r="E712" s="165"/>
      <c r="F712" s="165"/>
    </row>
    <row r="713" spans="3:6" ht="12">
      <c r="C713" s="165"/>
      <c r="D713" s="165"/>
      <c r="E713" s="165"/>
      <c r="F713" s="165"/>
    </row>
    <row r="714" spans="3:6" ht="12">
      <c r="C714" s="165"/>
      <c r="D714" s="165"/>
      <c r="E714" s="165"/>
      <c r="F714" s="165"/>
    </row>
    <row r="715" spans="3:6" ht="12">
      <c r="C715" s="165"/>
      <c r="D715" s="165"/>
      <c r="E715" s="165"/>
      <c r="F715" s="165"/>
    </row>
    <row r="716" spans="3:6" ht="12">
      <c r="C716" s="165"/>
      <c r="D716" s="165"/>
      <c r="E716" s="165"/>
      <c r="F716" s="165"/>
    </row>
    <row r="717" spans="3:6" ht="12">
      <c r="C717" s="165"/>
      <c r="D717" s="165"/>
      <c r="E717" s="165"/>
      <c r="F717" s="165"/>
    </row>
    <row r="718" spans="3:6" ht="12">
      <c r="C718" s="165"/>
      <c r="D718" s="165"/>
      <c r="E718" s="165"/>
      <c r="F718" s="165"/>
    </row>
    <row r="719" spans="3:6" ht="12">
      <c r="C719" s="165"/>
      <c r="D719" s="165"/>
      <c r="E719" s="165"/>
      <c r="F719" s="165"/>
    </row>
    <row r="720" spans="3:6" ht="12">
      <c r="C720" s="165"/>
      <c r="D720" s="165"/>
      <c r="E720" s="165"/>
      <c r="F720" s="165"/>
    </row>
    <row r="721" spans="3:6" ht="12">
      <c r="C721" s="165"/>
      <c r="D721" s="165"/>
      <c r="E721" s="165"/>
      <c r="F721" s="165"/>
    </row>
    <row r="722" spans="3:6" ht="12">
      <c r="C722" s="165"/>
      <c r="D722" s="165"/>
      <c r="E722" s="165"/>
      <c r="F722" s="165"/>
    </row>
    <row r="723" spans="3:6" ht="12">
      <c r="C723" s="165"/>
      <c r="D723" s="165"/>
      <c r="E723" s="165"/>
      <c r="F723" s="165"/>
    </row>
    <row r="724" spans="3:6" ht="12">
      <c r="C724" s="165"/>
      <c r="D724" s="165"/>
      <c r="E724" s="165"/>
      <c r="F724" s="165"/>
    </row>
    <row r="725" spans="3:6" ht="12">
      <c r="C725" s="165"/>
      <c r="D725" s="165"/>
      <c r="E725" s="165"/>
      <c r="F725" s="165"/>
    </row>
    <row r="726" spans="3:6" ht="12">
      <c r="C726" s="165"/>
      <c r="D726" s="165"/>
      <c r="E726" s="165"/>
      <c r="F726" s="165"/>
    </row>
    <row r="727" spans="3:6" ht="12">
      <c r="C727" s="165"/>
      <c r="D727" s="165"/>
      <c r="E727" s="165"/>
      <c r="F727" s="165"/>
    </row>
    <row r="728" spans="3:6" ht="12">
      <c r="C728" s="165"/>
      <c r="D728" s="165"/>
      <c r="E728" s="165"/>
      <c r="F728" s="165"/>
    </row>
    <row r="729" spans="3:6" ht="12">
      <c r="C729" s="165"/>
      <c r="D729" s="165"/>
      <c r="E729" s="165"/>
      <c r="F729" s="165"/>
    </row>
    <row r="730" spans="3:6" ht="12">
      <c r="C730" s="165"/>
      <c r="D730" s="165"/>
      <c r="E730" s="165"/>
      <c r="F730" s="165"/>
    </row>
    <row r="731" spans="3:6" ht="12">
      <c r="C731" s="165"/>
      <c r="D731" s="165"/>
      <c r="E731" s="165"/>
      <c r="F731" s="165"/>
    </row>
    <row r="732" spans="3:6" ht="12">
      <c r="C732" s="165"/>
      <c r="D732" s="165"/>
      <c r="E732" s="165"/>
      <c r="F732" s="165"/>
    </row>
    <row r="733" spans="3:6" ht="12">
      <c r="C733" s="165"/>
      <c r="D733" s="165"/>
      <c r="E733" s="165"/>
      <c r="F733" s="165"/>
    </row>
    <row r="734" spans="3:6" ht="12">
      <c r="C734" s="165"/>
      <c r="D734" s="165"/>
      <c r="E734" s="165"/>
      <c r="F734" s="165"/>
    </row>
    <row r="735" spans="3:6" ht="12">
      <c r="C735" s="165"/>
      <c r="D735" s="165"/>
      <c r="E735" s="165"/>
      <c r="F735" s="165"/>
    </row>
    <row r="736" spans="3:6" ht="12">
      <c r="C736" s="165"/>
      <c r="D736" s="165"/>
      <c r="E736" s="165"/>
      <c r="F736" s="165"/>
    </row>
    <row r="737" spans="3:6" ht="12">
      <c r="C737" s="165"/>
      <c r="D737" s="165"/>
      <c r="E737" s="165"/>
      <c r="F737" s="165"/>
    </row>
    <row r="738" spans="3:6" ht="12">
      <c r="C738" s="165"/>
      <c r="D738" s="165"/>
      <c r="E738" s="165"/>
      <c r="F738" s="165"/>
    </row>
    <row r="739" spans="3:6" ht="12">
      <c r="C739" s="165"/>
      <c r="D739" s="165"/>
      <c r="E739" s="165"/>
      <c r="F739" s="165"/>
    </row>
    <row r="740" spans="3:6" ht="12">
      <c r="C740" s="165"/>
      <c r="D740" s="165"/>
      <c r="E740" s="165"/>
      <c r="F740" s="165"/>
    </row>
    <row r="741" spans="3:6" ht="12">
      <c r="C741" s="165"/>
      <c r="D741" s="165"/>
      <c r="E741" s="165"/>
      <c r="F741" s="165"/>
    </row>
    <row r="742" spans="3:6" ht="12">
      <c r="C742" s="165"/>
      <c r="D742" s="165"/>
      <c r="E742" s="165"/>
      <c r="F742" s="165"/>
    </row>
    <row r="743" spans="3:6" ht="12">
      <c r="C743" s="165"/>
      <c r="D743" s="165"/>
      <c r="E743" s="165"/>
      <c r="F743" s="165"/>
    </row>
    <row r="744" spans="3:6" ht="12">
      <c r="C744" s="165"/>
      <c r="D744" s="165"/>
      <c r="E744" s="165"/>
      <c r="F744" s="165"/>
    </row>
    <row r="745" spans="3:6" ht="12">
      <c r="C745" s="165"/>
      <c r="D745" s="165"/>
      <c r="E745" s="165"/>
      <c r="F745" s="165"/>
    </row>
    <row r="746" spans="3:6" ht="12">
      <c r="C746" s="165"/>
      <c r="D746" s="165"/>
      <c r="E746" s="165"/>
      <c r="F746" s="165"/>
    </row>
    <row r="747" spans="3:6" ht="12">
      <c r="C747" s="165"/>
      <c r="D747" s="165"/>
      <c r="E747" s="165"/>
      <c r="F747" s="165"/>
    </row>
    <row r="748" spans="3:6" ht="12">
      <c r="C748" s="165"/>
      <c r="D748" s="165"/>
      <c r="E748" s="165"/>
      <c r="F748" s="165"/>
    </row>
    <row r="749" spans="3:6" ht="12">
      <c r="C749" s="165"/>
      <c r="D749" s="165"/>
      <c r="E749" s="165"/>
      <c r="F749" s="165"/>
    </row>
    <row r="750" spans="3:6" ht="12">
      <c r="C750" s="165"/>
      <c r="D750" s="165"/>
      <c r="E750" s="165"/>
      <c r="F750" s="165"/>
    </row>
    <row r="751" spans="3:6" ht="12">
      <c r="C751" s="165"/>
      <c r="D751" s="165"/>
      <c r="E751" s="165"/>
      <c r="F751" s="165"/>
    </row>
    <row r="752" spans="3:6" ht="12">
      <c r="C752" s="165"/>
      <c r="D752" s="165"/>
      <c r="E752" s="165"/>
      <c r="F752" s="165"/>
    </row>
    <row r="753" spans="3:6" ht="12">
      <c r="C753" s="165"/>
      <c r="D753" s="165"/>
      <c r="E753" s="165"/>
      <c r="F753" s="165"/>
    </row>
    <row r="754" spans="3:6" ht="12">
      <c r="C754" s="165"/>
      <c r="D754" s="165"/>
      <c r="E754" s="165"/>
      <c r="F754" s="165"/>
    </row>
    <row r="755" spans="3:6" ht="12">
      <c r="C755" s="165"/>
      <c r="D755" s="165"/>
      <c r="E755" s="165"/>
      <c r="F755" s="165"/>
    </row>
    <row r="756" spans="3:6" ht="12">
      <c r="C756" s="165"/>
      <c r="D756" s="165"/>
      <c r="E756" s="165"/>
      <c r="F756" s="165"/>
    </row>
    <row r="757" spans="3:6" ht="12">
      <c r="C757" s="165"/>
      <c r="D757" s="165"/>
      <c r="E757" s="165"/>
      <c r="F757" s="165"/>
    </row>
    <row r="758" spans="3:6" ht="12">
      <c r="C758" s="165"/>
      <c r="D758" s="165"/>
      <c r="E758" s="165"/>
      <c r="F758" s="165"/>
    </row>
    <row r="759" spans="3:6" ht="12">
      <c r="C759" s="165"/>
      <c r="D759" s="165"/>
      <c r="E759" s="165"/>
      <c r="F759" s="165"/>
    </row>
    <row r="760" spans="3:6" ht="12">
      <c r="C760" s="165"/>
      <c r="D760" s="165"/>
      <c r="E760" s="165"/>
      <c r="F760" s="165"/>
    </row>
    <row r="761" spans="3:6" ht="12">
      <c r="C761" s="165"/>
      <c r="D761" s="165"/>
      <c r="E761" s="165"/>
      <c r="F761" s="165"/>
    </row>
    <row r="762" spans="3:6" ht="12">
      <c r="C762" s="165"/>
      <c r="D762" s="165"/>
      <c r="E762" s="165"/>
      <c r="F762" s="165"/>
    </row>
    <row r="763" spans="3:6" ht="12">
      <c r="C763" s="165"/>
      <c r="D763" s="165"/>
      <c r="E763" s="165"/>
      <c r="F763" s="165"/>
    </row>
    <row r="764" spans="3:6" ht="12">
      <c r="C764" s="165"/>
      <c r="D764" s="165"/>
      <c r="E764" s="165"/>
      <c r="F764" s="165"/>
    </row>
    <row r="765" spans="3:6" ht="12">
      <c r="C765" s="165"/>
      <c r="D765" s="165"/>
      <c r="E765" s="165"/>
      <c r="F765" s="165"/>
    </row>
    <row r="766" spans="3:6" ht="12">
      <c r="C766" s="165"/>
      <c r="D766" s="165"/>
      <c r="E766" s="165"/>
      <c r="F766" s="165"/>
    </row>
    <row r="767" spans="3:6" ht="12">
      <c r="C767" s="165"/>
      <c r="D767" s="165"/>
      <c r="E767" s="165"/>
      <c r="F767" s="165"/>
    </row>
    <row r="768" spans="3:6" ht="12">
      <c r="C768" s="165"/>
      <c r="D768" s="165"/>
      <c r="E768" s="165"/>
      <c r="F768" s="165"/>
    </row>
    <row r="769" spans="3:6" ht="12">
      <c r="C769" s="165"/>
      <c r="D769" s="165"/>
      <c r="E769" s="165"/>
      <c r="F769" s="165"/>
    </row>
    <row r="770" spans="3:6" ht="12">
      <c r="C770" s="165"/>
      <c r="D770" s="165"/>
      <c r="E770" s="165"/>
      <c r="F770" s="165"/>
    </row>
    <row r="771" spans="3:6" ht="12">
      <c r="C771" s="165"/>
      <c r="D771" s="165"/>
      <c r="E771" s="165"/>
      <c r="F771" s="165"/>
    </row>
    <row r="772" spans="3:6" ht="12">
      <c r="C772" s="165"/>
      <c r="D772" s="165"/>
      <c r="E772" s="165"/>
      <c r="F772" s="165"/>
    </row>
    <row r="773" spans="3:6" ht="12">
      <c r="C773" s="165"/>
      <c r="D773" s="165"/>
      <c r="E773" s="165"/>
      <c r="F773" s="165"/>
    </row>
    <row r="774" spans="3:6" ht="12">
      <c r="C774" s="165"/>
      <c r="D774" s="165"/>
      <c r="E774" s="165"/>
      <c r="F774" s="165"/>
    </row>
    <row r="775" spans="3:6" ht="12">
      <c r="C775" s="165"/>
      <c r="D775" s="165"/>
      <c r="E775" s="165"/>
      <c r="F775" s="165"/>
    </row>
    <row r="776" spans="3:6" ht="12">
      <c r="C776" s="165"/>
      <c r="D776" s="165"/>
      <c r="E776" s="165"/>
      <c r="F776" s="165"/>
    </row>
    <row r="777" spans="3:6" ht="12">
      <c r="C777" s="165"/>
      <c r="D777" s="165"/>
      <c r="E777" s="165"/>
      <c r="F777" s="165"/>
    </row>
    <row r="778" spans="3:6" ht="12">
      <c r="C778" s="165"/>
      <c r="D778" s="165"/>
      <c r="E778" s="165"/>
      <c r="F778" s="165"/>
    </row>
    <row r="779" spans="3:6" ht="12">
      <c r="C779" s="165"/>
      <c r="D779" s="165"/>
      <c r="E779" s="165"/>
      <c r="F779" s="165"/>
    </row>
    <row r="780" spans="3:6" ht="12">
      <c r="C780" s="165"/>
      <c r="D780" s="165"/>
      <c r="E780" s="165"/>
      <c r="F780" s="165"/>
    </row>
    <row r="781" spans="3:6" ht="12">
      <c r="C781" s="165"/>
      <c r="D781" s="165"/>
      <c r="E781" s="165"/>
      <c r="F781" s="165"/>
    </row>
    <row r="782" spans="3:6" ht="12">
      <c r="C782" s="165"/>
      <c r="D782" s="165"/>
      <c r="E782" s="165"/>
      <c r="F782" s="165"/>
    </row>
    <row r="783" spans="3:6" ht="12">
      <c r="C783" s="165"/>
      <c r="D783" s="165"/>
      <c r="E783" s="165"/>
      <c r="F783" s="165"/>
    </row>
    <row r="784" spans="3:6" ht="12">
      <c r="C784" s="165"/>
      <c r="D784" s="165"/>
      <c r="E784" s="165"/>
      <c r="F784" s="165"/>
    </row>
    <row r="785" spans="3:6" ht="12">
      <c r="C785" s="165"/>
      <c r="D785" s="165"/>
      <c r="E785" s="165"/>
      <c r="F785" s="165"/>
    </row>
    <row r="786" spans="3:6" ht="12">
      <c r="C786" s="165"/>
      <c r="D786" s="165"/>
      <c r="E786" s="165"/>
      <c r="F786" s="165"/>
    </row>
    <row r="787" spans="3:6" ht="12">
      <c r="C787" s="165"/>
      <c r="D787" s="165"/>
      <c r="E787" s="165"/>
      <c r="F787" s="165"/>
    </row>
    <row r="788" spans="3:6" ht="12">
      <c r="C788" s="165"/>
      <c r="D788" s="165"/>
      <c r="E788" s="165"/>
      <c r="F788" s="165"/>
    </row>
    <row r="789" spans="3:6" ht="12">
      <c r="C789" s="165"/>
      <c r="D789" s="165"/>
      <c r="E789" s="165"/>
      <c r="F789" s="165"/>
    </row>
    <row r="790" spans="3:6" ht="12">
      <c r="C790" s="165"/>
      <c r="D790" s="165"/>
      <c r="E790" s="165"/>
      <c r="F790" s="165"/>
    </row>
    <row r="791" spans="3:6" ht="12">
      <c r="C791" s="165"/>
      <c r="D791" s="165"/>
      <c r="E791" s="165"/>
      <c r="F791" s="165"/>
    </row>
    <row r="792" spans="3:6" ht="12">
      <c r="C792" s="165"/>
      <c r="D792" s="165"/>
      <c r="E792" s="165"/>
      <c r="F792" s="165"/>
    </row>
    <row r="793" spans="3:6" ht="12">
      <c r="C793" s="165"/>
      <c r="D793" s="165"/>
      <c r="E793" s="165"/>
      <c r="F793" s="165"/>
    </row>
    <row r="794" spans="3:6" ht="12">
      <c r="C794" s="165"/>
      <c r="D794" s="165"/>
      <c r="E794" s="165"/>
      <c r="F794" s="165"/>
    </row>
    <row r="795" spans="3:6" ht="12">
      <c r="C795" s="165"/>
      <c r="D795" s="165"/>
      <c r="E795" s="165"/>
      <c r="F795" s="165"/>
    </row>
    <row r="796" spans="3:6" ht="12">
      <c r="C796" s="165"/>
      <c r="D796" s="165"/>
      <c r="E796" s="165"/>
      <c r="F796" s="165"/>
    </row>
    <row r="797" spans="3:6" ht="12">
      <c r="C797" s="165"/>
      <c r="D797" s="165"/>
      <c r="E797" s="165"/>
      <c r="F797" s="165"/>
    </row>
    <row r="798" spans="3:6" ht="12">
      <c r="C798" s="165"/>
      <c r="D798" s="165"/>
      <c r="E798" s="165"/>
      <c r="F798" s="165"/>
    </row>
    <row r="799" spans="3:6" ht="12">
      <c r="C799" s="165"/>
      <c r="D799" s="165"/>
      <c r="E799" s="165"/>
      <c r="F799" s="165"/>
    </row>
    <row r="800" spans="3:6" ht="12">
      <c r="C800" s="165"/>
      <c r="D800" s="165"/>
      <c r="E800" s="165"/>
      <c r="F800" s="165"/>
    </row>
    <row r="801" spans="3:6" ht="12">
      <c r="C801" s="165"/>
      <c r="D801" s="165"/>
      <c r="E801" s="165"/>
      <c r="F801" s="165"/>
    </row>
    <row r="802" spans="3:6" ht="12">
      <c r="C802" s="165"/>
      <c r="D802" s="165"/>
      <c r="E802" s="165"/>
      <c r="F802" s="165"/>
    </row>
    <row r="803" spans="3:6" ht="12">
      <c r="C803" s="165"/>
      <c r="D803" s="165"/>
      <c r="E803" s="165"/>
      <c r="F803" s="165"/>
    </row>
    <row r="804" spans="3:6" ht="12">
      <c r="C804" s="165"/>
      <c r="D804" s="165"/>
      <c r="E804" s="165"/>
      <c r="F804" s="165"/>
    </row>
    <row r="805" spans="3:6" ht="12">
      <c r="C805" s="165"/>
      <c r="D805" s="165"/>
      <c r="E805" s="165"/>
      <c r="F805" s="165"/>
    </row>
    <row r="806" spans="3:6" ht="12">
      <c r="C806" s="165"/>
      <c r="D806" s="165"/>
      <c r="E806" s="165"/>
      <c r="F806" s="165"/>
    </row>
    <row r="807" spans="3:6" ht="12">
      <c r="C807" s="165"/>
      <c r="D807" s="165"/>
      <c r="E807" s="165"/>
      <c r="F807" s="165"/>
    </row>
    <row r="808" spans="3:6" ht="12">
      <c r="C808" s="165"/>
      <c r="D808" s="165"/>
      <c r="E808" s="165"/>
      <c r="F808" s="165"/>
    </row>
    <row r="809" spans="3:6" ht="12">
      <c r="C809" s="165"/>
      <c r="D809" s="165"/>
      <c r="E809" s="165"/>
      <c r="F809" s="165"/>
    </row>
    <row r="810" spans="3:6" ht="12">
      <c r="C810" s="165"/>
      <c r="D810" s="165"/>
      <c r="E810" s="165"/>
      <c r="F810" s="165"/>
    </row>
    <row r="811" spans="3:6" ht="12">
      <c r="C811" s="165"/>
      <c r="D811" s="165"/>
      <c r="E811" s="165"/>
      <c r="F811" s="165"/>
    </row>
    <row r="812" spans="3:6" ht="12">
      <c r="C812" s="165"/>
      <c r="D812" s="165"/>
      <c r="E812" s="165"/>
      <c r="F812" s="165"/>
    </row>
    <row r="813" spans="3:6" ht="12">
      <c r="C813" s="165"/>
      <c r="D813" s="165"/>
      <c r="E813" s="165"/>
      <c r="F813" s="165"/>
    </row>
    <row r="814" spans="3:6" ht="12">
      <c r="C814" s="165"/>
      <c r="D814" s="165"/>
      <c r="E814" s="165"/>
      <c r="F814" s="165"/>
    </row>
    <row r="815" spans="3:6" ht="12">
      <c r="C815" s="165"/>
      <c r="D815" s="165"/>
      <c r="E815" s="165"/>
      <c r="F815" s="165"/>
    </row>
    <row r="816" spans="3:6" ht="12">
      <c r="C816" s="165"/>
      <c r="D816" s="165"/>
      <c r="E816" s="165"/>
      <c r="F816" s="165"/>
    </row>
    <row r="817" spans="3:6" ht="12">
      <c r="C817" s="165"/>
      <c r="D817" s="165"/>
      <c r="E817" s="165"/>
      <c r="F817" s="165"/>
    </row>
    <row r="818" spans="3:6" ht="12">
      <c r="C818" s="165"/>
      <c r="D818" s="165"/>
      <c r="E818" s="165"/>
      <c r="F818" s="165"/>
    </row>
    <row r="819" spans="3:6" ht="12">
      <c r="C819" s="165"/>
      <c r="D819" s="165"/>
      <c r="E819" s="165"/>
      <c r="F819" s="165"/>
    </row>
    <row r="820" spans="3:6" ht="12">
      <c r="C820" s="165"/>
      <c r="D820" s="165"/>
      <c r="E820" s="165"/>
      <c r="F820" s="165"/>
    </row>
    <row r="821" spans="3:6" ht="12">
      <c r="C821" s="165"/>
      <c r="D821" s="165"/>
      <c r="E821" s="165"/>
      <c r="F821" s="165"/>
    </row>
    <row r="822" spans="3:6" ht="12">
      <c r="C822" s="165"/>
      <c r="D822" s="165"/>
      <c r="E822" s="165"/>
      <c r="F822" s="165"/>
    </row>
    <row r="823" spans="3:6" ht="12">
      <c r="C823" s="165"/>
      <c r="D823" s="165"/>
      <c r="E823" s="165"/>
      <c r="F823" s="165"/>
    </row>
    <row r="824" spans="3:6" ht="12">
      <c r="C824" s="165"/>
      <c r="D824" s="165"/>
      <c r="E824" s="165"/>
      <c r="F824" s="165"/>
    </row>
    <row r="825" spans="3:6" ht="12">
      <c r="C825" s="165"/>
      <c r="D825" s="165"/>
      <c r="E825" s="165"/>
      <c r="F825" s="165"/>
    </row>
    <row r="826" spans="3:6" ht="12">
      <c r="C826" s="165"/>
      <c r="D826" s="165"/>
      <c r="E826" s="165"/>
      <c r="F826" s="165"/>
    </row>
    <row r="827" spans="3:6" ht="12">
      <c r="C827" s="165"/>
      <c r="D827" s="165"/>
      <c r="E827" s="165"/>
      <c r="F827" s="165"/>
    </row>
    <row r="828" spans="3:6" ht="12">
      <c r="C828" s="165"/>
      <c r="D828" s="165"/>
      <c r="E828" s="165"/>
      <c r="F828" s="165"/>
    </row>
    <row r="829" spans="3:6" ht="12">
      <c r="C829" s="165"/>
      <c r="D829" s="165"/>
      <c r="E829" s="165"/>
      <c r="F829" s="165"/>
    </row>
    <row r="830" spans="3:6" ht="12">
      <c r="C830" s="165"/>
      <c r="D830" s="165"/>
      <c r="E830" s="165"/>
      <c r="F830" s="165"/>
    </row>
    <row r="831" spans="3:6" ht="12">
      <c r="C831" s="165"/>
      <c r="D831" s="165"/>
      <c r="E831" s="165"/>
      <c r="F831" s="165"/>
    </row>
    <row r="832" spans="3:6" ht="12">
      <c r="C832" s="165"/>
      <c r="D832" s="165"/>
      <c r="E832" s="165"/>
      <c r="F832" s="165"/>
    </row>
    <row r="833" spans="3:6" ht="12">
      <c r="C833" s="165"/>
      <c r="D833" s="165"/>
      <c r="E833" s="165"/>
      <c r="F833" s="165"/>
    </row>
    <row r="834" spans="3:6" ht="12">
      <c r="C834" s="165"/>
      <c r="D834" s="165"/>
      <c r="E834" s="165"/>
      <c r="F834" s="165"/>
    </row>
    <row r="835" spans="3:6" ht="12">
      <c r="C835" s="165"/>
      <c r="D835" s="165"/>
      <c r="E835" s="165"/>
      <c r="F835" s="165"/>
    </row>
    <row r="836" spans="3:6" ht="12">
      <c r="C836" s="165"/>
      <c r="D836" s="165"/>
      <c r="E836" s="165"/>
      <c r="F836" s="165"/>
    </row>
    <row r="837" spans="3:6" ht="12">
      <c r="C837" s="165"/>
      <c r="D837" s="165"/>
      <c r="E837" s="165"/>
      <c r="F837" s="165"/>
    </row>
    <row r="838" spans="3:6" ht="12">
      <c r="C838" s="165"/>
      <c r="D838" s="165"/>
      <c r="E838" s="165"/>
      <c r="F838" s="165"/>
    </row>
    <row r="839" spans="3:6" ht="12">
      <c r="C839" s="165"/>
      <c r="D839" s="165"/>
      <c r="E839" s="165"/>
      <c r="F839" s="165"/>
    </row>
    <row r="840" spans="3:6" ht="12">
      <c r="C840" s="165"/>
      <c r="D840" s="165"/>
      <c r="E840" s="165"/>
      <c r="F840" s="165"/>
    </row>
    <row r="841" spans="3:6" ht="12">
      <c r="C841" s="165"/>
      <c r="D841" s="165"/>
      <c r="E841" s="165"/>
      <c r="F841" s="165"/>
    </row>
    <row r="842" spans="3:6" ht="12">
      <c r="C842" s="165"/>
      <c r="D842" s="165"/>
      <c r="E842" s="165"/>
      <c r="F842" s="165"/>
    </row>
    <row r="843" spans="3:6" ht="12">
      <c r="C843" s="165"/>
      <c r="D843" s="165"/>
      <c r="E843" s="165"/>
      <c r="F843" s="165"/>
    </row>
    <row r="844" spans="3:6" ht="12">
      <c r="C844" s="165"/>
      <c r="D844" s="165"/>
      <c r="E844" s="165"/>
      <c r="F844" s="165"/>
    </row>
    <row r="845" spans="3:6" ht="12">
      <c r="C845" s="165"/>
      <c r="D845" s="165"/>
      <c r="E845" s="165"/>
      <c r="F845" s="165"/>
    </row>
    <row r="846" spans="3:6" ht="12">
      <c r="C846" s="165"/>
      <c r="D846" s="165"/>
      <c r="E846" s="165"/>
      <c r="F846" s="165"/>
    </row>
    <row r="847" spans="3:6" ht="12">
      <c r="C847" s="165"/>
      <c r="D847" s="165"/>
      <c r="E847" s="165"/>
      <c r="F847" s="165"/>
    </row>
    <row r="848" spans="3:6" ht="12">
      <c r="C848" s="165"/>
      <c r="D848" s="165"/>
      <c r="E848" s="165"/>
      <c r="F848" s="165"/>
    </row>
    <row r="849" spans="3:6" ht="12">
      <c r="C849" s="165"/>
      <c r="D849" s="165"/>
      <c r="E849" s="165"/>
      <c r="F849" s="165"/>
    </row>
    <row r="850" spans="3:6" ht="12">
      <c r="C850" s="165"/>
      <c r="D850" s="165"/>
      <c r="E850" s="165"/>
      <c r="F850" s="165"/>
    </row>
    <row r="851" spans="3:6" ht="12">
      <c r="C851" s="165"/>
      <c r="D851" s="165"/>
      <c r="E851" s="165"/>
      <c r="F851" s="165"/>
    </row>
    <row r="852" spans="3:6" ht="12">
      <c r="C852" s="165"/>
      <c r="D852" s="165"/>
      <c r="E852" s="165"/>
      <c r="F852" s="165"/>
    </row>
    <row r="853" spans="3:6" ht="12">
      <c r="C853" s="165"/>
      <c r="D853" s="165"/>
      <c r="E853" s="165"/>
      <c r="F853" s="165"/>
    </row>
    <row r="854" spans="3:6" ht="12">
      <c r="C854" s="165"/>
      <c r="D854" s="165"/>
      <c r="E854" s="165"/>
      <c r="F854" s="165"/>
    </row>
    <row r="855" spans="3:6" ht="12">
      <c r="C855" s="165"/>
      <c r="D855" s="165"/>
      <c r="E855" s="165"/>
      <c r="F855" s="165"/>
    </row>
    <row r="856" spans="3:6" ht="12">
      <c r="C856" s="165"/>
      <c r="D856" s="165"/>
      <c r="E856" s="165"/>
      <c r="F856" s="165"/>
    </row>
    <row r="857" spans="3:6" ht="12">
      <c r="C857" s="165"/>
      <c r="D857" s="165"/>
      <c r="E857" s="165"/>
      <c r="F857" s="165"/>
    </row>
    <row r="858" spans="3:6" ht="12">
      <c r="C858" s="165"/>
      <c r="D858" s="165"/>
      <c r="E858" s="165"/>
      <c r="F858" s="165"/>
    </row>
    <row r="859" spans="3:6" ht="12">
      <c r="C859" s="165"/>
      <c r="D859" s="165"/>
      <c r="E859" s="165"/>
      <c r="F859" s="165"/>
    </row>
    <row r="860" spans="3:6" ht="12">
      <c r="C860" s="165"/>
      <c r="D860" s="165"/>
      <c r="E860" s="165"/>
      <c r="F860" s="165"/>
    </row>
    <row r="861" spans="3:6" ht="12">
      <c r="C861" s="165"/>
      <c r="D861" s="165"/>
      <c r="E861" s="165"/>
      <c r="F861" s="165"/>
    </row>
    <row r="862" spans="3:6" ht="12">
      <c r="C862" s="165"/>
      <c r="D862" s="165"/>
      <c r="E862" s="165"/>
      <c r="F862" s="165"/>
    </row>
    <row r="863" spans="3:6" ht="12">
      <c r="C863" s="165"/>
      <c r="D863" s="165"/>
      <c r="E863" s="165"/>
      <c r="F863" s="165"/>
    </row>
    <row r="864" spans="3:6" ht="12">
      <c r="C864" s="165"/>
      <c r="D864" s="165"/>
      <c r="E864" s="165"/>
      <c r="F864" s="165"/>
    </row>
    <row r="865" spans="3:6" ht="12">
      <c r="C865" s="165"/>
      <c r="D865" s="165"/>
      <c r="E865" s="165"/>
      <c r="F865" s="165"/>
    </row>
    <row r="866" spans="3:6" ht="12">
      <c r="C866" s="165"/>
      <c r="D866" s="165"/>
      <c r="E866" s="165"/>
      <c r="F866" s="165"/>
    </row>
    <row r="867" spans="3:6" ht="12">
      <c r="C867" s="165"/>
      <c r="D867" s="165"/>
      <c r="E867" s="165"/>
      <c r="F867" s="165"/>
    </row>
    <row r="868" spans="3:6" ht="12">
      <c r="C868" s="165"/>
      <c r="D868" s="165"/>
      <c r="E868" s="165"/>
      <c r="F868" s="165"/>
    </row>
    <row r="869" spans="3:6" ht="12">
      <c r="C869" s="165"/>
      <c r="D869" s="165"/>
      <c r="E869" s="165"/>
      <c r="F869" s="165"/>
    </row>
    <row r="870" spans="3:6" ht="12">
      <c r="C870" s="165"/>
      <c r="D870" s="165"/>
      <c r="E870" s="165"/>
      <c r="F870" s="165"/>
    </row>
    <row r="871" spans="3:6" ht="12">
      <c r="C871" s="165"/>
      <c r="D871" s="165"/>
      <c r="E871" s="165"/>
      <c r="F871" s="165"/>
    </row>
    <row r="872" spans="3:6" ht="12">
      <c r="C872" s="165"/>
      <c r="D872" s="165"/>
      <c r="E872" s="165"/>
      <c r="F872" s="165"/>
    </row>
    <row r="873" spans="3:6" ht="12">
      <c r="C873" s="165"/>
      <c r="D873" s="165"/>
      <c r="E873" s="165"/>
      <c r="F873" s="165"/>
    </row>
    <row r="874" spans="3:6" ht="12">
      <c r="C874" s="165"/>
      <c r="D874" s="165"/>
      <c r="E874" s="165"/>
      <c r="F874" s="165"/>
    </row>
    <row r="875" spans="3:6" ht="12">
      <c r="C875" s="165"/>
      <c r="D875" s="165"/>
      <c r="E875" s="165"/>
      <c r="F875" s="165"/>
    </row>
    <row r="876" spans="3:6" ht="12">
      <c r="C876" s="165"/>
      <c r="D876" s="165"/>
      <c r="E876" s="165"/>
      <c r="F876" s="165"/>
    </row>
    <row r="877" spans="3:6" ht="12">
      <c r="C877" s="165"/>
      <c r="D877" s="165"/>
      <c r="E877" s="165"/>
      <c r="F877" s="165"/>
    </row>
    <row r="878" spans="3:6" ht="12">
      <c r="C878" s="165"/>
      <c r="D878" s="165"/>
      <c r="E878" s="165"/>
      <c r="F878" s="165"/>
    </row>
    <row r="879" spans="3:6" ht="12">
      <c r="C879" s="165"/>
      <c r="D879" s="165"/>
      <c r="E879" s="165"/>
      <c r="F879" s="165"/>
    </row>
    <row r="880" spans="3:6" ht="12">
      <c r="C880" s="165"/>
      <c r="D880" s="165"/>
      <c r="E880" s="165"/>
      <c r="F880" s="165"/>
    </row>
    <row r="881" spans="3:6" ht="12">
      <c r="C881" s="165"/>
      <c r="D881" s="165"/>
      <c r="E881" s="165"/>
      <c r="F881" s="165"/>
    </row>
    <row r="882" spans="3:6" ht="12">
      <c r="C882" s="165"/>
      <c r="D882" s="165"/>
      <c r="E882" s="165"/>
      <c r="F882" s="165"/>
    </row>
    <row r="883" spans="3:6" ht="12">
      <c r="C883" s="165"/>
      <c r="D883" s="165"/>
      <c r="E883" s="165"/>
      <c r="F883" s="165"/>
    </row>
    <row r="884" spans="3:6" ht="12">
      <c r="C884" s="165"/>
      <c r="D884" s="165"/>
      <c r="E884" s="165"/>
      <c r="F884" s="165"/>
    </row>
    <row r="885" spans="3:6" ht="12">
      <c r="C885" s="165"/>
      <c r="D885" s="165"/>
      <c r="E885" s="165"/>
      <c r="F885" s="165"/>
    </row>
    <row r="886" spans="3:6" ht="12">
      <c r="C886" s="165"/>
      <c r="D886" s="165"/>
      <c r="E886" s="165"/>
      <c r="F886" s="165"/>
    </row>
    <row r="887" spans="3:6" ht="12">
      <c r="C887" s="165"/>
      <c r="D887" s="165"/>
      <c r="E887" s="165"/>
      <c r="F887" s="165"/>
    </row>
    <row r="888" spans="3:6" ht="12">
      <c r="C888" s="165"/>
      <c r="D888" s="165"/>
      <c r="E888" s="165"/>
      <c r="F888" s="165"/>
    </row>
    <row r="889" spans="3:6" ht="12">
      <c r="C889" s="165"/>
      <c r="D889" s="165"/>
      <c r="E889" s="165"/>
      <c r="F889" s="165"/>
    </row>
    <row r="890" spans="3:6" ht="12">
      <c r="C890" s="165"/>
      <c r="D890" s="165"/>
      <c r="E890" s="165"/>
      <c r="F890" s="165"/>
    </row>
    <row r="891" spans="3:6" ht="12">
      <c r="C891" s="165"/>
      <c r="D891" s="165"/>
      <c r="E891" s="165"/>
      <c r="F891" s="165"/>
    </row>
    <row r="892" spans="3:6" ht="12">
      <c r="C892" s="165"/>
      <c r="D892" s="165"/>
      <c r="E892" s="165"/>
      <c r="F892" s="165"/>
    </row>
    <row r="893" spans="3:6" ht="12">
      <c r="C893" s="165"/>
      <c r="D893" s="165"/>
      <c r="E893" s="165"/>
      <c r="F893" s="165"/>
    </row>
    <row r="894" spans="3:6" ht="12">
      <c r="C894" s="165"/>
      <c r="D894" s="165"/>
      <c r="E894" s="165"/>
      <c r="F894" s="165"/>
    </row>
    <row r="895" spans="3:6" ht="12">
      <c r="C895" s="165"/>
      <c r="D895" s="165"/>
      <c r="E895" s="165"/>
      <c r="F895" s="165"/>
    </row>
    <row r="896" spans="3:6" ht="12">
      <c r="C896" s="165"/>
      <c r="D896" s="165"/>
      <c r="E896" s="165"/>
      <c r="F896" s="165"/>
    </row>
    <row r="897" spans="3:6" ht="12">
      <c r="C897" s="165"/>
      <c r="D897" s="165"/>
      <c r="E897" s="165"/>
      <c r="F897" s="165"/>
    </row>
    <row r="898" spans="3:6" ht="12">
      <c r="C898" s="165"/>
      <c r="D898" s="165"/>
      <c r="E898" s="165"/>
      <c r="F898" s="165"/>
    </row>
    <row r="899" spans="3:6" ht="12">
      <c r="C899" s="165"/>
      <c r="D899" s="165"/>
      <c r="E899" s="165"/>
      <c r="F899" s="165"/>
    </row>
    <row r="900" spans="3:6" ht="12">
      <c r="C900" s="165"/>
      <c r="D900" s="165"/>
      <c r="E900" s="165"/>
      <c r="F900" s="165"/>
    </row>
    <row r="901" spans="3:6" ht="12">
      <c r="C901" s="165"/>
      <c r="D901" s="165"/>
      <c r="E901" s="165"/>
      <c r="F901" s="165"/>
    </row>
    <row r="902" spans="3:6" ht="12">
      <c r="C902" s="165"/>
      <c r="D902" s="165"/>
      <c r="E902" s="165"/>
      <c r="F902" s="165"/>
    </row>
    <row r="903" spans="3:6" ht="12">
      <c r="C903" s="165"/>
      <c r="D903" s="165"/>
      <c r="E903" s="165"/>
      <c r="F903" s="165"/>
    </row>
    <row r="904" spans="3:6" ht="12">
      <c r="C904" s="165"/>
      <c r="D904" s="165"/>
      <c r="E904" s="165"/>
      <c r="F904" s="165"/>
    </row>
    <row r="905" spans="3:6" ht="12">
      <c r="C905" s="165"/>
      <c r="D905" s="165"/>
      <c r="E905" s="165"/>
      <c r="F905" s="165"/>
    </row>
    <row r="906" spans="3:6" ht="12">
      <c r="C906" s="165"/>
      <c r="D906" s="165"/>
      <c r="E906" s="165"/>
      <c r="F906" s="165"/>
    </row>
    <row r="907" spans="3:6" ht="12">
      <c r="C907" s="165"/>
      <c r="D907" s="165"/>
      <c r="E907" s="165"/>
      <c r="F907" s="165"/>
    </row>
    <row r="908" spans="3:6" ht="12">
      <c r="C908" s="165"/>
      <c r="D908" s="165"/>
      <c r="E908" s="165"/>
      <c r="F908" s="165"/>
    </row>
    <row r="909" spans="3:6" ht="12">
      <c r="C909" s="165"/>
      <c r="D909" s="165"/>
      <c r="E909" s="165"/>
      <c r="F909" s="165"/>
    </row>
    <row r="910" spans="3:6" ht="12">
      <c r="C910" s="165"/>
      <c r="D910" s="165"/>
      <c r="E910" s="165"/>
      <c r="F910" s="165"/>
    </row>
    <row r="911" spans="3:6" ht="12">
      <c r="C911" s="165"/>
      <c r="D911" s="165"/>
      <c r="E911" s="165"/>
      <c r="F911" s="165"/>
    </row>
    <row r="912" spans="3:6" ht="12">
      <c r="C912" s="165"/>
      <c r="D912" s="165"/>
      <c r="E912" s="165"/>
      <c r="F912" s="165"/>
    </row>
    <row r="913" spans="3:6" ht="12">
      <c r="C913" s="165"/>
      <c r="D913" s="165"/>
      <c r="E913" s="165"/>
      <c r="F913" s="165"/>
    </row>
    <row r="914" spans="3:6" ht="12">
      <c r="C914" s="165"/>
      <c r="D914" s="165"/>
      <c r="E914" s="165"/>
      <c r="F914" s="165"/>
    </row>
    <row r="915" spans="3:6" ht="12">
      <c r="C915" s="165"/>
      <c r="D915" s="165"/>
      <c r="E915" s="165"/>
      <c r="F915" s="165"/>
    </row>
    <row r="916" spans="3:6" ht="12">
      <c r="C916" s="165"/>
      <c r="D916" s="165"/>
      <c r="E916" s="165"/>
      <c r="F916" s="165"/>
    </row>
    <row r="917" spans="3:6" ht="12">
      <c r="C917" s="165"/>
      <c r="D917" s="165"/>
      <c r="E917" s="165"/>
      <c r="F917" s="165"/>
    </row>
    <row r="918" spans="3:6" ht="12">
      <c r="C918" s="165"/>
      <c r="D918" s="165"/>
      <c r="E918" s="165"/>
      <c r="F918" s="165"/>
    </row>
    <row r="919" spans="3:6" ht="12">
      <c r="C919" s="165"/>
      <c r="D919" s="165"/>
      <c r="E919" s="165"/>
      <c r="F919" s="165"/>
    </row>
    <row r="920" spans="3:6" ht="12">
      <c r="C920" s="165"/>
      <c r="D920" s="165"/>
      <c r="E920" s="165"/>
      <c r="F920" s="165"/>
    </row>
    <row r="921" spans="3:6" ht="12">
      <c r="C921" s="165"/>
      <c r="D921" s="165"/>
      <c r="E921" s="165"/>
      <c r="F921" s="165"/>
    </row>
    <row r="922" spans="3:6" ht="12">
      <c r="C922" s="165"/>
      <c r="D922" s="165"/>
      <c r="E922" s="165"/>
      <c r="F922" s="165"/>
    </row>
    <row r="923" spans="3:6" ht="12">
      <c r="C923" s="165"/>
      <c r="D923" s="165"/>
      <c r="E923" s="165"/>
      <c r="F923" s="165"/>
    </row>
    <row r="924" spans="3:6" ht="12">
      <c r="C924" s="165"/>
      <c r="D924" s="165"/>
      <c r="E924" s="165"/>
      <c r="F924" s="165"/>
    </row>
    <row r="925" spans="3:6" ht="12">
      <c r="C925" s="165"/>
      <c r="D925" s="165"/>
      <c r="E925" s="165"/>
      <c r="F925" s="165"/>
    </row>
    <row r="926" spans="3:6" ht="12">
      <c r="C926" s="165"/>
      <c r="D926" s="165"/>
      <c r="E926" s="165"/>
      <c r="F926" s="165"/>
    </row>
    <row r="927" spans="3:6" ht="12">
      <c r="C927" s="165"/>
      <c r="D927" s="165"/>
      <c r="E927" s="165"/>
      <c r="F927" s="165"/>
    </row>
    <row r="928" spans="3:6" ht="12">
      <c r="C928" s="165"/>
      <c r="D928" s="165"/>
      <c r="E928" s="165"/>
      <c r="F928" s="165"/>
    </row>
    <row r="929" spans="3:6" ht="12">
      <c r="C929" s="165"/>
      <c r="D929" s="165"/>
      <c r="E929" s="165"/>
      <c r="F929" s="165"/>
    </row>
    <row r="930" spans="3:6" ht="12">
      <c r="C930" s="165"/>
      <c r="D930" s="165"/>
      <c r="E930" s="165"/>
      <c r="F930" s="165"/>
    </row>
    <row r="931" spans="3:6" ht="12">
      <c r="C931" s="165"/>
      <c r="D931" s="165"/>
      <c r="E931" s="165"/>
      <c r="F931" s="165"/>
    </row>
    <row r="932" spans="3:6" ht="12">
      <c r="C932" s="165"/>
      <c r="D932" s="165"/>
      <c r="E932" s="165"/>
      <c r="F932" s="165"/>
    </row>
    <row r="933" spans="3:6" ht="12">
      <c r="C933" s="165"/>
      <c r="D933" s="165"/>
      <c r="E933" s="165"/>
      <c r="F933" s="165"/>
    </row>
    <row r="934" spans="3:6" ht="12">
      <c r="C934" s="165"/>
      <c r="D934" s="165"/>
      <c r="E934" s="165"/>
      <c r="F934" s="165"/>
    </row>
    <row r="935" spans="3:6" ht="12">
      <c r="C935" s="165"/>
      <c r="D935" s="165"/>
      <c r="E935" s="165"/>
      <c r="F935" s="165"/>
    </row>
    <row r="936" spans="3:6" ht="12">
      <c r="C936" s="165"/>
      <c r="D936" s="165"/>
      <c r="E936" s="165"/>
      <c r="F936" s="165"/>
    </row>
    <row r="937" spans="3:6" ht="12">
      <c r="C937" s="165"/>
      <c r="D937" s="165"/>
      <c r="E937" s="165"/>
      <c r="F937" s="165"/>
    </row>
    <row r="938" spans="3:6" ht="12">
      <c r="C938" s="165"/>
      <c r="D938" s="165"/>
      <c r="E938" s="165"/>
      <c r="F938" s="165"/>
    </row>
    <row r="939" spans="3:6" ht="12">
      <c r="C939" s="165"/>
      <c r="D939" s="165"/>
      <c r="E939" s="165"/>
      <c r="F939" s="165"/>
    </row>
    <row r="940" spans="3:6" ht="12">
      <c r="C940" s="165"/>
      <c r="D940" s="165"/>
      <c r="E940" s="165"/>
      <c r="F940" s="165"/>
    </row>
    <row r="941" spans="3:6" ht="12">
      <c r="C941" s="165"/>
      <c r="D941" s="165"/>
      <c r="E941" s="165"/>
      <c r="F941" s="165"/>
    </row>
    <row r="942" spans="3:6" ht="12">
      <c r="C942" s="165"/>
      <c r="D942" s="165"/>
      <c r="E942" s="165"/>
      <c r="F942" s="165"/>
    </row>
    <row r="943" spans="3:6" ht="12">
      <c r="C943" s="165"/>
      <c r="D943" s="165"/>
      <c r="E943" s="165"/>
      <c r="F943" s="165"/>
    </row>
    <row r="944" spans="3:6" ht="12">
      <c r="C944" s="165"/>
      <c r="D944" s="165"/>
      <c r="E944" s="165"/>
      <c r="F944" s="165"/>
    </row>
    <row r="945" spans="3:6" ht="12">
      <c r="C945" s="165"/>
      <c r="D945" s="165"/>
      <c r="E945" s="165"/>
      <c r="F945" s="165"/>
    </row>
    <row r="946" spans="3:6" ht="12">
      <c r="C946" s="165"/>
      <c r="D946" s="165"/>
      <c r="E946" s="165"/>
      <c r="F946" s="165"/>
    </row>
    <row r="947" spans="3:6" ht="12">
      <c r="C947" s="165"/>
      <c r="D947" s="165"/>
      <c r="E947" s="165"/>
      <c r="F947" s="165"/>
    </row>
    <row r="948" spans="3:6" ht="12">
      <c r="C948" s="165"/>
      <c r="D948" s="165"/>
      <c r="E948" s="165"/>
      <c r="F948" s="165"/>
    </row>
    <row r="949" spans="3:6" ht="12">
      <c r="C949" s="165"/>
      <c r="D949" s="165"/>
      <c r="E949" s="165"/>
      <c r="F949" s="165"/>
    </row>
    <row r="950" spans="3:6" ht="12">
      <c r="C950" s="165"/>
      <c r="D950" s="165"/>
      <c r="E950" s="165"/>
      <c r="F950" s="165"/>
    </row>
    <row r="951" spans="3:6" ht="12">
      <c r="C951" s="165"/>
      <c r="D951" s="165"/>
      <c r="E951" s="165"/>
      <c r="F951" s="165"/>
    </row>
    <row r="952" spans="3:6" ht="12">
      <c r="C952" s="165"/>
      <c r="D952" s="165"/>
      <c r="E952" s="165"/>
      <c r="F952" s="165"/>
    </row>
    <row r="953" spans="3:6" ht="12">
      <c r="C953" s="165"/>
      <c r="D953" s="165"/>
      <c r="E953" s="165"/>
      <c r="F953" s="165"/>
    </row>
    <row r="954" spans="3:6" ht="12">
      <c r="C954" s="165"/>
      <c r="D954" s="165"/>
      <c r="E954" s="165"/>
      <c r="F954" s="165"/>
    </row>
    <row r="955" spans="3:6" ht="12">
      <c r="C955" s="165"/>
      <c r="D955" s="165"/>
      <c r="E955" s="165"/>
      <c r="F955" s="165"/>
    </row>
    <row r="956" spans="3:6" ht="12">
      <c r="C956" s="165"/>
      <c r="D956" s="165"/>
      <c r="E956" s="165"/>
      <c r="F956" s="165"/>
    </row>
    <row r="957" spans="3:6" ht="12">
      <c r="C957" s="165"/>
      <c r="D957" s="165"/>
      <c r="E957" s="165"/>
      <c r="F957" s="165"/>
    </row>
    <row r="958" spans="3:6" ht="12">
      <c r="C958" s="165"/>
      <c r="D958" s="165"/>
      <c r="E958" s="165"/>
      <c r="F958" s="165"/>
    </row>
    <row r="959" spans="3:6" ht="12">
      <c r="C959" s="165"/>
      <c r="D959" s="165"/>
      <c r="E959" s="165"/>
      <c r="F959" s="165"/>
    </row>
    <row r="960" spans="3:6" ht="12">
      <c r="C960" s="165"/>
      <c r="D960" s="165"/>
      <c r="E960" s="165"/>
      <c r="F960" s="165"/>
    </row>
    <row r="961" spans="3:6" ht="12">
      <c r="C961" s="165"/>
      <c r="D961" s="165"/>
      <c r="E961" s="165"/>
      <c r="F961" s="165"/>
    </row>
    <row r="962" spans="3:6" ht="12">
      <c r="C962" s="165"/>
      <c r="D962" s="165"/>
      <c r="E962" s="165"/>
      <c r="F962" s="165"/>
    </row>
    <row r="963" spans="3:6" ht="12">
      <c r="C963" s="165"/>
      <c r="D963" s="165"/>
      <c r="E963" s="165"/>
      <c r="F963" s="165"/>
    </row>
    <row r="964" spans="3:6" ht="12">
      <c r="C964" s="165"/>
      <c r="D964" s="165"/>
      <c r="E964" s="165"/>
      <c r="F964" s="165"/>
    </row>
    <row r="965" spans="3:6" ht="12">
      <c r="C965" s="165"/>
      <c r="D965" s="165"/>
      <c r="E965" s="165"/>
      <c r="F965" s="165"/>
    </row>
    <row r="966" spans="3:6" ht="12">
      <c r="C966" s="165"/>
      <c r="D966" s="165"/>
      <c r="E966" s="165"/>
      <c r="F966" s="165"/>
    </row>
    <row r="967" spans="3:6" ht="12">
      <c r="C967" s="165"/>
      <c r="D967" s="165"/>
      <c r="E967" s="165"/>
      <c r="F967" s="165"/>
    </row>
    <row r="968" spans="3:6" ht="12">
      <c r="C968" s="165"/>
      <c r="D968" s="165"/>
      <c r="E968" s="165"/>
      <c r="F968" s="165"/>
    </row>
    <row r="969" spans="3:6" ht="12">
      <c r="C969" s="165"/>
      <c r="D969" s="165"/>
      <c r="E969" s="165"/>
      <c r="F969" s="165"/>
    </row>
    <row r="970" spans="3:6" ht="12">
      <c r="C970" s="165"/>
      <c r="D970" s="165"/>
      <c r="E970" s="165"/>
      <c r="F970" s="165"/>
    </row>
    <row r="971" spans="3:6" ht="12">
      <c r="C971" s="165"/>
      <c r="D971" s="165"/>
      <c r="E971" s="165"/>
      <c r="F971" s="165"/>
    </row>
    <row r="972" spans="3:6" ht="12">
      <c r="C972" s="165"/>
      <c r="D972" s="165"/>
      <c r="E972" s="165"/>
      <c r="F972" s="165"/>
    </row>
    <row r="973" spans="3:6" ht="12">
      <c r="C973" s="165"/>
      <c r="D973" s="165"/>
      <c r="E973" s="165"/>
      <c r="F973" s="165"/>
    </row>
    <row r="974" spans="3:6" ht="12">
      <c r="C974" s="165"/>
      <c r="D974" s="165"/>
      <c r="E974" s="165"/>
      <c r="F974" s="165"/>
    </row>
    <row r="975" spans="3:6" ht="12">
      <c r="C975" s="165"/>
      <c r="D975" s="165"/>
      <c r="E975" s="165"/>
      <c r="F975" s="165"/>
    </row>
    <row r="976" spans="3:6" ht="12">
      <c r="C976" s="165"/>
      <c r="D976" s="165"/>
      <c r="E976" s="165"/>
      <c r="F976" s="165"/>
    </row>
    <row r="977" spans="3:6" ht="12">
      <c r="C977" s="165"/>
      <c r="D977" s="165"/>
      <c r="E977" s="165"/>
      <c r="F977" s="165"/>
    </row>
    <row r="978" spans="3:6" ht="12">
      <c r="C978" s="165"/>
      <c r="D978" s="165"/>
      <c r="E978" s="165"/>
      <c r="F978" s="165"/>
    </row>
    <row r="979" spans="3:6" ht="12">
      <c r="C979" s="165"/>
      <c r="D979" s="165"/>
      <c r="E979" s="165"/>
      <c r="F979" s="165"/>
    </row>
    <row r="980" spans="3:6" ht="12">
      <c r="C980" s="165"/>
      <c r="D980" s="165"/>
      <c r="E980" s="165"/>
      <c r="F980" s="165"/>
    </row>
    <row r="981" spans="3:6" ht="12">
      <c r="C981" s="165"/>
      <c r="D981" s="165"/>
      <c r="E981" s="165"/>
      <c r="F981" s="165"/>
    </row>
    <row r="982" spans="3:6" ht="12">
      <c r="C982" s="165"/>
      <c r="D982" s="165"/>
      <c r="E982" s="165"/>
      <c r="F982" s="165"/>
    </row>
    <row r="983" spans="3:6" ht="12">
      <c r="C983" s="165"/>
      <c r="D983" s="165"/>
      <c r="E983" s="165"/>
      <c r="F983" s="165"/>
    </row>
    <row r="984" spans="3:6" ht="12">
      <c r="C984" s="165"/>
      <c r="D984" s="165"/>
      <c r="E984" s="165"/>
      <c r="F984" s="165"/>
    </row>
    <row r="985" spans="3:6" ht="12">
      <c r="C985" s="165"/>
      <c r="D985" s="165"/>
      <c r="E985" s="165"/>
      <c r="F985" s="165"/>
    </row>
    <row r="986" spans="3:6" ht="12">
      <c r="C986" s="165"/>
      <c r="D986" s="165"/>
      <c r="E986" s="165"/>
      <c r="F986" s="165"/>
    </row>
    <row r="987" spans="3:6" ht="12">
      <c r="C987" s="165"/>
      <c r="D987" s="165"/>
      <c r="E987" s="165"/>
      <c r="F987" s="165"/>
    </row>
    <row r="988" spans="3:6" ht="12">
      <c r="C988" s="165"/>
      <c r="D988" s="165"/>
      <c r="E988" s="165"/>
      <c r="F988" s="165"/>
    </row>
    <row r="989" spans="3:6" ht="12">
      <c r="C989" s="165"/>
      <c r="D989" s="165"/>
      <c r="E989" s="165"/>
      <c r="F989" s="165"/>
    </row>
    <row r="990" spans="3:6" ht="12">
      <c r="C990" s="165"/>
      <c r="D990" s="165"/>
      <c r="E990" s="165"/>
      <c r="F990" s="165"/>
    </row>
    <row r="991" spans="3:6" ht="12">
      <c r="C991" s="165"/>
      <c r="D991" s="165"/>
      <c r="E991" s="165"/>
      <c r="F991" s="165"/>
    </row>
    <row r="992" spans="3:6" ht="12">
      <c r="C992" s="165"/>
      <c r="D992" s="165"/>
      <c r="E992" s="165"/>
      <c r="F992" s="165"/>
    </row>
    <row r="993" spans="3:6" ht="12">
      <c r="C993" s="165"/>
      <c r="D993" s="165"/>
      <c r="E993" s="165"/>
      <c r="F993" s="165"/>
    </row>
    <row r="994" spans="3:6" ht="12">
      <c r="C994" s="165"/>
      <c r="D994" s="165"/>
      <c r="E994" s="165"/>
      <c r="F994" s="165"/>
    </row>
    <row r="995" spans="3:6" ht="12">
      <c r="C995" s="165"/>
      <c r="D995" s="165"/>
      <c r="E995" s="165"/>
      <c r="F995" s="165"/>
    </row>
    <row r="996" spans="3:6" ht="12">
      <c r="C996" s="165"/>
      <c r="D996" s="165"/>
      <c r="E996" s="165"/>
      <c r="F996" s="165"/>
    </row>
    <row r="997" spans="3:6" ht="12">
      <c r="C997" s="165"/>
      <c r="D997" s="165"/>
      <c r="E997" s="165"/>
      <c r="F997" s="165"/>
    </row>
    <row r="998" spans="3:6" ht="12">
      <c r="C998" s="165"/>
      <c r="D998" s="165"/>
      <c r="E998" s="165"/>
      <c r="F998" s="165"/>
    </row>
    <row r="999" spans="3:6" ht="12">
      <c r="C999" s="165"/>
      <c r="D999" s="165"/>
      <c r="E999" s="165"/>
      <c r="F999" s="165"/>
    </row>
    <row r="1000" spans="3:6" ht="12">
      <c r="C1000" s="165"/>
      <c r="D1000" s="165"/>
      <c r="E1000" s="165"/>
      <c r="F1000" s="165"/>
    </row>
    <row r="1001" spans="3:6" ht="12">
      <c r="C1001" s="165"/>
      <c r="D1001" s="165"/>
      <c r="E1001" s="165"/>
      <c r="F1001" s="165"/>
    </row>
    <row r="1002" spans="3:6" ht="12">
      <c r="C1002" s="165"/>
      <c r="D1002" s="165"/>
      <c r="E1002" s="165"/>
      <c r="F1002" s="165"/>
    </row>
    <row r="1003" spans="3:6" ht="12">
      <c r="C1003" s="165"/>
      <c r="D1003" s="165"/>
      <c r="E1003" s="165"/>
      <c r="F1003" s="165"/>
    </row>
    <row r="1004" spans="3:6" ht="12">
      <c r="C1004" s="165"/>
      <c r="D1004" s="165"/>
      <c r="E1004" s="165"/>
      <c r="F1004" s="165"/>
    </row>
    <row r="1005" spans="3:6" ht="12">
      <c r="C1005" s="165"/>
      <c r="D1005" s="165"/>
      <c r="E1005" s="165"/>
      <c r="F1005" s="165"/>
    </row>
    <row r="1006" spans="3:6" ht="12">
      <c r="C1006" s="165"/>
      <c r="D1006" s="165"/>
      <c r="E1006" s="165"/>
      <c r="F1006" s="165"/>
    </row>
    <row r="1007" spans="3:6" ht="12">
      <c r="C1007" s="165"/>
      <c r="D1007" s="165"/>
      <c r="E1007" s="165"/>
      <c r="F1007" s="165"/>
    </row>
    <row r="1008" spans="3:6" ht="12">
      <c r="C1008" s="165"/>
      <c r="D1008" s="165"/>
      <c r="E1008" s="165"/>
      <c r="F1008" s="165"/>
    </row>
    <row r="1009" spans="3:6" ht="12">
      <c r="C1009" s="165"/>
      <c r="D1009" s="165"/>
      <c r="E1009" s="165"/>
      <c r="F1009" s="165"/>
    </row>
    <row r="1010" spans="3:6" ht="12">
      <c r="C1010" s="165"/>
      <c r="D1010" s="165"/>
      <c r="E1010" s="165"/>
      <c r="F1010" s="165"/>
    </row>
    <row r="1011" spans="3:6" ht="12">
      <c r="C1011" s="165"/>
      <c r="D1011" s="165"/>
      <c r="E1011" s="165"/>
      <c r="F1011" s="165"/>
    </row>
    <row r="1012" spans="3:6" ht="12">
      <c r="C1012" s="165"/>
      <c r="D1012" s="165"/>
      <c r="E1012" s="165"/>
      <c r="F1012" s="165"/>
    </row>
    <row r="1013" spans="3:6" ht="12">
      <c r="C1013" s="165"/>
      <c r="D1013" s="165"/>
      <c r="E1013" s="165"/>
      <c r="F1013" s="165"/>
    </row>
    <row r="1014" spans="3:6" ht="12">
      <c r="C1014" s="165"/>
      <c r="D1014" s="165"/>
      <c r="E1014" s="165"/>
      <c r="F1014" s="165"/>
    </row>
    <row r="1015" spans="3:6" ht="12">
      <c r="C1015" s="165"/>
      <c r="D1015" s="165"/>
      <c r="E1015" s="165"/>
      <c r="F1015" s="165"/>
    </row>
    <row r="1016" spans="3:6" ht="12">
      <c r="C1016" s="165"/>
      <c r="D1016" s="165"/>
      <c r="E1016" s="165"/>
      <c r="F1016" s="165"/>
    </row>
    <row r="1017" spans="3:6" ht="12">
      <c r="C1017" s="165"/>
      <c r="D1017" s="165"/>
      <c r="E1017" s="165"/>
      <c r="F1017" s="165"/>
    </row>
    <row r="1018" spans="3:6" ht="12">
      <c r="C1018" s="165"/>
      <c r="D1018" s="165"/>
      <c r="E1018" s="165"/>
      <c r="F1018" s="165"/>
    </row>
    <row r="1019" spans="3:6" ht="12">
      <c r="C1019" s="165"/>
      <c r="D1019" s="165"/>
      <c r="E1019" s="165"/>
      <c r="F1019" s="165"/>
    </row>
    <row r="1020" spans="3:6" ht="12">
      <c r="C1020" s="165"/>
      <c r="D1020" s="165"/>
      <c r="E1020" s="165"/>
      <c r="F1020" s="165"/>
    </row>
    <row r="1021" spans="3:6" ht="12">
      <c r="C1021" s="165"/>
      <c r="D1021" s="165"/>
      <c r="E1021" s="165"/>
      <c r="F1021" s="165"/>
    </row>
    <row r="1022" spans="3:6" ht="12">
      <c r="C1022" s="165"/>
      <c r="D1022" s="165"/>
      <c r="E1022" s="165"/>
      <c r="F1022" s="165"/>
    </row>
    <row r="1023" spans="3:6" ht="12">
      <c r="C1023" s="165"/>
      <c r="D1023" s="165"/>
      <c r="E1023" s="165"/>
      <c r="F1023" s="165"/>
    </row>
    <row r="1024" spans="3:6" ht="12">
      <c r="C1024" s="165"/>
      <c r="D1024" s="165"/>
      <c r="E1024" s="165"/>
      <c r="F1024" s="165"/>
    </row>
    <row r="1025" spans="3:6" ht="12">
      <c r="C1025" s="165"/>
      <c r="D1025" s="165"/>
      <c r="E1025" s="165"/>
      <c r="F1025" s="165"/>
    </row>
    <row r="1026" spans="3:6" ht="12">
      <c r="C1026" s="165"/>
      <c r="D1026" s="165"/>
      <c r="E1026" s="165"/>
      <c r="F1026" s="165"/>
    </row>
    <row r="1027" spans="3:6" ht="12">
      <c r="C1027" s="165"/>
      <c r="D1027" s="165"/>
      <c r="E1027" s="165"/>
      <c r="F1027" s="165"/>
    </row>
    <row r="1028" spans="3:6" ht="12">
      <c r="C1028" s="165"/>
      <c r="D1028" s="165"/>
      <c r="E1028" s="165"/>
      <c r="F1028" s="165"/>
    </row>
    <row r="1029" spans="3:6" ht="12">
      <c r="C1029" s="165"/>
      <c r="D1029" s="165"/>
      <c r="E1029" s="165"/>
      <c r="F1029" s="165"/>
    </row>
    <row r="1030" spans="3:6" ht="12">
      <c r="C1030" s="165"/>
      <c r="D1030" s="165"/>
      <c r="E1030" s="165"/>
      <c r="F1030" s="165"/>
    </row>
    <row r="1031" spans="3:6" ht="12">
      <c r="C1031" s="165"/>
      <c r="D1031" s="165"/>
      <c r="E1031" s="165"/>
      <c r="F1031" s="165"/>
    </row>
    <row r="1032" spans="3:6" ht="12">
      <c r="C1032" s="165"/>
      <c r="D1032" s="165"/>
      <c r="E1032" s="165"/>
      <c r="F1032" s="165"/>
    </row>
    <row r="1033" spans="3:6" ht="12">
      <c r="C1033" s="165"/>
      <c r="D1033" s="165"/>
      <c r="E1033" s="165"/>
      <c r="F1033" s="165"/>
    </row>
    <row r="1034" spans="3:6" ht="12">
      <c r="C1034" s="165"/>
      <c r="D1034" s="165"/>
      <c r="E1034" s="165"/>
      <c r="F1034" s="165"/>
    </row>
    <row r="1035" spans="3:6" ht="12">
      <c r="C1035" s="165"/>
      <c r="D1035" s="165"/>
      <c r="E1035" s="165"/>
      <c r="F1035" s="165"/>
    </row>
    <row r="1036" spans="3:6" ht="12">
      <c r="C1036" s="165"/>
      <c r="D1036" s="165"/>
      <c r="E1036" s="165"/>
      <c r="F1036" s="165"/>
    </row>
    <row r="1037" spans="3:6" ht="12">
      <c r="C1037" s="165"/>
      <c r="D1037" s="165"/>
      <c r="E1037" s="165"/>
      <c r="F1037" s="165"/>
    </row>
    <row r="1038" spans="3:6" ht="12">
      <c r="C1038" s="165"/>
      <c r="D1038" s="165"/>
      <c r="E1038" s="165"/>
      <c r="F1038" s="165"/>
    </row>
    <row r="1039" spans="3:6" ht="12">
      <c r="C1039" s="165"/>
      <c r="D1039" s="165"/>
      <c r="E1039" s="165"/>
      <c r="F1039" s="165"/>
    </row>
    <row r="1040" spans="3:6" ht="12">
      <c r="C1040" s="165"/>
      <c r="D1040" s="165"/>
      <c r="E1040" s="165"/>
      <c r="F1040" s="165"/>
    </row>
    <row r="1041" spans="3:6" ht="12">
      <c r="C1041" s="165"/>
      <c r="D1041" s="165"/>
      <c r="E1041" s="165"/>
      <c r="F1041" s="165"/>
    </row>
    <row r="1042" spans="3:6" ht="12">
      <c r="C1042" s="165"/>
      <c r="D1042" s="165"/>
      <c r="E1042" s="165"/>
      <c r="F1042" s="165"/>
    </row>
    <row r="1043" spans="3:6" ht="12">
      <c r="C1043" s="165"/>
      <c r="D1043" s="165"/>
      <c r="E1043" s="165"/>
      <c r="F1043" s="165"/>
    </row>
    <row r="1044" spans="3:6" ht="12">
      <c r="C1044" s="165"/>
      <c r="D1044" s="165"/>
      <c r="E1044" s="165"/>
      <c r="F1044" s="165"/>
    </row>
    <row r="1045" spans="3:6" ht="12">
      <c r="C1045" s="165"/>
      <c r="D1045" s="165"/>
      <c r="E1045" s="165"/>
      <c r="F1045" s="165"/>
    </row>
    <row r="1046" spans="3:6" ht="12">
      <c r="C1046" s="165"/>
      <c r="D1046" s="165"/>
      <c r="E1046" s="165"/>
      <c r="F1046" s="165"/>
    </row>
    <row r="1047" spans="3:6" ht="12">
      <c r="C1047" s="165"/>
      <c r="D1047" s="165"/>
      <c r="E1047" s="165"/>
      <c r="F1047" s="165"/>
    </row>
    <row r="1048" spans="3:6" ht="12">
      <c r="C1048" s="165"/>
      <c r="D1048" s="165"/>
      <c r="E1048" s="165"/>
      <c r="F1048" s="165"/>
    </row>
    <row r="1049" spans="3:6" ht="12">
      <c r="C1049" s="165"/>
      <c r="D1049" s="165"/>
      <c r="E1049" s="165"/>
      <c r="F1049" s="165"/>
    </row>
    <row r="1050" spans="3:6" ht="12">
      <c r="C1050" s="165"/>
      <c r="D1050" s="165"/>
      <c r="E1050" s="165"/>
      <c r="F1050" s="165"/>
    </row>
    <row r="1051" spans="3:6" ht="12">
      <c r="C1051" s="165"/>
      <c r="D1051" s="165"/>
      <c r="E1051" s="165"/>
      <c r="F1051" s="165"/>
    </row>
    <row r="1052" spans="3:6" ht="12">
      <c r="C1052" s="165"/>
      <c r="D1052" s="165"/>
      <c r="E1052" s="165"/>
      <c r="F1052" s="165"/>
    </row>
    <row r="1053" spans="3:6" ht="12">
      <c r="C1053" s="165"/>
      <c r="D1053" s="165"/>
      <c r="E1053" s="165"/>
      <c r="F1053" s="165"/>
    </row>
    <row r="1054" spans="3:6" ht="12">
      <c r="C1054" s="165"/>
      <c r="D1054" s="165"/>
      <c r="E1054" s="165"/>
      <c r="F1054" s="165"/>
    </row>
    <row r="1055" spans="3:6" ht="12">
      <c r="C1055" s="165"/>
      <c r="D1055" s="165"/>
      <c r="E1055" s="165"/>
      <c r="F1055" s="165"/>
    </row>
    <row r="1056" spans="3:6" ht="12">
      <c r="C1056" s="165"/>
      <c r="D1056" s="165"/>
      <c r="E1056" s="165"/>
      <c r="F1056" s="165"/>
    </row>
    <row r="1057" spans="3:6" ht="12">
      <c r="C1057" s="165"/>
      <c r="D1057" s="165"/>
      <c r="E1057" s="165"/>
      <c r="F1057" s="165"/>
    </row>
    <row r="1058" spans="3:6" ht="12">
      <c r="C1058" s="165"/>
      <c r="D1058" s="165"/>
      <c r="E1058" s="165"/>
      <c r="F1058" s="165"/>
    </row>
    <row r="1059" spans="3:6" ht="12">
      <c r="C1059" s="165"/>
      <c r="D1059" s="165"/>
      <c r="E1059" s="165"/>
      <c r="F1059" s="165"/>
    </row>
    <row r="1060" spans="3:6" ht="12">
      <c r="C1060" s="165"/>
      <c r="D1060" s="165"/>
      <c r="E1060" s="165"/>
      <c r="F1060" s="165"/>
    </row>
    <row r="1061" spans="3:6" ht="12">
      <c r="C1061" s="165"/>
      <c r="D1061" s="165"/>
      <c r="E1061" s="165"/>
      <c r="F1061" s="165"/>
    </row>
    <row r="1062" spans="3:6" ht="12">
      <c r="C1062" s="165"/>
      <c r="D1062" s="165"/>
      <c r="E1062" s="165"/>
      <c r="F1062" s="165"/>
    </row>
    <row r="1063" spans="3:6" ht="12">
      <c r="C1063" s="165"/>
      <c r="D1063" s="165"/>
      <c r="E1063" s="165"/>
      <c r="F1063" s="165"/>
    </row>
    <row r="1064" spans="3:6" ht="12">
      <c r="C1064" s="165"/>
      <c r="D1064" s="165"/>
      <c r="E1064" s="165"/>
      <c r="F1064" s="165"/>
    </row>
    <row r="1065" spans="3:6" ht="12">
      <c r="C1065" s="165"/>
      <c r="D1065" s="165"/>
      <c r="E1065" s="165"/>
      <c r="F1065" s="165"/>
    </row>
    <row r="1066" spans="3:6" ht="12">
      <c r="C1066" s="165"/>
      <c r="D1066" s="165"/>
      <c r="E1066" s="165"/>
      <c r="F1066" s="165"/>
    </row>
    <row r="1067" spans="3:6" ht="12">
      <c r="C1067" s="165"/>
      <c r="D1067" s="165"/>
      <c r="E1067" s="165"/>
      <c r="F1067" s="165"/>
    </row>
    <row r="1068" spans="3:6" ht="12">
      <c r="C1068" s="165"/>
      <c r="D1068" s="165"/>
      <c r="E1068" s="165"/>
      <c r="F1068" s="165"/>
    </row>
    <row r="1069" spans="3:6" ht="12">
      <c r="C1069" s="165"/>
      <c r="D1069" s="165"/>
      <c r="E1069" s="165"/>
      <c r="F1069" s="165"/>
    </row>
    <row r="1070" spans="3:6" ht="12">
      <c r="C1070" s="165"/>
      <c r="D1070" s="165"/>
      <c r="E1070" s="165"/>
      <c r="F1070" s="165"/>
    </row>
    <row r="1071" spans="3:6" ht="12">
      <c r="C1071" s="165"/>
      <c r="D1071" s="165"/>
      <c r="E1071" s="165"/>
      <c r="F1071" s="165"/>
    </row>
    <row r="1072" spans="3:6" ht="12">
      <c r="C1072" s="165"/>
      <c r="D1072" s="165"/>
      <c r="E1072" s="165"/>
      <c r="F1072" s="165"/>
    </row>
    <row r="1073" spans="3:6" ht="12">
      <c r="C1073" s="165"/>
      <c r="D1073" s="165"/>
      <c r="E1073" s="165"/>
      <c r="F1073" s="165"/>
    </row>
    <row r="1074" spans="3:6" ht="12">
      <c r="C1074" s="165"/>
      <c r="D1074" s="165"/>
      <c r="E1074" s="165"/>
      <c r="F1074" s="165"/>
    </row>
    <row r="1075" spans="3:6" ht="12">
      <c r="C1075" s="165"/>
      <c r="D1075" s="165"/>
      <c r="E1075" s="165"/>
      <c r="F1075" s="165"/>
    </row>
    <row r="1076" spans="3:6" ht="12">
      <c r="C1076" s="165"/>
      <c r="D1076" s="165"/>
      <c r="E1076" s="165"/>
      <c r="F1076" s="165"/>
    </row>
    <row r="1077" spans="3:6" ht="12">
      <c r="C1077" s="165"/>
      <c r="D1077" s="165"/>
      <c r="E1077" s="165"/>
      <c r="F1077" s="165"/>
    </row>
    <row r="1078" spans="3:6" ht="12">
      <c r="C1078" s="165"/>
      <c r="D1078" s="165"/>
      <c r="E1078" s="165"/>
      <c r="F1078" s="165"/>
    </row>
    <row r="1079" spans="3:6" ht="12">
      <c r="C1079" s="165"/>
      <c r="D1079" s="165"/>
      <c r="E1079" s="165"/>
      <c r="F1079" s="165"/>
    </row>
    <row r="1080" spans="3:6" ht="12">
      <c r="C1080" s="165"/>
      <c r="D1080" s="165"/>
      <c r="E1080" s="165"/>
      <c r="F1080" s="165"/>
    </row>
    <row r="1081" spans="3:6" ht="12">
      <c r="C1081" s="165"/>
      <c r="D1081" s="165"/>
      <c r="E1081" s="165"/>
      <c r="F1081" s="165"/>
    </row>
    <row r="1082" spans="3:6" ht="12">
      <c r="C1082" s="165"/>
      <c r="D1082" s="165"/>
      <c r="E1082" s="165"/>
      <c r="F1082" s="165"/>
    </row>
    <row r="1083" spans="3:6" ht="12">
      <c r="C1083" s="165"/>
      <c r="D1083" s="165"/>
      <c r="E1083" s="165"/>
      <c r="F1083" s="165"/>
    </row>
    <row r="1084" spans="3:6" ht="12">
      <c r="C1084" s="165"/>
      <c r="D1084" s="165"/>
      <c r="E1084" s="165"/>
      <c r="F1084" s="165"/>
    </row>
    <row r="1085" spans="3:6" ht="12">
      <c r="C1085" s="165"/>
      <c r="D1085" s="165"/>
      <c r="E1085" s="165"/>
      <c r="F1085" s="165"/>
    </row>
    <row r="1086" spans="3:6" ht="12">
      <c r="C1086" s="165"/>
      <c r="D1086" s="165"/>
      <c r="E1086" s="165"/>
      <c r="F1086" s="165"/>
    </row>
    <row r="1087" spans="3:6" ht="12">
      <c r="C1087" s="165"/>
      <c r="D1087" s="165"/>
      <c r="E1087" s="165"/>
      <c r="F1087" s="165"/>
    </row>
    <row r="1088" spans="3:6" ht="12">
      <c r="C1088" s="165"/>
      <c r="D1088" s="165"/>
      <c r="E1088" s="165"/>
      <c r="F1088" s="165"/>
    </row>
    <row r="1089" spans="3:6" ht="12">
      <c r="C1089" s="165"/>
      <c r="D1089" s="165"/>
      <c r="E1089" s="165"/>
      <c r="F1089" s="165"/>
    </row>
    <row r="1090" spans="3:6" ht="12">
      <c r="C1090" s="165"/>
      <c r="D1090" s="165"/>
      <c r="E1090" s="165"/>
      <c r="F1090" s="165"/>
    </row>
    <row r="1091" spans="3:6" ht="12">
      <c r="C1091" s="165"/>
      <c r="D1091" s="165"/>
      <c r="E1091" s="165"/>
      <c r="F1091" s="165"/>
    </row>
    <row r="1092" spans="3:6" ht="12">
      <c r="C1092" s="165"/>
      <c r="D1092" s="165"/>
      <c r="E1092" s="165"/>
      <c r="F1092" s="165"/>
    </row>
    <row r="1093" spans="3:6" ht="12">
      <c r="C1093" s="165"/>
      <c r="D1093" s="165"/>
      <c r="E1093" s="165"/>
      <c r="F1093" s="165"/>
    </row>
    <row r="1094" spans="3:6" ht="12">
      <c r="C1094" s="165"/>
      <c r="D1094" s="165"/>
      <c r="E1094" s="165"/>
      <c r="F1094" s="165"/>
    </row>
    <row r="1095" spans="3:6" ht="12">
      <c r="C1095" s="165"/>
      <c r="D1095" s="165"/>
      <c r="E1095" s="165"/>
      <c r="F1095" s="165"/>
    </row>
    <row r="1096" spans="3:6" ht="12">
      <c r="C1096" s="165"/>
      <c r="D1096" s="165"/>
      <c r="E1096" s="165"/>
      <c r="F1096" s="165"/>
    </row>
    <row r="1097" spans="3:6" ht="12">
      <c r="C1097" s="165"/>
      <c r="D1097" s="165"/>
      <c r="E1097" s="165"/>
      <c r="F1097" s="165"/>
    </row>
    <row r="1098" spans="3:6" ht="12">
      <c r="C1098" s="165"/>
      <c r="D1098" s="165"/>
      <c r="E1098" s="165"/>
      <c r="F1098" s="165"/>
    </row>
    <row r="1099" spans="3:6" ht="12">
      <c r="C1099" s="165"/>
      <c r="D1099" s="165"/>
      <c r="E1099" s="165"/>
      <c r="F1099" s="165"/>
    </row>
    <row r="1100" spans="3:6" ht="12">
      <c r="C1100" s="165"/>
      <c r="D1100" s="165"/>
      <c r="E1100" s="165"/>
      <c r="F1100" s="165"/>
    </row>
    <row r="1101" spans="3:6" ht="12">
      <c r="C1101" s="165"/>
      <c r="D1101" s="165"/>
      <c r="E1101" s="165"/>
      <c r="F1101" s="165"/>
    </row>
    <row r="1102" spans="3:6" ht="12">
      <c r="C1102" s="165"/>
      <c r="D1102" s="165"/>
      <c r="E1102" s="165"/>
      <c r="F1102" s="165"/>
    </row>
    <row r="1103" spans="3:6" ht="12">
      <c r="C1103" s="165"/>
      <c r="D1103" s="165"/>
      <c r="E1103" s="165"/>
      <c r="F1103" s="165"/>
    </row>
    <row r="1104" spans="3:6" ht="12">
      <c r="C1104" s="165"/>
      <c r="D1104" s="165"/>
      <c r="E1104" s="165"/>
      <c r="F1104" s="165"/>
    </row>
    <row r="1105" spans="3:6" ht="12">
      <c r="C1105" s="165"/>
      <c r="D1105" s="165"/>
      <c r="E1105" s="165"/>
      <c r="F1105" s="165"/>
    </row>
    <row r="1106" spans="3:6" ht="12">
      <c r="C1106" s="165"/>
      <c r="D1106" s="165"/>
      <c r="E1106" s="165"/>
      <c r="F1106" s="165"/>
    </row>
    <row r="1107" spans="3:6" ht="12">
      <c r="C1107" s="165"/>
      <c r="D1107" s="165"/>
      <c r="E1107" s="165"/>
      <c r="F1107" s="165"/>
    </row>
    <row r="1108" spans="3:6" ht="12">
      <c r="C1108" s="165"/>
      <c r="D1108" s="165"/>
      <c r="E1108" s="165"/>
      <c r="F1108" s="165"/>
    </row>
    <row r="1109" spans="3:6" ht="12">
      <c r="C1109" s="165"/>
      <c r="D1109" s="165"/>
      <c r="E1109" s="165"/>
      <c r="F1109" s="165"/>
    </row>
    <row r="1110" spans="3:6" ht="12">
      <c r="C1110" s="165"/>
      <c r="D1110" s="165"/>
      <c r="E1110" s="165"/>
      <c r="F1110" s="165"/>
    </row>
    <row r="1111" spans="3:6" ht="12">
      <c r="C1111" s="165"/>
      <c r="D1111" s="165"/>
      <c r="E1111" s="165"/>
      <c r="F1111" s="165"/>
    </row>
    <row r="1112" spans="3:6" ht="12">
      <c r="C1112" s="165"/>
      <c r="D1112" s="165"/>
      <c r="E1112" s="165"/>
      <c r="F1112" s="165"/>
    </row>
    <row r="1113" spans="3:6" ht="12">
      <c r="C1113" s="165"/>
      <c r="D1113" s="165"/>
      <c r="E1113" s="165"/>
      <c r="F1113" s="165"/>
    </row>
    <row r="1114" spans="3:6" ht="12">
      <c r="C1114" s="165"/>
      <c r="D1114" s="165"/>
      <c r="E1114" s="165"/>
      <c r="F1114" s="165"/>
    </row>
    <row r="1115" spans="3:6" ht="12">
      <c r="C1115" s="165"/>
      <c r="D1115" s="165"/>
      <c r="E1115" s="165"/>
      <c r="F1115" s="165"/>
    </row>
    <row r="1116" spans="3:6" ht="12">
      <c r="C1116" s="165"/>
      <c r="D1116" s="165"/>
      <c r="E1116" s="165"/>
      <c r="F1116" s="165"/>
    </row>
    <row r="1117" spans="3:6" ht="12">
      <c r="C1117" s="165"/>
      <c r="D1117" s="165"/>
      <c r="E1117" s="165"/>
      <c r="F1117" s="165"/>
    </row>
    <row r="1118" spans="3:6" ht="12">
      <c r="C1118" s="165"/>
      <c r="D1118" s="165"/>
      <c r="E1118" s="165"/>
      <c r="F1118" s="165"/>
    </row>
    <row r="1119" spans="3:6" ht="12">
      <c r="C1119" s="165"/>
      <c r="D1119" s="165"/>
      <c r="E1119" s="165"/>
      <c r="F1119" s="165"/>
    </row>
    <row r="1120" spans="3:6" ht="12">
      <c r="C1120" s="165"/>
      <c r="D1120" s="165"/>
      <c r="E1120" s="165"/>
      <c r="F1120" s="165"/>
    </row>
    <row r="1121" spans="3:6" ht="12">
      <c r="C1121" s="165"/>
      <c r="D1121" s="165"/>
      <c r="E1121" s="165"/>
      <c r="F1121" s="165"/>
    </row>
    <row r="1122" spans="3:6" ht="12">
      <c r="C1122" s="165"/>
      <c r="D1122" s="165"/>
      <c r="E1122" s="165"/>
      <c r="F1122" s="165"/>
    </row>
    <row r="1123" spans="3:6" ht="12">
      <c r="C1123" s="165"/>
      <c r="D1123" s="165"/>
      <c r="E1123" s="165"/>
      <c r="F1123" s="165"/>
    </row>
    <row r="1124" spans="3:6" ht="12">
      <c r="C1124" s="165"/>
      <c r="D1124" s="165"/>
      <c r="E1124" s="165"/>
      <c r="F1124" s="165"/>
    </row>
    <row r="1125" spans="3:6" ht="12">
      <c r="C1125" s="165"/>
      <c r="D1125" s="165"/>
      <c r="E1125" s="165"/>
      <c r="F1125" s="165"/>
    </row>
    <row r="1126" spans="3:6" ht="12">
      <c r="C1126" s="165"/>
      <c r="D1126" s="165"/>
      <c r="E1126" s="165"/>
      <c r="F1126" s="165"/>
    </row>
    <row r="1127" spans="3:6" ht="12">
      <c r="C1127" s="165"/>
      <c r="D1127" s="165"/>
      <c r="E1127" s="165"/>
      <c r="F1127" s="165"/>
    </row>
    <row r="1128" spans="3:6" ht="12">
      <c r="C1128" s="165"/>
      <c r="D1128" s="165"/>
      <c r="E1128" s="165"/>
      <c r="F1128" s="165"/>
    </row>
    <row r="1129" spans="3:6" ht="12">
      <c r="C1129" s="165"/>
      <c r="D1129" s="165"/>
      <c r="E1129" s="165"/>
      <c r="F1129" s="165"/>
    </row>
    <row r="1130" spans="3:6" ht="12">
      <c r="C1130" s="165"/>
      <c r="D1130" s="165"/>
      <c r="E1130" s="165"/>
      <c r="F1130" s="165"/>
    </row>
    <row r="1131" spans="3:6" ht="12">
      <c r="C1131" s="165"/>
      <c r="D1131" s="165"/>
      <c r="E1131" s="165"/>
      <c r="F1131" s="165"/>
    </row>
    <row r="1132" spans="3:6" ht="12">
      <c r="C1132" s="165"/>
      <c r="D1132" s="165"/>
      <c r="E1132" s="165"/>
      <c r="F1132" s="165"/>
    </row>
    <row r="1133" spans="3:6" ht="12">
      <c r="C1133" s="165"/>
      <c r="D1133" s="165"/>
      <c r="E1133" s="165"/>
      <c r="F1133" s="165"/>
    </row>
    <row r="1134" spans="3:6" ht="12">
      <c r="C1134" s="165"/>
      <c r="D1134" s="165"/>
      <c r="E1134" s="165"/>
      <c r="F1134" s="165"/>
    </row>
    <row r="1135" spans="3:6" ht="12">
      <c r="C1135" s="165"/>
      <c r="D1135" s="165"/>
      <c r="E1135" s="165"/>
      <c r="F1135" s="165"/>
    </row>
    <row r="1136" spans="3:6" ht="12">
      <c r="C1136" s="165"/>
      <c r="D1136" s="165"/>
      <c r="E1136" s="165"/>
      <c r="F1136" s="165"/>
    </row>
    <row r="1137" spans="3:6" ht="12">
      <c r="C1137" s="165"/>
      <c r="D1137" s="165"/>
      <c r="E1137" s="165"/>
      <c r="F1137" s="165"/>
    </row>
    <row r="1138" spans="3:6" ht="12">
      <c r="C1138" s="165"/>
      <c r="D1138" s="165"/>
      <c r="E1138" s="165"/>
      <c r="F1138" s="165"/>
    </row>
    <row r="1139" spans="3:6" ht="12">
      <c r="C1139" s="165"/>
      <c r="D1139" s="165"/>
      <c r="E1139" s="165"/>
      <c r="F1139" s="165"/>
    </row>
    <row r="1140" spans="3:6" ht="12">
      <c r="C1140" s="165"/>
      <c r="D1140" s="165"/>
      <c r="E1140" s="165"/>
      <c r="F1140" s="165"/>
    </row>
    <row r="1141" spans="3:6" ht="12">
      <c r="C1141" s="165"/>
      <c r="D1141" s="165"/>
      <c r="E1141" s="165"/>
      <c r="F1141" s="165"/>
    </row>
    <row r="1142" spans="3:6" ht="12">
      <c r="C1142" s="165"/>
      <c r="D1142" s="165"/>
      <c r="E1142" s="165"/>
      <c r="F1142" s="165"/>
    </row>
    <row r="1143" spans="3:6" ht="12">
      <c r="C1143" s="165"/>
      <c r="D1143" s="165"/>
      <c r="E1143" s="165"/>
      <c r="F1143" s="165"/>
    </row>
    <row r="1144" spans="3:6" ht="12">
      <c r="C1144" s="165"/>
      <c r="D1144" s="165"/>
      <c r="E1144" s="165"/>
      <c r="F1144" s="165"/>
    </row>
    <row r="1145" spans="3:6" ht="12">
      <c r="C1145" s="165"/>
      <c r="D1145" s="165"/>
      <c r="E1145" s="165"/>
      <c r="F1145" s="165"/>
    </row>
    <row r="1146" spans="3:6" ht="12">
      <c r="C1146" s="165"/>
      <c r="D1146" s="165"/>
      <c r="E1146" s="165"/>
      <c r="F1146" s="165"/>
    </row>
    <row r="1147" spans="3:6" ht="12">
      <c r="C1147" s="165"/>
      <c r="D1147" s="165"/>
      <c r="E1147" s="165"/>
      <c r="F1147" s="165"/>
    </row>
    <row r="1148" spans="3:6" ht="12">
      <c r="C1148" s="165"/>
      <c r="D1148" s="165"/>
      <c r="E1148" s="165"/>
      <c r="F1148" s="165"/>
    </row>
    <row r="1149" spans="3:6" ht="12">
      <c r="C1149" s="165"/>
      <c r="D1149" s="165"/>
      <c r="E1149" s="165"/>
      <c r="F1149" s="165"/>
    </row>
    <row r="1150" spans="3:6" ht="12">
      <c r="C1150" s="165"/>
      <c r="D1150" s="165"/>
      <c r="E1150" s="165"/>
      <c r="F1150" s="165"/>
    </row>
    <row r="1151" spans="3:6" ht="12">
      <c r="C1151" s="165"/>
      <c r="D1151" s="165"/>
      <c r="E1151" s="165"/>
      <c r="F1151" s="165"/>
    </row>
    <row r="1152" spans="3:6" ht="12">
      <c r="C1152" s="165"/>
      <c r="D1152" s="165"/>
      <c r="E1152" s="165"/>
      <c r="F1152" s="165"/>
    </row>
    <row r="1153" spans="3:6" ht="12">
      <c r="C1153" s="165"/>
      <c r="D1153" s="165"/>
      <c r="E1153" s="165"/>
      <c r="F1153" s="165"/>
    </row>
    <row r="1154" spans="3:6" ht="12">
      <c r="C1154" s="165"/>
      <c r="D1154" s="165"/>
      <c r="E1154" s="165"/>
      <c r="F1154" s="165"/>
    </row>
    <row r="1155" spans="3:6" ht="12">
      <c r="C1155" s="165"/>
      <c r="D1155" s="165"/>
      <c r="E1155" s="165"/>
      <c r="F1155" s="165"/>
    </row>
    <row r="1156" spans="3:6" ht="12">
      <c r="C1156" s="165"/>
      <c r="D1156" s="165"/>
      <c r="E1156" s="165"/>
      <c r="F1156" s="165"/>
    </row>
    <row r="1157" spans="3:6" ht="12">
      <c r="C1157" s="165"/>
      <c r="D1157" s="165"/>
      <c r="E1157" s="165"/>
      <c r="F1157" s="165"/>
    </row>
    <row r="1158" spans="3:6" ht="12">
      <c r="C1158" s="165"/>
      <c r="D1158" s="165"/>
      <c r="E1158" s="165"/>
      <c r="F1158" s="165"/>
    </row>
    <row r="1159" spans="3:6" ht="12">
      <c r="C1159" s="165"/>
      <c r="D1159" s="165"/>
      <c r="E1159" s="165"/>
      <c r="F1159" s="165"/>
    </row>
    <row r="1160" spans="3:6" ht="12">
      <c r="C1160" s="165"/>
      <c r="D1160" s="165"/>
      <c r="E1160" s="165"/>
      <c r="F1160" s="165"/>
    </row>
    <row r="1161" spans="3:6" ht="12">
      <c r="C1161" s="165"/>
      <c r="D1161" s="165"/>
      <c r="E1161" s="165"/>
      <c r="F1161" s="165"/>
    </row>
    <row r="1162" spans="3:6" ht="12">
      <c r="C1162" s="165"/>
      <c r="D1162" s="165"/>
      <c r="E1162" s="165"/>
      <c r="F1162" s="165"/>
    </row>
    <row r="1163" spans="3:6" ht="12">
      <c r="C1163" s="165"/>
      <c r="D1163" s="165"/>
      <c r="E1163" s="165"/>
      <c r="F1163" s="16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P4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68" customWidth="1"/>
    <col min="2" max="2" width="11.7109375" style="68" customWidth="1"/>
    <col min="3" max="3" width="7.421875" style="68" customWidth="1"/>
    <col min="4" max="4" width="10.28125" style="68" customWidth="1"/>
    <col min="5" max="5" width="8.28125" style="68" customWidth="1"/>
    <col min="6" max="6" width="10.7109375" style="68" customWidth="1"/>
    <col min="7" max="7" width="7.8515625" style="68" customWidth="1"/>
    <col min="8" max="8" width="8.7109375" style="68" customWidth="1"/>
    <col min="9" max="9" width="7.00390625" style="68" customWidth="1"/>
    <col min="10" max="16384" width="8.8515625" style="68" customWidth="1"/>
  </cols>
  <sheetData>
    <row r="1" spans="1:2" s="83" customFormat="1" ht="11.25">
      <c r="A1" s="83" t="s">
        <v>1121</v>
      </c>
      <c r="B1" s="68"/>
    </row>
    <row r="2" spans="1:2" s="83" customFormat="1" ht="11.25">
      <c r="A2" s="83" t="s">
        <v>17</v>
      </c>
      <c r="B2" s="68"/>
    </row>
    <row r="3" ht="11.25">
      <c r="A3" s="83" t="s">
        <v>16</v>
      </c>
    </row>
    <row r="4" ht="11.25">
      <c r="A4" s="68" t="s">
        <v>4</v>
      </c>
    </row>
    <row r="6" spans="2:8" ht="11.25">
      <c r="B6" s="68" t="s">
        <v>318</v>
      </c>
      <c r="D6" s="68" t="s">
        <v>899</v>
      </c>
      <c r="F6" s="68" t="s">
        <v>319</v>
      </c>
      <c r="H6" s="68" t="s">
        <v>900</v>
      </c>
    </row>
    <row r="7" spans="2:8" ht="11.25">
      <c r="B7" s="68" t="s">
        <v>320</v>
      </c>
      <c r="D7" s="68" t="s">
        <v>901</v>
      </c>
      <c r="F7" s="68" t="s">
        <v>321</v>
      </c>
      <c r="H7" s="68" t="s">
        <v>322</v>
      </c>
    </row>
    <row r="9" spans="2:8" ht="11.25">
      <c r="B9" s="68" t="s">
        <v>95</v>
      </c>
      <c r="D9" s="68" t="s">
        <v>95</v>
      </c>
      <c r="F9" s="68" t="s">
        <v>95</v>
      </c>
      <c r="H9" s="68" t="s">
        <v>95</v>
      </c>
    </row>
    <row r="10" spans="2:9" ht="11.25">
      <c r="B10" s="68" t="s">
        <v>100</v>
      </c>
      <c r="C10" s="185" t="s">
        <v>107</v>
      </c>
      <c r="D10" s="68" t="s">
        <v>100</v>
      </c>
      <c r="E10" s="185" t="s">
        <v>107</v>
      </c>
      <c r="F10" s="68" t="s">
        <v>100</v>
      </c>
      <c r="G10" s="185" t="s">
        <v>107</v>
      </c>
      <c r="H10" s="68" t="s">
        <v>100</v>
      </c>
      <c r="I10" s="185" t="s">
        <v>107</v>
      </c>
    </row>
    <row r="13" spans="1:9" ht="11.25">
      <c r="A13" s="68">
        <v>1950</v>
      </c>
      <c r="B13" s="55">
        <v>369380</v>
      </c>
      <c r="C13" s="55">
        <v>100</v>
      </c>
      <c r="D13" s="55">
        <v>294311</v>
      </c>
      <c r="E13" s="186">
        <v>79.67702636850939</v>
      </c>
      <c r="F13" s="55">
        <v>71029</v>
      </c>
      <c r="G13" s="186">
        <v>19.229249011857707</v>
      </c>
      <c r="H13" s="55">
        <v>4027</v>
      </c>
      <c r="I13" s="183">
        <v>1.090205208728139</v>
      </c>
    </row>
    <row r="14" spans="1:9" ht="11.25">
      <c r="A14" s="68">
        <v>1960</v>
      </c>
      <c r="B14" s="55">
        <v>452777</v>
      </c>
      <c r="C14" s="55">
        <v>100</v>
      </c>
      <c r="D14" s="55">
        <v>384206</v>
      </c>
      <c r="E14" s="186">
        <v>84.85545864741363</v>
      </c>
      <c r="F14" s="55">
        <v>65338</v>
      </c>
      <c r="G14" s="186">
        <v>14.430503316202016</v>
      </c>
      <c r="H14" s="55">
        <v>1536</v>
      </c>
      <c r="I14" s="183">
        <v>0.33923984654697564</v>
      </c>
    </row>
    <row r="15" spans="1:9" ht="11.25">
      <c r="A15" s="68">
        <v>1970</v>
      </c>
      <c r="B15" s="55">
        <v>510352</v>
      </c>
      <c r="C15" s="55">
        <v>100</v>
      </c>
      <c r="D15" s="55">
        <v>453569</v>
      </c>
      <c r="E15" s="186">
        <v>88.87375772016178</v>
      </c>
      <c r="F15" s="55">
        <v>54088</v>
      </c>
      <c r="G15" s="186">
        <v>10.598175376994702</v>
      </c>
      <c r="H15" s="55">
        <v>2577</v>
      </c>
      <c r="I15" s="183">
        <v>0.5049456061698593</v>
      </c>
    </row>
    <row r="16" spans="1:9" ht="11.25">
      <c r="A16" s="68">
        <v>1975</v>
      </c>
      <c r="B16" s="55">
        <v>496192</v>
      </c>
      <c r="C16" s="55">
        <v>100</v>
      </c>
      <c r="D16" s="55">
        <v>444197</v>
      </c>
      <c r="E16" s="186">
        <v>89.52119340900296</v>
      </c>
      <c r="F16" s="55">
        <v>47989</v>
      </c>
      <c r="G16" s="186">
        <v>9.67145782277828</v>
      </c>
      <c r="H16" s="55">
        <v>4006</v>
      </c>
      <c r="I16" s="183">
        <v>0.807348768218754</v>
      </c>
    </row>
    <row r="17" spans="1:9" ht="11.25">
      <c r="A17" s="68">
        <v>1980</v>
      </c>
      <c r="B17" s="55">
        <v>483675</v>
      </c>
      <c r="C17" s="55">
        <v>100</v>
      </c>
      <c r="D17" s="55">
        <v>434530</v>
      </c>
      <c r="E17" s="186">
        <v>89.83925156354991</v>
      </c>
      <c r="F17" s="55">
        <v>46018</v>
      </c>
      <c r="G17" s="186">
        <v>9.514239933839871</v>
      </c>
      <c r="H17" s="55">
        <v>3127</v>
      </c>
      <c r="I17" s="68">
        <v>0.7</v>
      </c>
    </row>
    <row r="18" spans="1:9" ht="11.25">
      <c r="A18" s="68">
        <v>1985</v>
      </c>
      <c r="B18" s="55">
        <v>484263</v>
      </c>
      <c r="C18" s="55">
        <v>100</v>
      </c>
      <c r="D18" s="55">
        <v>438140</v>
      </c>
      <c r="E18" s="186">
        <v>90.47562997792522</v>
      </c>
      <c r="F18" s="55">
        <v>42044</v>
      </c>
      <c r="G18" s="186">
        <v>8.682059129026996</v>
      </c>
      <c r="H18" s="55">
        <v>4079</v>
      </c>
      <c r="I18" s="183">
        <v>0.8423108930477861</v>
      </c>
    </row>
    <row r="19" spans="1:9" ht="11.25">
      <c r="A19" s="68">
        <v>1990</v>
      </c>
      <c r="B19" s="55">
        <v>490629</v>
      </c>
      <c r="C19" s="55">
        <v>100</v>
      </c>
      <c r="D19" s="55">
        <v>445692</v>
      </c>
      <c r="E19" s="186">
        <v>90.84094091462184</v>
      </c>
      <c r="F19" s="55">
        <v>38544</v>
      </c>
      <c r="G19" s="186">
        <v>7.856037861602148</v>
      </c>
      <c r="H19" s="55">
        <v>6393</v>
      </c>
      <c r="I19" s="183">
        <v>1.30302122377601</v>
      </c>
    </row>
    <row r="20" spans="1:9" ht="11.25">
      <c r="A20" s="68">
        <v>1995</v>
      </c>
      <c r="B20" s="55">
        <v>515765</v>
      </c>
      <c r="C20" s="55">
        <v>100</v>
      </c>
      <c r="D20" s="55">
        <v>459974</v>
      </c>
      <c r="E20" s="186">
        <v>89.18286428896882</v>
      </c>
      <c r="F20" s="55">
        <v>36517</v>
      </c>
      <c r="G20" s="186">
        <v>7.080162477097128</v>
      </c>
      <c r="H20" s="55">
        <v>19274</v>
      </c>
      <c r="I20" s="183">
        <v>3.736973233934059</v>
      </c>
    </row>
    <row r="21" spans="1:9" ht="11.25">
      <c r="A21" s="68">
        <v>2000</v>
      </c>
      <c r="B21" s="55">
        <v>551123</v>
      </c>
      <c r="C21" s="55">
        <v>100</v>
      </c>
      <c r="D21" s="55">
        <v>485164</v>
      </c>
      <c r="E21" s="186">
        <v>88.03189124750736</v>
      </c>
      <c r="F21" s="55">
        <v>36362</v>
      </c>
      <c r="G21" s="186">
        <v>6.597801216788267</v>
      </c>
      <c r="H21" s="55">
        <v>29597</v>
      </c>
      <c r="I21" s="183">
        <v>5.370307535704371</v>
      </c>
    </row>
    <row r="22" spans="1:9" ht="11.25">
      <c r="A22" s="68">
        <v>2005</v>
      </c>
      <c r="B22" s="55">
        <v>559046</v>
      </c>
      <c r="C22" s="68">
        <v>100</v>
      </c>
      <c r="D22" s="55">
        <v>484771</v>
      </c>
      <c r="E22" s="186">
        <v>86.71397344762327</v>
      </c>
      <c r="F22" s="55">
        <v>34871</v>
      </c>
      <c r="G22" s="186">
        <v>6.237590466616343</v>
      </c>
      <c r="H22" s="55">
        <v>39404</v>
      </c>
      <c r="I22" s="183">
        <v>7.048436085760384</v>
      </c>
    </row>
    <row r="23" spans="1:9" ht="11.25">
      <c r="A23" s="68">
        <v>2010</v>
      </c>
      <c r="B23" s="55">
        <v>583350</v>
      </c>
      <c r="C23" s="68">
        <v>100</v>
      </c>
      <c r="D23" s="55">
        <v>488579</v>
      </c>
      <c r="E23" s="186">
        <v>83.75400702837062</v>
      </c>
      <c r="F23" s="55">
        <v>35198</v>
      </c>
      <c r="G23" s="186">
        <v>6.033770463701037</v>
      </c>
      <c r="H23" s="55">
        <v>59573</v>
      </c>
      <c r="I23" s="183">
        <v>10.212222507928345</v>
      </c>
    </row>
    <row r="24" spans="1:9" ht="11.25">
      <c r="A24" s="68">
        <v>2011</v>
      </c>
      <c r="B24" s="55">
        <v>588549</v>
      </c>
      <c r="C24" s="68">
        <v>100</v>
      </c>
      <c r="D24" s="55">
        <v>489670</v>
      </c>
      <c r="E24" s="186">
        <v>83.1995296908159</v>
      </c>
      <c r="F24" s="55">
        <v>35459</v>
      </c>
      <c r="G24" s="186">
        <v>6.024816965112506</v>
      </c>
      <c r="H24" s="55">
        <v>63420</v>
      </c>
      <c r="I24" s="183">
        <v>10.775653344071607</v>
      </c>
    </row>
    <row r="25" spans="1:9" ht="11.25">
      <c r="A25" s="68">
        <v>2012</v>
      </c>
      <c r="B25" s="55">
        <v>595384</v>
      </c>
      <c r="C25" s="206">
        <v>100.00000000000001</v>
      </c>
      <c r="D25" s="55">
        <v>491524</v>
      </c>
      <c r="E25" s="186">
        <v>82.55579592330328</v>
      </c>
      <c r="F25" s="55">
        <v>35537</v>
      </c>
      <c r="G25" s="186">
        <v>5.968752939279524</v>
      </c>
      <c r="H25" s="55">
        <v>68323</v>
      </c>
      <c r="I25" s="183">
        <v>11.475451137417195</v>
      </c>
    </row>
    <row r="26" spans="1:9" ht="11.25">
      <c r="A26" s="68">
        <v>2013</v>
      </c>
      <c r="B26" s="55">
        <v>603968</v>
      </c>
      <c r="C26" s="55">
        <v>100</v>
      </c>
      <c r="D26" s="55">
        <v>494686</v>
      </c>
      <c r="E26" s="186">
        <v>81.9059950196037</v>
      </c>
      <c r="F26" s="55">
        <v>35674</v>
      </c>
      <c r="G26" s="186">
        <v>5.906604323407863</v>
      </c>
      <c r="H26" s="55">
        <v>73608</v>
      </c>
      <c r="I26" s="183">
        <v>12.18740065698845</v>
      </c>
    </row>
    <row r="27" spans="1:9" ht="11.25">
      <c r="A27" s="68">
        <v>2014</v>
      </c>
      <c r="B27" s="55">
        <v>612664</v>
      </c>
      <c r="C27" s="55">
        <v>100</v>
      </c>
      <c r="D27" s="55">
        <v>498351</v>
      </c>
      <c r="E27" s="186">
        <v>81.34164892991917</v>
      </c>
      <c r="F27" s="55">
        <v>35844</v>
      </c>
      <c r="G27" s="186">
        <v>5.850515127378139</v>
      </c>
      <c r="H27" s="55">
        <v>78469</v>
      </c>
      <c r="I27" s="186">
        <v>12.807835942702688</v>
      </c>
    </row>
    <row r="28" spans="1:9" ht="11.25">
      <c r="A28" s="68">
        <v>2015</v>
      </c>
      <c r="B28" s="55">
        <v>620715</v>
      </c>
      <c r="C28" s="55">
        <v>100</v>
      </c>
      <c r="D28" s="55">
        <v>501321</v>
      </c>
      <c r="E28" s="183">
        <v>80.76508542567845</v>
      </c>
      <c r="F28" s="55">
        <v>35845</v>
      </c>
      <c r="G28" s="183">
        <v>5.7747919737721825</v>
      </c>
      <c r="H28" s="55">
        <v>83549</v>
      </c>
      <c r="I28" s="183">
        <v>13.460122600549365</v>
      </c>
    </row>
    <row r="29" spans="1:9" ht="11.25">
      <c r="A29" s="68">
        <v>2016</v>
      </c>
      <c r="B29" s="55">
        <v>628208</v>
      </c>
      <c r="C29" s="68">
        <v>100</v>
      </c>
      <c r="D29" s="55">
        <v>504072</v>
      </c>
      <c r="E29" s="183">
        <v>80.24</v>
      </c>
      <c r="F29" s="55">
        <v>36004</v>
      </c>
      <c r="G29" s="183">
        <v>5.73</v>
      </c>
      <c r="H29" s="55">
        <v>88132</v>
      </c>
      <c r="I29" s="183">
        <v>14.03</v>
      </c>
    </row>
    <row r="30" spans="1:16" ht="11.25">
      <c r="A30" s="68">
        <v>2017</v>
      </c>
      <c r="B30" s="55">
        <v>635181</v>
      </c>
      <c r="C30" s="68">
        <v>100</v>
      </c>
      <c r="D30" s="55">
        <v>505770</v>
      </c>
      <c r="E30" s="183">
        <v>80.2</v>
      </c>
      <c r="F30" s="55">
        <v>36197</v>
      </c>
      <c r="G30" s="183">
        <v>5.7</v>
      </c>
      <c r="H30" s="55">
        <v>93214</v>
      </c>
      <c r="I30" s="183">
        <v>14.7</v>
      </c>
      <c r="M30" s="55"/>
      <c r="N30" s="55"/>
      <c r="O30" s="55"/>
      <c r="P30" s="55"/>
    </row>
    <row r="31" spans="1:9" ht="11.25">
      <c r="A31" s="68">
        <v>2018</v>
      </c>
      <c r="B31" s="55">
        <v>643272</v>
      </c>
      <c r="C31" s="68">
        <v>100</v>
      </c>
      <c r="D31" s="55">
        <v>508642</v>
      </c>
      <c r="E31" s="183">
        <v>79.07</v>
      </c>
      <c r="F31" s="55">
        <v>36361</v>
      </c>
      <c r="G31" s="183">
        <v>5.65</v>
      </c>
      <c r="H31" s="55">
        <v>98269</v>
      </c>
      <c r="I31" s="183">
        <v>15.28</v>
      </c>
    </row>
    <row r="32" spans="1:9" ht="11.25">
      <c r="A32" s="68">
        <v>2019</v>
      </c>
      <c r="B32" s="55">
        <v>648042</v>
      </c>
      <c r="C32" s="68">
        <v>100</v>
      </c>
      <c r="D32" s="55">
        <v>509684</v>
      </c>
      <c r="E32" s="183">
        <v>78.64984059675145</v>
      </c>
      <c r="F32" s="55">
        <v>36533</v>
      </c>
      <c r="G32" s="183">
        <v>5.637443252134893</v>
      </c>
      <c r="H32" s="55">
        <v>101825</v>
      </c>
      <c r="I32" s="183">
        <v>15.712716151113662</v>
      </c>
    </row>
    <row r="33" spans="2:9" ht="12.75">
      <c r="B33" s="41"/>
      <c r="C33" s="55"/>
      <c r="D33" s="41"/>
      <c r="E33" s="183"/>
      <c r="F33" s="41"/>
      <c r="G33" s="183"/>
      <c r="H33" s="41"/>
      <c r="I33" s="183"/>
    </row>
    <row r="34" spans="1:9" ht="11.25">
      <c r="A34" s="68" t="s">
        <v>902</v>
      </c>
      <c r="B34" s="55"/>
      <c r="C34" s="55"/>
      <c r="D34" s="55"/>
      <c r="E34" s="183"/>
      <c r="F34" s="55"/>
      <c r="G34" s="183"/>
      <c r="H34" s="55"/>
      <c r="I34" s="183"/>
    </row>
    <row r="35" ht="11.25">
      <c r="A35" s="68" t="s">
        <v>323</v>
      </c>
    </row>
    <row r="36" ht="11.25">
      <c r="A36" s="68" t="s">
        <v>324</v>
      </c>
    </row>
    <row r="37" spans="12:13" ht="12.75">
      <c r="L37" s="215"/>
      <c r="M37" s="215"/>
    </row>
    <row r="38" spans="1:13" ht="12.75">
      <c r="A38" s="68" t="s">
        <v>950</v>
      </c>
      <c r="L38" s="215"/>
      <c r="M38" s="215"/>
    </row>
    <row r="39" spans="1:13" ht="12.75">
      <c r="A39" s="68" t="s">
        <v>951</v>
      </c>
      <c r="L39" s="215"/>
      <c r="M39" s="215"/>
    </row>
    <row r="41" spans="6:13" ht="12.75">
      <c r="F41" s="183"/>
      <c r="I41" s="183"/>
      <c r="L41" s="215"/>
      <c r="M41" s="215"/>
    </row>
    <row r="42" spans="2:3" ht="11.25">
      <c r="B42" s="315"/>
      <c r="C42" s="86"/>
    </row>
    <row r="43" spans="2:3" ht="11.25">
      <c r="B43" s="315"/>
      <c r="C43" s="86"/>
    </row>
    <row r="44" ht="11.25">
      <c r="C44" s="55"/>
    </row>
    <row r="47" spans="12:13" ht="12.75">
      <c r="L47" s="215"/>
      <c r="M47" s="215"/>
    </row>
    <row r="48" spans="12:13" ht="12.75">
      <c r="L48" s="215"/>
      <c r="M48" s="21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6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1.00390625" style="81" customWidth="1"/>
    <col min="2" max="16384" width="8.8515625" style="81" customWidth="1"/>
  </cols>
  <sheetData>
    <row r="1" s="93" customFormat="1" ht="12">
      <c r="A1" s="93" t="s">
        <v>1119</v>
      </c>
    </row>
    <row r="2" s="93" customFormat="1" ht="12">
      <c r="A2" s="93" t="s">
        <v>2</v>
      </c>
    </row>
    <row r="3" s="93" customFormat="1" ht="12">
      <c r="A3" s="306" t="s">
        <v>18</v>
      </c>
    </row>
    <row r="4" ht="12">
      <c r="A4" s="81" t="s">
        <v>3</v>
      </c>
    </row>
    <row r="5" ht="6" customHeight="1"/>
    <row r="6" spans="1:5" ht="12">
      <c r="A6" s="81" t="s">
        <v>325</v>
      </c>
      <c r="B6" s="81" t="s">
        <v>95</v>
      </c>
      <c r="C6" s="81" t="s">
        <v>308</v>
      </c>
      <c r="E6" s="307"/>
    </row>
    <row r="7" spans="1:11" ht="12">
      <c r="A7" s="81" t="s">
        <v>326</v>
      </c>
      <c r="B7" s="81" t="s">
        <v>100</v>
      </c>
      <c r="C7" s="162" t="s">
        <v>128</v>
      </c>
      <c r="D7" s="164" t="s">
        <v>129</v>
      </c>
      <c r="E7" s="162" t="s">
        <v>130</v>
      </c>
      <c r="F7" s="162" t="s">
        <v>131</v>
      </c>
      <c r="G7" s="162" t="s">
        <v>132</v>
      </c>
      <c r="H7" s="162" t="s">
        <v>133</v>
      </c>
      <c r="I7" s="162" t="s">
        <v>134</v>
      </c>
      <c r="J7" s="162" t="s">
        <v>135</v>
      </c>
      <c r="K7" s="162" t="s">
        <v>136</v>
      </c>
    </row>
    <row r="8" ht="11.25" customHeight="1"/>
    <row r="9" spans="1:11" s="93" customFormat="1" ht="12">
      <c r="A9" s="93" t="s">
        <v>327</v>
      </c>
      <c r="B9" s="308">
        <v>648042</v>
      </c>
      <c r="C9" s="308">
        <v>45799</v>
      </c>
      <c r="D9" s="308">
        <v>52253</v>
      </c>
      <c r="E9" s="308">
        <v>10474</v>
      </c>
      <c r="F9" s="308">
        <v>119535</v>
      </c>
      <c r="G9" s="308">
        <v>157750</v>
      </c>
      <c r="H9" s="308">
        <v>151928</v>
      </c>
      <c r="I9" s="308">
        <v>63695</v>
      </c>
      <c r="J9" s="308">
        <v>32946</v>
      </c>
      <c r="K9" s="308">
        <v>13662</v>
      </c>
    </row>
    <row r="10" spans="1:11" ht="12">
      <c r="A10" s="81" t="s">
        <v>328</v>
      </c>
      <c r="B10" s="309">
        <v>509617</v>
      </c>
      <c r="C10" s="309">
        <v>33026</v>
      </c>
      <c r="D10" s="309">
        <v>38892</v>
      </c>
      <c r="E10" s="309">
        <v>7853</v>
      </c>
      <c r="F10" s="309">
        <v>91207</v>
      </c>
      <c r="G10" s="309">
        <v>116957</v>
      </c>
      <c r="H10" s="309">
        <v>124152</v>
      </c>
      <c r="I10" s="309">
        <v>56360</v>
      </c>
      <c r="J10" s="309">
        <v>29179</v>
      </c>
      <c r="K10" s="309">
        <v>11991</v>
      </c>
    </row>
    <row r="11" spans="1:11" ht="12">
      <c r="A11" s="81" t="s">
        <v>329</v>
      </c>
      <c r="B11" s="309">
        <v>36533</v>
      </c>
      <c r="C11" s="309">
        <v>3212</v>
      </c>
      <c r="D11" s="309">
        <v>3334</v>
      </c>
      <c r="E11" s="309">
        <v>651</v>
      </c>
      <c r="F11" s="309">
        <v>7209</v>
      </c>
      <c r="G11" s="309">
        <v>6928</v>
      </c>
      <c r="H11" s="309">
        <v>6847</v>
      </c>
      <c r="I11" s="309">
        <v>4156</v>
      </c>
      <c r="J11" s="309">
        <v>2750</v>
      </c>
      <c r="K11" s="309">
        <v>1446</v>
      </c>
    </row>
    <row r="12" spans="1:11" ht="12">
      <c r="A12" s="81" t="s">
        <v>330</v>
      </c>
      <c r="B12" s="309">
        <v>18506</v>
      </c>
      <c r="C12" s="309">
        <v>1190</v>
      </c>
      <c r="D12" s="309">
        <v>1659</v>
      </c>
      <c r="E12" s="309">
        <v>343</v>
      </c>
      <c r="F12" s="309">
        <v>3197</v>
      </c>
      <c r="G12" s="309">
        <v>5496</v>
      </c>
      <c r="H12" s="309">
        <v>4934</v>
      </c>
      <c r="I12" s="309">
        <v>1200</v>
      </c>
      <c r="J12" s="309">
        <v>390</v>
      </c>
      <c r="K12" s="309">
        <v>97</v>
      </c>
    </row>
    <row r="13" spans="1:11" ht="12">
      <c r="A13" s="81" t="s">
        <v>331</v>
      </c>
      <c r="B13" s="309">
        <v>11100</v>
      </c>
      <c r="C13" s="309">
        <v>641</v>
      </c>
      <c r="D13" s="309">
        <v>897</v>
      </c>
      <c r="E13" s="309">
        <v>189</v>
      </c>
      <c r="F13" s="309">
        <v>1606</v>
      </c>
      <c r="G13" s="309">
        <v>3288</v>
      </c>
      <c r="H13" s="309">
        <v>3876</v>
      </c>
      <c r="I13" s="309">
        <v>456</v>
      </c>
      <c r="J13" s="309">
        <v>126</v>
      </c>
      <c r="K13" s="309">
        <v>21</v>
      </c>
    </row>
    <row r="14" spans="1:11" ht="12">
      <c r="A14" s="81" t="s">
        <v>332</v>
      </c>
      <c r="B14" s="309">
        <v>10837</v>
      </c>
      <c r="C14" s="309">
        <v>2035</v>
      </c>
      <c r="D14" s="309">
        <v>2012</v>
      </c>
      <c r="E14" s="309">
        <v>448</v>
      </c>
      <c r="F14" s="309">
        <v>2895</v>
      </c>
      <c r="G14" s="309">
        <v>2051</v>
      </c>
      <c r="H14" s="309">
        <v>1220</v>
      </c>
      <c r="I14" s="309">
        <v>125</v>
      </c>
      <c r="J14" s="309">
        <v>40</v>
      </c>
      <c r="K14" s="309">
        <v>11</v>
      </c>
    </row>
    <row r="15" spans="1:11" ht="12">
      <c r="A15" s="81" t="s">
        <v>334</v>
      </c>
      <c r="B15" s="309">
        <v>7465</v>
      </c>
      <c r="C15" s="309">
        <v>939</v>
      </c>
      <c r="D15" s="309">
        <v>1184</v>
      </c>
      <c r="E15" s="309">
        <v>150</v>
      </c>
      <c r="F15" s="309">
        <v>1449</v>
      </c>
      <c r="G15" s="309">
        <v>2217</v>
      </c>
      <c r="H15" s="309">
        <v>1345</v>
      </c>
      <c r="I15" s="309">
        <v>136</v>
      </c>
      <c r="J15" s="309">
        <v>43</v>
      </c>
      <c r="K15" s="166" t="s">
        <v>1120</v>
      </c>
    </row>
    <row r="16" spans="1:11" ht="12">
      <c r="A16" s="81" t="s">
        <v>333</v>
      </c>
      <c r="B16" s="309">
        <v>6726</v>
      </c>
      <c r="C16" s="309">
        <v>562</v>
      </c>
      <c r="D16" s="309">
        <v>424</v>
      </c>
      <c r="E16" s="309">
        <v>72</v>
      </c>
      <c r="F16" s="309">
        <v>1289</v>
      </c>
      <c r="G16" s="309">
        <v>2720</v>
      </c>
      <c r="H16" s="309">
        <v>1335</v>
      </c>
      <c r="I16" s="309">
        <v>232</v>
      </c>
      <c r="J16" s="309">
        <v>78</v>
      </c>
      <c r="K16" s="166">
        <v>14</v>
      </c>
    </row>
    <row r="17" spans="1:11" ht="12">
      <c r="A17" s="81" t="s">
        <v>335</v>
      </c>
      <c r="B17" s="309">
        <v>3671</v>
      </c>
      <c r="C17" s="309">
        <v>300</v>
      </c>
      <c r="D17" s="309">
        <v>179</v>
      </c>
      <c r="E17" s="309">
        <v>49</v>
      </c>
      <c r="F17" s="309">
        <v>877</v>
      </c>
      <c r="G17" s="309">
        <v>1466</v>
      </c>
      <c r="H17" s="309">
        <v>714</v>
      </c>
      <c r="I17" s="309">
        <v>67</v>
      </c>
      <c r="J17" s="309">
        <v>17</v>
      </c>
      <c r="K17" s="166" t="s">
        <v>1120</v>
      </c>
    </row>
    <row r="18" spans="1:11" ht="12">
      <c r="A18" s="310" t="s">
        <v>974</v>
      </c>
      <c r="B18" s="309">
        <v>3537</v>
      </c>
      <c r="C18" s="309">
        <v>490</v>
      </c>
      <c r="D18" s="309">
        <v>481</v>
      </c>
      <c r="E18" s="309">
        <v>80</v>
      </c>
      <c r="F18" s="309">
        <v>739</v>
      </c>
      <c r="G18" s="309">
        <v>1173</v>
      </c>
      <c r="H18" s="309">
        <v>517</v>
      </c>
      <c r="I18" s="309">
        <v>43</v>
      </c>
      <c r="J18" s="309">
        <v>11</v>
      </c>
      <c r="K18" s="166" t="s">
        <v>1120</v>
      </c>
    </row>
    <row r="19" spans="1:11" ht="12">
      <c r="A19" s="81" t="s">
        <v>337</v>
      </c>
      <c r="B19" s="309">
        <v>2916</v>
      </c>
      <c r="C19" s="309">
        <v>134</v>
      </c>
      <c r="D19" s="309">
        <v>134</v>
      </c>
      <c r="E19" s="309">
        <v>25</v>
      </c>
      <c r="F19" s="309">
        <v>525</v>
      </c>
      <c r="G19" s="309">
        <v>1464</v>
      </c>
      <c r="H19" s="309">
        <v>530</v>
      </c>
      <c r="I19" s="309">
        <v>81</v>
      </c>
      <c r="J19" s="309">
        <v>19</v>
      </c>
      <c r="K19" s="166" t="s">
        <v>1120</v>
      </c>
    </row>
    <row r="20" spans="1:11" ht="12">
      <c r="A20" s="81" t="s">
        <v>371</v>
      </c>
      <c r="B20" s="309">
        <v>2880</v>
      </c>
      <c r="C20" s="309">
        <v>348</v>
      </c>
      <c r="D20" s="309">
        <v>287</v>
      </c>
      <c r="E20" s="309">
        <v>71</v>
      </c>
      <c r="F20" s="309">
        <v>792</v>
      </c>
      <c r="G20" s="309">
        <v>871</v>
      </c>
      <c r="H20" s="309">
        <v>419</v>
      </c>
      <c r="I20" s="309">
        <v>61</v>
      </c>
      <c r="J20" s="309">
        <v>25</v>
      </c>
      <c r="K20" s="166">
        <v>6</v>
      </c>
    </row>
    <row r="21" spans="1:11" ht="12">
      <c r="A21" s="310" t="s">
        <v>975</v>
      </c>
      <c r="B21" s="309">
        <v>2414</v>
      </c>
      <c r="C21" s="309">
        <v>131</v>
      </c>
      <c r="D21" s="309">
        <v>150</v>
      </c>
      <c r="E21" s="309">
        <v>37</v>
      </c>
      <c r="F21" s="309">
        <v>1177</v>
      </c>
      <c r="G21" s="309">
        <v>529</v>
      </c>
      <c r="H21" s="309">
        <v>339</v>
      </c>
      <c r="I21" s="309">
        <v>30</v>
      </c>
      <c r="J21" s="309">
        <v>18</v>
      </c>
      <c r="K21" s="166" t="s">
        <v>1120</v>
      </c>
    </row>
    <row r="22" spans="1:11" ht="12">
      <c r="A22" s="81" t="s">
        <v>339</v>
      </c>
      <c r="B22" s="309">
        <v>1781</v>
      </c>
      <c r="C22" s="309">
        <v>155</v>
      </c>
      <c r="D22" s="309">
        <v>134</v>
      </c>
      <c r="E22" s="309">
        <v>23</v>
      </c>
      <c r="F22" s="309">
        <v>368</v>
      </c>
      <c r="G22" s="309">
        <v>682</v>
      </c>
      <c r="H22" s="309">
        <v>350</v>
      </c>
      <c r="I22" s="309">
        <v>51</v>
      </c>
      <c r="J22" s="309">
        <v>14</v>
      </c>
      <c r="K22" s="309" t="s">
        <v>1120</v>
      </c>
    </row>
    <row r="23" spans="1:11" ht="12">
      <c r="A23" s="81" t="s">
        <v>340</v>
      </c>
      <c r="B23" s="309">
        <v>1798</v>
      </c>
      <c r="C23" s="309">
        <v>135</v>
      </c>
      <c r="D23" s="309">
        <v>128</v>
      </c>
      <c r="E23" s="309">
        <v>30</v>
      </c>
      <c r="F23" s="309">
        <v>306</v>
      </c>
      <c r="G23" s="309">
        <v>637</v>
      </c>
      <c r="H23" s="309">
        <v>476</v>
      </c>
      <c r="I23" s="309">
        <v>52</v>
      </c>
      <c r="J23" s="309">
        <v>21</v>
      </c>
      <c r="K23" s="166">
        <v>13</v>
      </c>
    </row>
    <row r="24" spans="1:11" ht="12">
      <c r="A24" s="81" t="s">
        <v>338</v>
      </c>
      <c r="B24" s="309">
        <v>1703</v>
      </c>
      <c r="C24" s="309">
        <v>101</v>
      </c>
      <c r="D24" s="309">
        <v>88</v>
      </c>
      <c r="E24" s="309">
        <v>13</v>
      </c>
      <c r="F24" s="309">
        <v>303</v>
      </c>
      <c r="G24" s="309">
        <v>731</v>
      </c>
      <c r="H24" s="309">
        <v>300</v>
      </c>
      <c r="I24" s="309">
        <v>95</v>
      </c>
      <c r="J24" s="309">
        <v>57</v>
      </c>
      <c r="K24" s="309">
        <v>15</v>
      </c>
    </row>
    <row r="25" spans="1:11" ht="12">
      <c r="A25" s="310" t="s">
        <v>976</v>
      </c>
      <c r="B25" s="309">
        <v>1748</v>
      </c>
      <c r="C25" s="309">
        <v>181</v>
      </c>
      <c r="D25" s="309">
        <v>125</v>
      </c>
      <c r="E25" s="309">
        <v>35</v>
      </c>
      <c r="F25" s="309">
        <v>652</v>
      </c>
      <c r="G25" s="309">
        <v>656</v>
      </c>
      <c r="H25" s="309">
        <v>99</v>
      </c>
      <c r="I25" s="166" t="s">
        <v>1120</v>
      </c>
      <c r="J25" s="166" t="s">
        <v>1120</v>
      </c>
      <c r="K25" s="166" t="s">
        <v>1120</v>
      </c>
    </row>
    <row r="26" spans="1:11" ht="12">
      <c r="A26" s="310" t="s">
        <v>978</v>
      </c>
      <c r="B26" s="309">
        <v>1462</v>
      </c>
      <c r="C26" s="309">
        <v>194</v>
      </c>
      <c r="D26" s="309">
        <v>168</v>
      </c>
      <c r="E26" s="309">
        <v>33</v>
      </c>
      <c r="F26" s="309">
        <v>332</v>
      </c>
      <c r="G26" s="309">
        <v>507</v>
      </c>
      <c r="H26" s="309">
        <v>222</v>
      </c>
      <c r="I26" s="166">
        <v>5</v>
      </c>
      <c r="J26" s="166" t="s">
        <v>1120</v>
      </c>
      <c r="K26" s="166" t="s">
        <v>1120</v>
      </c>
    </row>
    <row r="27" spans="1:11" ht="12">
      <c r="A27" s="310" t="s">
        <v>977</v>
      </c>
      <c r="B27" s="309">
        <v>1471</v>
      </c>
      <c r="C27" s="309">
        <v>208</v>
      </c>
      <c r="D27" s="309">
        <v>189</v>
      </c>
      <c r="E27" s="309">
        <v>40</v>
      </c>
      <c r="F27" s="309">
        <v>352</v>
      </c>
      <c r="G27" s="309">
        <v>425</v>
      </c>
      <c r="H27" s="309">
        <v>233</v>
      </c>
      <c r="I27" s="309">
        <v>20</v>
      </c>
      <c r="J27" s="166" t="s">
        <v>1120</v>
      </c>
      <c r="K27" s="166" t="s">
        <v>1120</v>
      </c>
    </row>
    <row r="28" spans="1:11" ht="12">
      <c r="A28" s="81" t="s">
        <v>342</v>
      </c>
      <c r="B28" s="309">
        <v>1316</v>
      </c>
      <c r="C28" s="309">
        <v>39</v>
      </c>
      <c r="D28" s="309">
        <v>91</v>
      </c>
      <c r="E28" s="309">
        <v>31</v>
      </c>
      <c r="F28" s="309">
        <v>231</v>
      </c>
      <c r="G28" s="309">
        <v>526</v>
      </c>
      <c r="H28" s="309">
        <v>383</v>
      </c>
      <c r="I28" s="166">
        <v>11</v>
      </c>
      <c r="J28" s="166" t="s">
        <v>1120</v>
      </c>
      <c r="K28" s="166" t="s">
        <v>1120</v>
      </c>
    </row>
    <row r="29" spans="1:11" ht="12">
      <c r="A29" s="81" t="s">
        <v>343</v>
      </c>
      <c r="B29" s="309">
        <v>1065</v>
      </c>
      <c r="C29" s="309">
        <v>50</v>
      </c>
      <c r="D29" s="309">
        <v>35</v>
      </c>
      <c r="E29" s="309">
        <v>6</v>
      </c>
      <c r="F29" s="309">
        <v>231</v>
      </c>
      <c r="G29" s="309">
        <v>499</v>
      </c>
      <c r="H29" s="309">
        <v>197</v>
      </c>
      <c r="I29" s="309">
        <v>28</v>
      </c>
      <c r="J29" s="309">
        <v>14</v>
      </c>
      <c r="K29" s="309">
        <v>5</v>
      </c>
    </row>
    <row r="30" spans="1:11" ht="12">
      <c r="A30" s="310" t="s">
        <v>979</v>
      </c>
      <c r="B30" s="309">
        <v>1047</v>
      </c>
      <c r="C30" s="309">
        <v>53</v>
      </c>
      <c r="D30" s="309">
        <v>81</v>
      </c>
      <c r="E30" s="309">
        <v>13</v>
      </c>
      <c r="F30" s="309">
        <v>196</v>
      </c>
      <c r="G30" s="309">
        <v>458</v>
      </c>
      <c r="H30" s="309">
        <v>224</v>
      </c>
      <c r="I30" s="166">
        <v>15</v>
      </c>
      <c r="J30" s="166">
        <v>6</v>
      </c>
      <c r="K30" s="166" t="s">
        <v>1120</v>
      </c>
    </row>
    <row r="31" spans="1:11" ht="12">
      <c r="A31" s="81" t="s">
        <v>344</v>
      </c>
      <c r="B31" s="309">
        <v>1021</v>
      </c>
      <c r="C31" s="309">
        <v>69</v>
      </c>
      <c r="D31" s="309">
        <v>66</v>
      </c>
      <c r="E31" s="309">
        <v>11</v>
      </c>
      <c r="F31" s="309">
        <v>228</v>
      </c>
      <c r="G31" s="309">
        <v>491</v>
      </c>
      <c r="H31" s="309">
        <v>147</v>
      </c>
      <c r="I31" s="309">
        <v>7</v>
      </c>
      <c r="J31" s="166" t="s">
        <v>1120</v>
      </c>
      <c r="K31" s="166" t="s">
        <v>1120</v>
      </c>
    </row>
    <row r="32" spans="1:11" ht="12">
      <c r="A32" s="310" t="s">
        <v>980</v>
      </c>
      <c r="B32" s="309">
        <v>816</v>
      </c>
      <c r="C32" s="309">
        <v>100</v>
      </c>
      <c r="D32" s="309">
        <v>79</v>
      </c>
      <c r="E32" s="309">
        <v>17</v>
      </c>
      <c r="F32" s="309">
        <v>180</v>
      </c>
      <c r="G32" s="309">
        <v>307</v>
      </c>
      <c r="H32" s="309">
        <v>120</v>
      </c>
      <c r="I32" s="309">
        <v>10</v>
      </c>
      <c r="J32" s="166" t="s">
        <v>1120</v>
      </c>
      <c r="K32" s="166" t="s">
        <v>1120</v>
      </c>
    </row>
    <row r="33" spans="1:11" ht="12">
      <c r="A33" s="81" t="s">
        <v>346</v>
      </c>
      <c r="B33" s="309">
        <v>756</v>
      </c>
      <c r="C33" s="309">
        <v>34</v>
      </c>
      <c r="D33" s="309">
        <v>29</v>
      </c>
      <c r="E33" s="166" t="s">
        <v>1120</v>
      </c>
      <c r="F33" s="309">
        <v>156</v>
      </c>
      <c r="G33" s="309">
        <v>328</v>
      </c>
      <c r="H33" s="309">
        <v>140</v>
      </c>
      <c r="I33" s="309">
        <v>54</v>
      </c>
      <c r="J33" s="309">
        <v>12</v>
      </c>
      <c r="K33" s="166" t="s">
        <v>1120</v>
      </c>
    </row>
    <row r="34" spans="1:11" ht="12">
      <c r="A34" s="81" t="s">
        <v>937</v>
      </c>
      <c r="B34" s="309">
        <v>15856</v>
      </c>
      <c r="C34" s="309">
        <v>1472</v>
      </c>
      <c r="D34" s="309">
        <v>1407</v>
      </c>
      <c r="E34" s="309">
        <v>252</v>
      </c>
      <c r="F34" s="309">
        <v>3038</v>
      </c>
      <c r="G34" s="309">
        <v>6343</v>
      </c>
      <c r="H34" s="309">
        <v>2809</v>
      </c>
      <c r="I34" s="309">
        <v>400</v>
      </c>
      <c r="J34" s="309">
        <v>113</v>
      </c>
      <c r="K34" s="309">
        <v>22</v>
      </c>
    </row>
    <row r="38" spans="1:11" ht="12">
      <c r="A38" s="93" t="s">
        <v>327</v>
      </c>
      <c r="B38" s="311">
        <v>100</v>
      </c>
      <c r="C38" s="312">
        <v>7.067288848562285</v>
      </c>
      <c r="D38" s="312">
        <v>8.063211952311732</v>
      </c>
      <c r="E38" s="312">
        <v>1.6162532675351289</v>
      </c>
      <c r="F38" s="312">
        <v>18.445563713463017</v>
      </c>
      <c r="G38" s="312">
        <v>24.34255804407739</v>
      </c>
      <c r="H38" s="312">
        <v>23.444159483490267</v>
      </c>
      <c r="I38" s="312">
        <v>9.828838254310677</v>
      </c>
      <c r="J38" s="312">
        <v>5.083929745294286</v>
      </c>
      <c r="K38" s="312">
        <v>2.108196690955216</v>
      </c>
    </row>
    <row r="39" spans="1:11" ht="12">
      <c r="A39" s="81" t="s">
        <v>328</v>
      </c>
      <c r="B39" s="313">
        <v>100</v>
      </c>
      <c r="C39" s="314">
        <v>6.480553042775261</v>
      </c>
      <c r="D39" s="314">
        <v>7.631613545074045</v>
      </c>
      <c r="E39" s="314">
        <v>1.540961153179741</v>
      </c>
      <c r="F39" s="314">
        <v>17.89716591087032</v>
      </c>
      <c r="G39" s="314">
        <v>22.949980083082</v>
      </c>
      <c r="H39" s="314">
        <v>24.36182466440484</v>
      </c>
      <c r="I39" s="314">
        <v>11.059285698867974</v>
      </c>
      <c r="J39" s="314">
        <v>5.72567241673649</v>
      </c>
      <c r="K39" s="314">
        <v>2.3529434850093307</v>
      </c>
    </row>
    <row r="40" spans="1:11" ht="12">
      <c r="A40" s="81" t="s">
        <v>329</v>
      </c>
      <c r="B40" s="313">
        <v>100</v>
      </c>
      <c r="C40" s="314">
        <v>8.792051022363342</v>
      </c>
      <c r="D40" s="314">
        <v>9.125995675143022</v>
      </c>
      <c r="E40" s="314">
        <v>1.7819505652423837</v>
      </c>
      <c r="F40" s="314">
        <v>19.732844277776255</v>
      </c>
      <c r="G40" s="314">
        <v>18.96367667588208</v>
      </c>
      <c r="H40" s="314">
        <v>18.74195932444639</v>
      </c>
      <c r="I40" s="314">
        <v>11.376016204527414</v>
      </c>
      <c r="J40" s="314">
        <v>7.527440943804232</v>
      </c>
      <c r="K40" s="314">
        <v>3.9580653108148796</v>
      </c>
    </row>
    <row r="41" spans="1:11" ht="12">
      <c r="A41" s="81" t="s">
        <v>330</v>
      </c>
      <c r="B41" s="313">
        <v>100</v>
      </c>
      <c r="C41" s="314">
        <v>6.430346914514212</v>
      </c>
      <c r="D41" s="314">
        <v>8.964660110234519</v>
      </c>
      <c r="E41" s="314">
        <v>1.8534529341835082</v>
      </c>
      <c r="F41" s="314">
        <v>17.275478223278938</v>
      </c>
      <c r="G41" s="314">
        <v>29.698476169890846</v>
      </c>
      <c r="H41" s="314">
        <v>26.66162325732195</v>
      </c>
      <c r="I41" s="314">
        <v>6.484383443207609</v>
      </c>
      <c r="J41" s="314">
        <v>2.107424619042473</v>
      </c>
      <c r="K41" s="314">
        <v>0.5241543283259483</v>
      </c>
    </row>
    <row r="42" spans="1:11" ht="12">
      <c r="A42" s="81" t="s">
        <v>331</v>
      </c>
      <c r="B42" s="313">
        <v>100</v>
      </c>
      <c r="C42" s="314">
        <v>5.774774774774775</v>
      </c>
      <c r="D42" s="314">
        <v>8.08108108108108</v>
      </c>
      <c r="E42" s="314">
        <v>1.7027027027027026</v>
      </c>
      <c r="F42" s="314">
        <v>14.468468468468467</v>
      </c>
      <c r="G42" s="314">
        <v>29.621621621621625</v>
      </c>
      <c r="H42" s="314">
        <v>34.91891891891892</v>
      </c>
      <c r="I42" s="314">
        <v>4.108108108108108</v>
      </c>
      <c r="J42" s="314">
        <v>1.135135135135135</v>
      </c>
      <c r="K42" s="314">
        <v>0.1891891891891892</v>
      </c>
    </row>
    <row r="43" spans="1:11" ht="12">
      <c r="A43" s="81" t="s">
        <v>332</v>
      </c>
      <c r="B43" s="313">
        <v>100</v>
      </c>
      <c r="C43" s="314">
        <v>18.77825966595921</v>
      </c>
      <c r="D43" s="314">
        <v>18.56602380732675</v>
      </c>
      <c r="E43" s="314">
        <v>4.133985420319276</v>
      </c>
      <c r="F43" s="314">
        <v>26.714035249607825</v>
      </c>
      <c r="G43" s="314">
        <v>18.92590200239919</v>
      </c>
      <c r="H43" s="314">
        <v>11.25772815354803</v>
      </c>
      <c r="I43" s="314">
        <v>1.153455753437298</v>
      </c>
      <c r="J43" s="314">
        <v>0.3691058410999354</v>
      </c>
      <c r="K43" s="314">
        <v>0.10150410630248223</v>
      </c>
    </row>
    <row r="44" spans="1:11" ht="12">
      <c r="A44" s="81" t="s">
        <v>333</v>
      </c>
      <c r="B44" s="313">
        <v>100</v>
      </c>
      <c r="C44" s="314">
        <v>12.578700602813129</v>
      </c>
      <c r="D44" s="314">
        <v>15.860683188211656</v>
      </c>
      <c r="E44" s="314">
        <v>2.0093770931011385</v>
      </c>
      <c r="F44" s="314">
        <v>19.410582719357</v>
      </c>
      <c r="G44" s="314">
        <v>29.69859343603483</v>
      </c>
      <c r="H44" s="314">
        <v>18.017414601473543</v>
      </c>
      <c r="I44" s="314">
        <v>1.8218352310783656</v>
      </c>
      <c r="J44" s="314">
        <v>0.5760214333556598</v>
      </c>
      <c r="K44" s="314" t="s">
        <v>1120</v>
      </c>
    </row>
    <row r="45" spans="1:11" ht="12">
      <c r="A45" s="81" t="s">
        <v>334</v>
      </c>
      <c r="B45" s="313">
        <v>100</v>
      </c>
      <c r="C45" s="314">
        <v>8.355634849836456</v>
      </c>
      <c r="D45" s="314">
        <v>6.303895331549211</v>
      </c>
      <c r="E45" s="314">
        <v>1.070472792149866</v>
      </c>
      <c r="F45" s="314">
        <v>19.16443651501635</v>
      </c>
      <c r="G45" s="314">
        <v>40.440083258994946</v>
      </c>
      <c r="H45" s="314">
        <v>19.848349687778768</v>
      </c>
      <c r="I45" s="314">
        <v>3.449301219149569</v>
      </c>
      <c r="J45" s="314">
        <v>1.159678858162355</v>
      </c>
      <c r="K45" s="314">
        <v>0.20814748736247396</v>
      </c>
    </row>
    <row r="46" spans="1:11" ht="12">
      <c r="A46" s="81" t="s">
        <v>335</v>
      </c>
      <c r="B46" s="313">
        <v>100</v>
      </c>
      <c r="C46" s="314">
        <v>8.172160174339417</v>
      </c>
      <c r="D46" s="314">
        <v>4.876055570689186</v>
      </c>
      <c r="E46" s="314">
        <v>1.3347861618087713</v>
      </c>
      <c r="F46" s="314">
        <v>23.88994824298556</v>
      </c>
      <c r="G46" s="314">
        <v>39.93462271860528</v>
      </c>
      <c r="H46" s="314">
        <v>19.449741214927812</v>
      </c>
      <c r="I46" s="314">
        <v>1.8251157722691365</v>
      </c>
      <c r="J46" s="314">
        <v>0.4630890765459003</v>
      </c>
      <c r="K46" s="314" t="s">
        <v>1120</v>
      </c>
    </row>
    <row r="47" spans="1:11" ht="12">
      <c r="A47" s="310" t="s">
        <v>974</v>
      </c>
      <c r="B47" s="313">
        <v>100</v>
      </c>
      <c r="C47" s="314">
        <v>13.853548204693242</v>
      </c>
      <c r="D47" s="314">
        <v>13.59909527848459</v>
      </c>
      <c r="E47" s="314">
        <v>2.261803788521346</v>
      </c>
      <c r="F47" s="314">
        <v>20.89341249646593</v>
      </c>
      <c r="G47" s="314">
        <v>33.16369804919424</v>
      </c>
      <c r="H47" s="314">
        <v>14.616906983319197</v>
      </c>
      <c r="I47" s="314">
        <v>1.2157195363302233</v>
      </c>
      <c r="J47" s="314">
        <v>0.31099802092168505</v>
      </c>
      <c r="K47" s="314" t="s">
        <v>1120</v>
      </c>
    </row>
    <row r="48" spans="1:11" ht="12">
      <c r="A48" s="81" t="s">
        <v>337</v>
      </c>
      <c r="B48" s="313">
        <v>100</v>
      </c>
      <c r="C48" s="314">
        <v>4.595336076817558</v>
      </c>
      <c r="D48" s="314">
        <v>4.595336076817558</v>
      </c>
      <c r="E48" s="314">
        <v>0.8573388203017833</v>
      </c>
      <c r="F48" s="314">
        <v>18.00411522633745</v>
      </c>
      <c r="G48" s="314">
        <v>50.20576131687243</v>
      </c>
      <c r="H48" s="314">
        <v>18.175582990397803</v>
      </c>
      <c r="I48" s="314">
        <v>2.7777777777777777</v>
      </c>
      <c r="J48" s="314">
        <v>0.6515775034293553</v>
      </c>
      <c r="K48" s="314" t="s">
        <v>1120</v>
      </c>
    </row>
    <row r="49" spans="1:11" ht="12">
      <c r="A49" s="81" t="s">
        <v>371</v>
      </c>
      <c r="B49" s="313">
        <v>100</v>
      </c>
      <c r="C49" s="314">
        <v>12.083333333333334</v>
      </c>
      <c r="D49" s="314">
        <v>9.965277777777779</v>
      </c>
      <c r="E49" s="314">
        <v>2.4652777777777777</v>
      </c>
      <c r="F49" s="314">
        <v>27.500000000000004</v>
      </c>
      <c r="G49" s="314">
        <v>30.243055555555554</v>
      </c>
      <c r="H49" s="314">
        <v>14.548611111111112</v>
      </c>
      <c r="I49" s="314">
        <v>2.118055555555556</v>
      </c>
      <c r="J49" s="314">
        <v>0.8680555555555556</v>
      </c>
      <c r="K49" s="314">
        <v>0.20833333333333334</v>
      </c>
    </row>
    <row r="50" spans="1:11" ht="12">
      <c r="A50" s="310" t="s">
        <v>975</v>
      </c>
      <c r="B50" s="313">
        <v>100</v>
      </c>
      <c r="C50" s="314">
        <v>5.426677713338856</v>
      </c>
      <c r="D50" s="314">
        <v>6.2137531068765535</v>
      </c>
      <c r="E50" s="314">
        <v>1.532725766362883</v>
      </c>
      <c r="F50" s="314">
        <v>48.75724937862469</v>
      </c>
      <c r="G50" s="314">
        <v>21.91383595691798</v>
      </c>
      <c r="H50" s="314">
        <v>14.043082021541013</v>
      </c>
      <c r="I50" s="314">
        <v>1.2427506213753108</v>
      </c>
      <c r="J50" s="314">
        <v>0.7456503728251864</v>
      </c>
      <c r="K50" s="314" t="s">
        <v>1120</v>
      </c>
    </row>
    <row r="51" spans="1:11" ht="12">
      <c r="A51" s="81" t="s">
        <v>338</v>
      </c>
      <c r="B51" s="313">
        <v>100</v>
      </c>
      <c r="C51" s="314">
        <v>8.702975856260528</v>
      </c>
      <c r="D51" s="314">
        <v>7.523862998315553</v>
      </c>
      <c r="E51" s="314">
        <v>1.291409320606401</v>
      </c>
      <c r="F51" s="314">
        <v>20.662549129702416</v>
      </c>
      <c r="G51" s="314">
        <v>38.293093767546324</v>
      </c>
      <c r="H51" s="314">
        <v>19.65188096574958</v>
      </c>
      <c r="I51" s="314">
        <v>2.863559797866367</v>
      </c>
      <c r="J51" s="314">
        <v>0.7860752386299831</v>
      </c>
      <c r="K51" s="314" t="s">
        <v>1120</v>
      </c>
    </row>
    <row r="52" spans="1:11" ht="12">
      <c r="A52" s="81" t="s">
        <v>339</v>
      </c>
      <c r="B52" s="313">
        <v>100</v>
      </c>
      <c r="C52" s="314">
        <v>7.508342602892102</v>
      </c>
      <c r="D52" s="314">
        <v>7.119021134593993</v>
      </c>
      <c r="E52" s="314">
        <v>1.668520578420467</v>
      </c>
      <c r="F52" s="314">
        <v>17.018909899888765</v>
      </c>
      <c r="G52" s="314">
        <v>35.42825361512792</v>
      </c>
      <c r="H52" s="314">
        <v>26.473859844271413</v>
      </c>
      <c r="I52" s="314">
        <v>2.8921023359288096</v>
      </c>
      <c r="J52" s="314">
        <v>1.1679644048943272</v>
      </c>
      <c r="K52" s="314">
        <v>0.7230255839822024</v>
      </c>
    </row>
    <row r="53" spans="1:11" ht="12">
      <c r="A53" s="81" t="s">
        <v>340</v>
      </c>
      <c r="B53" s="313">
        <v>100</v>
      </c>
      <c r="C53" s="314">
        <v>5.930710510863182</v>
      </c>
      <c r="D53" s="314">
        <v>5.167351732237228</v>
      </c>
      <c r="E53" s="314">
        <v>0.7633587786259541</v>
      </c>
      <c r="F53" s="314">
        <v>17.792131532589547</v>
      </c>
      <c r="G53" s="314">
        <v>42.924251321197886</v>
      </c>
      <c r="H53" s="314">
        <v>17.615971814445096</v>
      </c>
      <c r="I53" s="314">
        <v>5.578391074574281</v>
      </c>
      <c r="J53" s="314">
        <v>3.3470346447445682</v>
      </c>
      <c r="K53" s="314">
        <v>0.8807985907222547</v>
      </c>
    </row>
    <row r="54" spans="1:11" ht="12">
      <c r="A54" s="310" t="s">
        <v>976</v>
      </c>
      <c r="B54" s="313">
        <v>100</v>
      </c>
      <c r="C54" s="314">
        <v>10.354691075514873</v>
      </c>
      <c r="D54" s="314">
        <v>7.1510297482837535</v>
      </c>
      <c r="E54" s="314">
        <v>2.002288329519451</v>
      </c>
      <c r="F54" s="314">
        <v>37.29977116704806</v>
      </c>
      <c r="G54" s="314">
        <v>37.52860411899314</v>
      </c>
      <c r="H54" s="314">
        <v>5.663615560640732</v>
      </c>
      <c r="I54" s="314" t="s">
        <v>1120</v>
      </c>
      <c r="J54" s="314" t="s">
        <v>1120</v>
      </c>
      <c r="K54" s="314" t="s">
        <v>1120</v>
      </c>
    </row>
    <row r="55" spans="1:11" ht="12">
      <c r="A55" s="310" t="s">
        <v>977</v>
      </c>
      <c r="B55" s="313">
        <v>100</v>
      </c>
      <c r="C55" s="314">
        <v>13.269493844049249</v>
      </c>
      <c r="D55" s="314">
        <v>11.49110807113543</v>
      </c>
      <c r="E55" s="314">
        <v>2.2571819425444595</v>
      </c>
      <c r="F55" s="314">
        <v>22.70861833105335</v>
      </c>
      <c r="G55" s="314">
        <v>34.67852257181943</v>
      </c>
      <c r="H55" s="314">
        <v>15.18467852257182</v>
      </c>
      <c r="I55" s="314">
        <v>0.3419972640218878</v>
      </c>
      <c r="J55" s="314" t="s">
        <v>1120</v>
      </c>
      <c r="K55" s="314" t="s">
        <v>1120</v>
      </c>
    </row>
    <row r="56" spans="1:11" ht="12">
      <c r="A56" s="81" t="s">
        <v>342</v>
      </c>
      <c r="B56" s="313">
        <v>100</v>
      </c>
      <c r="C56" s="314">
        <v>14.140040788579197</v>
      </c>
      <c r="D56" s="314">
        <v>12.848402447314752</v>
      </c>
      <c r="E56" s="314">
        <v>2.719238613188307</v>
      </c>
      <c r="F56" s="314">
        <v>23.929299796057105</v>
      </c>
      <c r="G56" s="314">
        <v>28.891910265125766</v>
      </c>
      <c r="H56" s="314">
        <v>15.83956492182189</v>
      </c>
      <c r="I56" s="314">
        <v>1.3596193065941535</v>
      </c>
      <c r="J56" s="314" t="s">
        <v>1120</v>
      </c>
      <c r="K56" s="314" t="s">
        <v>1120</v>
      </c>
    </row>
    <row r="57" spans="1:11" ht="12">
      <c r="A57" s="310" t="s">
        <v>978</v>
      </c>
      <c r="B57" s="313">
        <v>100</v>
      </c>
      <c r="C57" s="314">
        <v>2.9635258358662613</v>
      </c>
      <c r="D57" s="314">
        <v>6.914893617021277</v>
      </c>
      <c r="E57" s="314">
        <v>2.3556231003039514</v>
      </c>
      <c r="F57" s="314">
        <v>17.5531914893617</v>
      </c>
      <c r="G57" s="314">
        <v>39.96960486322189</v>
      </c>
      <c r="H57" s="314">
        <v>29.103343465045594</v>
      </c>
      <c r="I57" s="314">
        <v>0.8358662613981762</v>
      </c>
      <c r="J57" s="314" t="s">
        <v>1120</v>
      </c>
      <c r="K57" s="314" t="s">
        <v>1120</v>
      </c>
    </row>
    <row r="58" spans="1:11" ht="12">
      <c r="A58" s="81" t="s">
        <v>343</v>
      </c>
      <c r="B58" s="313">
        <v>100</v>
      </c>
      <c r="C58" s="314">
        <v>4.694835680751173</v>
      </c>
      <c r="D58" s="314">
        <v>3.286384976525822</v>
      </c>
      <c r="E58" s="314">
        <v>0.5633802816901409</v>
      </c>
      <c r="F58" s="314">
        <v>21.69014084507042</v>
      </c>
      <c r="G58" s="314">
        <v>46.85446009389672</v>
      </c>
      <c r="H58" s="314">
        <v>18.497652582159624</v>
      </c>
      <c r="I58" s="314">
        <v>2.629107981220657</v>
      </c>
      <c r="J58" s="314">
        <v>1.3145539906103285</v>
      </c>
      <c r="K58" s="314">
        <v>0.4694835680751174</v>
      </c>
    </row>
    <row r="59" spans="1:11" ht="12">
      <c r="A59" s="81" t="s">
        <v>344</v>
      </c>
      <c r="B59" s="313">
        <v>100</v>
      </c>
      <c r="C59" s="314">
        <v>5.062082139446036</v>
      </c>
      <c r="D59" s="314">
        <v>7.736389684813753</v>
      </c>
      <c r="E59" s="314">
        <v>1.241642788920726</v>
      </c>
      <c r="F59" s="314">
        <v>18.72015281757402</v>
      </c>
      <c r="G59" s="314">
        <v>43.744030563514805</v>
      </c>
      <c r="H59" s="314">
        <v>21.39446036294174</v>
      </c>
      <c r="I59" s="314">
        <v>1.4326647564469914</v>
      </c>
      <c r="J59" s="314">
        <v>0.5730659025787965</v>
      </c>
      <c r="K59" s="314" t="s">
        <v>1120</v>
      </c>
    </row>
    <row r="60" spans="1:11" ht="12">
      <c r="A60" s="310" t="s">
        <v>979</v>
      </c>
      <c r="B60" s="313">
        <v>100</v>
      </c>
      <c r="C60" s="314">
        <v>6.758080313418217</v>
      </c>
      <c r="D60" s="314">
        <v>6.464250734573946</v>
      </c>
      <c r="E60" s="314">
        <v>1.0773751224289911</v>
      </c>
      <c r="F60" s="314">
        <v>22.331047992164542</v>
      </c>
      <c r="G60" s="314">
        <v>48.09010773751224</v>
      </c>
      <c r="H60" s="314">
        <v>14.397649363369247</v>
      </c>
      <c r="I60" s="314">
        <v>0.6856023506366308</v>
      </c>
      <c r="J60" s="314" t="s">
        <v>1120</v>
      </c>
      <c r="K60" s="314" t="s">
        <v>1120</v>
      </c>
    </row>
    <row r="61" spans="1:11" ht="12">
      <c r="A61" s="310" t="s">
        <v>980</v>
      </c>
      <c r="B61" s="313">
        <v>100</v>
      </c>
      <c r="C61" s="314">
        <v>12.254901960784313</v>
      </c>
      <c r="D61" s="314">
        <v>9.681372549019608</v>
      </c>
      <c r="E61" s="314">
        <v>2.083333333333333</v>
      </c>
      <c r="F61" s="314">
        <v>22.058823529411764</v>
      </c>
      <c r="G61" s="314">
        <v>37.622549019607845</v>
      </c>
      <c r="H61" s="314">
        <v>14.705882352941178</v>
      </c>
      <c r="I61" s="314">
        <v>1.2254901960784315</v>
      </c>
      <c r="J61" s="314" t="s">
        <v>1120</v>
      </c>
      <c r="K61" s="314" t="s">
        <v>1120</v>
      </c>
    </row>
    <row r="62" spans="1:11" ht="12">
      <c r="A62" s="81" t="s">
        <v>346</v>
      </c>
      <c r="B62" s="313">
        <v>100</v>
      </c>
      <c r="C62" s="314">
        <v>4.497354497354497</v>
      </c>
      <c r="D62" s="314">
        <v>3.835978835978836</v>
      </c>
      <c r="E62" s="314" t="s">
        <v>1120</v>
      </c>
      <c r="F62" s="314">
        <v>20.634920634920633</v>
      </c>
      <c r="G62" s="314">
        <v>43.386243386243386</v>
      </c>
      <c r="H62" s="314">
        <v>18.51851851851852</v>
      </c>
      <c r="I62" s="314">
        <v>7.142857142857142</v>
      </c>
      <c r="J62" s="314">
        <v>1.5873015873015872</v>
      </c>
      <c r="K62" s="314" t="s">
        <v>1120</v>
      </c>
    </row>
    <row r="63" spans="1:11" ht="12" customHeight="1">
      <c r="A63" s="81" t="s">
        <v>937</v>
      </c>
      <c r="B63" s="313">
        <v>100</v>
      </c>
      <c r="C63" s="314">
        <v>9.283551967709384</v>
      </c>
      <c r="D63" s="314">
        <v>8.873612512613521</v>
      </c>
      <c r="E63" s="314">
        <v>1.5893037336024218</v>
      </c>
      <c r="F63" s="314">
        <v>19.159939455095863</v>
      </c>
      <c r="G63" s="314">
        <v>40.00378405650858</v>
      </c>
      <c r="H63" s="314">
        <v>17.715691220988898</v>
      </c>
      <c r="I63" s="314">
        <v>2.5227043390514634</v>
      </c>
      <c r="J63" s="314">
        <v>0.7126639757820383</v>
      </c>
      <c r="K63" s="314">
        <v>0.1387487386478305</v>
      </c>
    </row>
    <row r="64" ht="12" customHeight="1"/>
    <row r="65" ht="12" customHeight="1">
      <c r="A65" s="81" t="s">
        <v>347</v>
      </c>
    </row>
    <row r="66" ht="15.75" customHeight="1"/>
    <row r="67" ht="12.75" customHeight="1">
      <c r="A67" s="81" t="s">
        <v>316</v>
      </c>
    </row>
    <row r="68" ht="12">
      <c r="A68" s="81" t="s">
        <v>317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P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4.57421875" style="41" customWidth="1"/>
    <col min="2" max="2" width="9.140625" style="122" customWidth="1"/>
    <col min="3" max="3" width="9.140625" style="123" customWidth="1"/>
    <col min="4" max="4" width="9.140625" style="41" customWidth="1"/>
    <col min="5" max="5" width="0" style="41" hidden="1" customWidth="1"/>
    <col min="6" max="6" width="9.140625" style="41" hidden="1" customWidth="1"/>
    <col min="7" max="10" width="9.140625" style="41" customWidth="1"/>
    <col min="11" max="11" width="16.28125" style="41" customWidth="1"/>
    <col min="12" max="16384" width="9.140625" style="41" customWidth="1"/>
  </cols>
  <sheetData>
    <row r="1" spans="1:3" s="120" customFormat="1" ht="12.75">
      <c r="A1" s="120" t="s">
        <v>1118</v>
      </c>
      <c r="B1" s="303"/>
      <c r="C1" s="139"/>
    </row>
    <row r="2" spans="1:3" s="120" customFormat="1" ht="12.75">
      <c r="A2" s="120" t="s">
        <v>20</v>
      </c>
      <c r="B2" s="303"/>
      <c r="C2" s="139"/>
    </row>
    <row r="3" spans="1:2" s="120" customFormat="1" ht="12.75">
      <c r="A3" s="121" t="s">
        <v>19</v>
      </c>
      <c r="B3" s="304"/>
    </row>
    <row r="4" ht="12.75">
      <c r="A4" s="41" t="s">
        <v>21</v>
      </c>
    </row>
    <row r="5" spans="2:8" ht="12.75">
      <c r="B5" s="122">
        <v>2005</v>
      </c>
      <c r="C5" s="129">
        <v>2010</v>
      </c>
      <c r="D5" s="129">
        <v>2015</v>
      </c>
      <c r="E5" s="129">
        <v>2016</v>
      </c>
      <c r="F5" s="129">
        <v>2017</v>
      </c>
      <c r="G5" s="129">
        <v>2018</v>
      </c>
      <c r="H5" s="129">
        <v>2019</v>
      </c>
    </row>
    <row r="7" spans="1:12" s="120" customFormat="1" ht="12.75">
      <c r="A7" s="120" t="s">
        <v>348</v>
      </c>
      <c r="B7" s="194">
        <v>559046</v>
      </c>
      <c r="C7" s="139">
        <v>583350</v>
      </c>
      <c r="D7" s="94">
        <v>620715</v>
      </c>
      <c r="E7" s="277">
        <v>628208</v>
      </c>
      <c r="F7" s="277">
        <v>635181</v>
      </c>
      <c r="G7" s="277">
        <v>643272</v>
      </c>
      <c r="H7" s="139">
        <v>648042</v>
      </c>
      <c r="K7" s="41"/>
      <c r="L7" s="41"/>
    </row>
    <row r="8" spans="2:13" s="120" customFormat="1" ht="12.75">
      <c r="B8" s="303"/>
      <c r="C8" s="139"/>
      <c r="D8" s="94"/>
      <c r="H8" s="139"/>
      <c r="K8" s="41"/>
      <c r="L8" s="41"/>
      <c r="M8" s="41"/>
    </row>
    <row r="9" spans="1:8" ht="12.75">
      <c r="A9" s="41" t="s">
        <v>349</v>
      </c>
      <c r="C9" s="226"/>
      <c r="D9" s="95"/>
      <c r="H9" s="123"/>
    </row>
    <row r="10" spans="1:8" ht="12.75">
      <c r="A10" s="41" t="s">
        <v>350</v>
      </c>
      <c r="B10" s="125">
        <f>B7-B11</f>
        <v>529860</v>
      </c>
      <c r="C10" s="123">
        <v>541615</v>
      </c>
      <c r="D10" s="96">
        <v>565270</v>
      </c>
      <c r="E10" s="123">
        <f>E7-E11</f>
        <v>570601</v>
      </c>
      <c r="F10" s="123">
        <f>F7-F11</f>
        <v>575411</v>
      </c>
      <c r="G10" s="123">
        <v>582303</v>
      </c>
      <c r="H10" s="123">
        <v>585963</v>
      </c>
    </row>
    <row r="11" spans="1:16" ht="12.75">
      <c r="A11" s="41" t="s">
        <v>351</v>
      </c>
      <c r="B11" s="125">
        <v>29186</v>
      </c>
      <c r="C11" s="249">
        <v>41735</v>
      </c>
      <c r="D11" s="96">
        <v>55445</v>
      </c>
      <c r="E11" s="249">
        <v>57607</v>
      </c>
      <c r="F11" s="249">
        <v>59770</v>
      </c>
      <c r="G11" s="123">
        <v>60969</v>
      </c>
      <c r="H11" s="123">
        <v>62079</v>
      </c>
      <c r="I11" s="68"/>
      <c r="J11" s="68"/>
      <c r="M11" s="68"/>
      <c r="N11" s="68"/>
      <c r="O11" s="68"/>
      <c r="P11" s="68"/>
    </row>
    <row r="12" spans="1:16" ht="12.75">
      <c r="A12" s="136" t="s">
        <v>352</v>
      </c>
      <c r="B12" s="305">
        <v>5.220679514744762</v>
      </c>
      <c r="C12" s="226">
        <v>7.1543670180852</v>
      </c>
      <c r="D12" s="97">
        <f>D11/D7*100</f>
        <v>8.932440814222307</v>
      </c>
      <c r="E12" s="124">
        <f>E11/E7*100</f>
        <v>9.1700519573135</v>
      </c>
      <c r="F12" s="124">
        <f>F11/F7*100</f>
        <v>9.409916228602556</v>
      </c>
      <c r="G12" s="124">
        <v>9.477950229451928</v>
      </c>
      <c r="H12" s="226">
        <f>H11/H7*100</f>
        <v>9.579471700908275</v>
      </c>
      <c r="I12" s="68"/>
      <c r="J12" s="68"/>
      <c r="M12" s="68"/>
      <c r="N12" s="68"/>
      <c r="O12" s="68"/>
      <c r="P12" s="68"/>
    </row>
    <row r="13" spans="1:16" ht="12.75">
      <c r="A13" s="41" t="s">
        <v>353</v>
      </c>
      <c r="B13" s="125">
        <v>16911</v>
      </c>
      <c r="C13" s="123">
        <v>23186</v>
      </c>
      <c r="D13" s="96">
        <v>31135</v>
      </c>
      <c r="E13" s="249">
        <v>31902</v>
      </c>
      <c r="F13" s="249">
        <v>32199</v>
      </c>
      <c r="G13" s="123">
        <v>31619</v>
      </c>
      <c r="H13" s="123">
        <v>31277</v>
      </c>
      <c r="I13" s="68"/>
      <c r="J13" s="68"/>
      <c r="M13" s="68"/>
      <c r="N13" s="68"/>
      <c r="O13" s="68"/>
      <c r="P13" s="68"/>
    </row>
    <row r="14" spans="1:16" ht="12.75">
      <c r="A14" s="136" t="s">
        <v>354</v>
      </c>
      <c r="B14" s="125">
        <v>9754</v>
      </c>
      <c r="C14" s="249">
        <v>15377</v>
      </c>
      <c r="D14" s="96">
        <v>23107</v>
      </c>
      <c r="E14" s="249">
        <v>23680</v>
      </c>
      <c r="F14" s="249">
        <v>23957</v>
      </c>
      <c r="G14" s="123">
        <v>23672</v>
      </c>
      <c r="H14" s="123">
        <v>23261</v>
      </c>
      <c r="I14" s="68"/>
      <c r="J14" s="68"/>
      <c r="M14" s="68"/>
      <c r="N14" s="68"/>
      <c r="O14" s="68"/>
      <c r="P14" s="68"/>
    </row>
    <row r="15" spans="1:16" ht="12.75">
      <c r="A15" s="136" t="s">
        <v>355</v>
      </c>
      <c r="B15" s="125">
        <v>4583</v>
      </c>
      <c r="C15" s="249">
        <v>7482</v>
      </c>
      <c r="D15" s="96">
        <v>12568</v>
      </c>
      <c r="E15" s="249">
        <v>12834</v>
      </c>
      <c r="F15" s="249">
        <v>12679</v>
      </c>
      <c r="G15" s="123">
        <v>12324</v>
      </c>
      <c r="H15" s="123">
        <v>11863</v>
      </c>
      <c r="I15" s="68"/>
      <c r="J15" s="68"/>
      <c r="M15" s="68"/>
      <c r="N15" s="68"/>
      <c r="O15" s="68"/>
      <c r="P15" s="68"/>
    </row>
    <row r="16" spans="1:16" ht="12.75">
      <c r="A16" s="136" t="s">
        <v>356</v>
      </c>
      <c r="B16" s="125">
        <v>1210</v>
      </c>
      <c r="C16" s="249">
        <v>1268</v>
      </c>
      <c r="D16" s="96">
        <v>1268</v>
      </c>
      <c r="E16" s="249">
        <v>1260</v>
      </c>
      <c r="F16" s="249">
        <v>1189</v>
      </c>
      <c r="G16" s="123">
        <v>1158</v>
      </c>
      <c r="H16" s="123">
        <v>1192</v>
      </c>
      <c r="I16" s="68"/>
      <c r="J16" s="68"/>
      <c r="M16" s="68"/>
      <c r="N16" s="68"/>
      <c r="O16" s="68"/>
      <c r="P16" s="68"/>
    </row>
    <row r="17" spans="1:16" ht="12.75">
      <c r="A17" s="136" t="s">
        <v>357</v>
      </c>
      <c r="C17" s="41"/>
      <c r="D17" s="96"/>
      <c r="G17" s="123"/>
      <c r="H17" s="123"/>
      <c r="I17" s="68"/>
      <c r="J17" s="68"/>
      <c r="M17" s="68"/>
      <c r="N17" s="68"/>
      <c r="O17" s="68"/>
      <c r="P17" s="68"/>
    </row>
    <row r="18" spans="1:16" ht="12.75">
      <c r="A18" s="136" t="s">
        <v>358</v>
      </c>
      <c r="B18" s="122">
        <v>958</v>
      </c>
      <c r="C18" s="249">
        <v>1569</v>
      </c>
      <c r="D18" s="96">
        <v>2463</v>
      </c>
      <c r="E18" s="249">
        <v>2540</v>
      </c>
      <c r="F18" s="249">
        <v>2674</v>
      </c>
      <c r="G18" s="249">
        <v>2833</v>
      </c>
      <c r="H18" s="123">
        <v>2869</v>
      </c>
      <c r="I18" s="68"/>
      <c r="J18" s="68"/>
      <c r="M18" s="68"/>
      <c r="N18" s="68"/>
      <c r="O18" s="68"/>
      <c r="P18" s="68"/>
    </row>
    <row r="19" spans="1:16" ht="12.75">
      <c r="A19" s="136" t="s">
        <v>359</v>
      </c>
      <c r="C19" s="41"/>
      <c r="D19" s="96"/>
      <c r="G19" s="123"/>
      <c r="H19" s="123"/>
      <c r="I19" s="68"/>
      <c r="J19" s="68"/>
      <c r="M19" s="68"/>
      <c r="N19" s="68"/>
      <c r="O19" s="68"/>
      <c r="P19" s="68"/>
    </row>
    <row r="20" spans="1:16" ht="12.75">
      <c r="A20" s="136" t="s">
        <v>360</v>
      </c>
      <c r="B20" s="125">
        <v>292</v>
      </c>
      <c r="C20" s="249">
        <v>351</v>
      </c>
      <c r="D20" s="96">
        <v>368</v>
      </c>
      <c r="E20" s="249">
        <v>387</v>
      </c>
      <c r="F20" s="249">
        <v>379</v>
      </c>
      <c r="G20" s="123">
        <v>384</v>
      </c>
      <c r="H20" s="123">
        <v>387</v>
      </c>
      <c r="I20" s="68"/>
      <c r="J20" s="68"/>
      <c r="M20" s="68"/>
      <c r="N20" s="68"/>
      <c r="O20" s="68"/>
      <c r="P20" s="68"/>
    </row>
    <row r="21" spans="1:16" ht="12.75">
      <c r="A21" s="136" t="s">
        <v>361</v>
      </c>
      <c r="B21" s="125">
        <v>6865</v>
      </c>
      <c r="C21" s="249">
        <v>7458</v>
      </c>
      <c r="D21" s="96">
        <v>7660</v>
      </c>
      <c r="E21" s="249">
        <v>7835</v>
      </c>
      <c r="F21" s="249">
        <v>7863</v>
      </c>
      <c r="G21" s="249">
        <v>7563</v>
      </c>
      <c r="H21" s="123">
        <v>7629</v>
      </c>
      <c r="I21" s="68"/>
      <c r="J21" s="68"/>
      <c r="M21" s="68"/>
      <c r="N21" s="68"/>
      <c r="O21" s="68"/>
      <c r="P21" s="68"/>
    </row>
    <row r="22" spans="1:16" ht="12.75">
      <c r="A22" s="136" t="s">
        <v>362</v>
      </c>
      <c r="B22" s="125">
        <v>5227</v>
      </c>
      <c r="C22" s="249">
        <v>5918</v>
      </c>
      <c r="D22" s="96">
        <v>6161</v>
      </c>
      <c r="E22" s="249">
        <v>6252</v>
      </c>
      <c r="F22" s="249">
        <v>6242</v>
      </c>
      <c r="G22" s="123">
        <v>5876</v>
      </c>
      <c r="H22" s="123">
        <v>5871</v>
      </c>
      <c r="I22" s="68"/>
      <c r="J22" s="68"/>
      <c r="M22" s="68"/>
      <c r="N22" s="68"/>
      <c r="O22" s="68"/>
      <c r="P22" s="68"/>
    </row>
    <row r="23" spans="1:8" ht="12.75">
      <c r="A23" s="41" t="s">
        <v>363</v>
      </c>
      <c r="B23" s="125">
        <v>4348</v>
      </c>
      <c r="C23" s="249">
        <v>5860</v>
      </c>
      <c r="D23" s="96">
        <v>6982</v>
      </c>
      <c r="E23" s="249">
        <v>7142</v>
      </c>
      <c r="F23" s="249">
        <v>7230</v>
      </c>
      <c r="G23" s="123">
        <v>7238</v>
      </c>
      <c r="H23" s="123">
        <v>7233</v>
      </c>
    </row>
    <row r="24" spans="1:8" ht="12.75">
      <c r="A24" s="41" t="s">
        <v>364</v>
      </c>
      <c r="B24" s="125">
        <v>920</v>
      </c>
      <c r="C24" s="249">
        <v>1087</v>
      </c>
      <c r="D24" s="96">
        <v>1316</v>
      </c>
      <c r="E24" s="249">
        <v>1388</v>
      </c>
      <c r="F24" s="249">
        <v>1477</v>
      </c>
      <c r="G24" s="249">
        <v>1557</v>
      </c>
      <c r="H24" s="123">
        <v>1621</v>
      </c>
    </row>
    <row r="25" spans="1:8" ht="12.75">
      <c r="A25" s="41" t="s">
        <v>365</v>
      </c>
      <c r="B25" s="125">
        <v>539</v>
      </c>
      <c r="C25" s="249">
        <v>923</v>
      </c>
      <c r="D25" s="96">
        <v>1182</v>
      </c>
      <c r="E25" s="249">
        <v>1233</v>
      </c>
      <c r="F25" s="249">
        <v>1287</v>
      </c>
      <c r="G25" s="249">
        <v>1360</v>
      </c>
      <c r="H25" s="123">
        <v>1396</v>
      </c>
    </row>
    <row r="26" spans="1:8" ht="12.75">
      <c r="A26" s="41" t="s">
        <v>366</v>
      </c>
      <c r="B26" s="125">
        <v>2363</v>
      </c>
      <c r="C26" s="249">
        <v>4055</v>
      </c>
      <c r="D26" s="96">
        <v>5719</v>
      </c>
      <c r="E26" s="249">
        <v>6198</v>
      </c>
      <c r="F26" s="249">
        <v>6648</v>
      </c>
      <c r="G26" s="249">
        <v>7033</v>
      </c>
      <c r="H26" s="123">
        <v>7385</v>
      </c>
    </row>
    <row r="27" spans="1:8" ht="12.75">
      <c r="A27" s="41" t="s">
        <v>367</v>
      </c>
      <c r="B27" s="125">
        <v>3487</v>
      </c>
      <c r="C27" s="249">
        <v>5913</v>
      </c>
      <c r="D27" s="96">
        <v>8254</v>
      </c>
      <c r="E27" s="249">
        <v>8870</v>
      </c>
      <c r="F27" s="249">
        <v>10016</v>
      </c>
      <c r="G27" s="249">
        <v>11222</v>
      </c>
      <c r="H27" s="123">
        <v>12173</v>
      </c>
    </row>
    <row r="28" spans="1:8" ht="12.75">
      <c r="A28" s="41" t="s">
        <v>368</v>
      </c>
      <c r="B28" s="125">
        <v>179</v>
      </c>
      <c r="C28" s="249">
        <v>242</v>
      </c>
      <c r="D28" s="96">
        <v>274</v>
      </c>
      <c r="E28" s="249">
        <v>282</v>
      </c>
      <c r="F28" s="249">
        <v>291</v>
      </c>
      <c r="G28" s="249">
        <v>285</v>
      </c>
      <c r="H28" s="123">
        <v>316</v>
      </c>
    </row>
    <row r="29" spans="1:8" ht="12.75">
      <c r="A29" s="41" t="s">
        <v>369</v>
      </c>
      <c r="B29" s="125">
        <v>439</v>
      </c>
      <c r="C29" s="123">
        <v>469</v>
      </c>
      <c r="D29" s="96">
        <v>583</v>
      </c>
      <c r="E29" s="249">
        <v>592</v>
      </c>
      <c r="F29" s="249">
        <v>622</v>
      </c>
      <c r="G29" s="249">
        <v>655</v>
      </c>
      <c r="H29" s="123">
        <v>678</v>
      </c>
    </row>
    <row r="30" spans="6:7" ht="12.75">
      <c r="F30" s="123"/>
      <c r="G30" s="123"/>
    </row>
    <row r="31" spans="1:7" ht="12.75">
      <c r="A31" s="41" t="s">
        <v>316</v>
      </c>
      <c r="C31" s="226"/>
      <c r="E31" s="123"/>
      <c r="F31" s="123"/>
      <c r="G31" s="123"/>
    </row>
    <row r="32" spans="1:7" ht="12.75">
      <c r="A32" s="41" t="s">
        <v>317</v>
      </c>
      <c r="F32" s="123"/>
      <c r="G32" s="123"/>
    </row>
    <row r="33" spans="6:7" ht="12.75">
      <c r="F33" s="123"/>
      <c r="G33" s="12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48"/>
  <sheetViews>
    <sheetView zoomScalePageLayoutView="0" workbookViewId="0" topLeftCell="A1">
      <selection activeCell="A1" sqref="A1"/>
    </sheetView>
  </sheetViews>
  <sheetFormatPr defaultColWidth="24.28125" defaultRowHeight="15"/>
  <cols>
    <col min="1" max="1" width="24.28125" style="282" customWidth="1"/>
    <col min="2" max="9" width="7.00390625" style="281" customWidth="1"/>
    <col min="10" max="16384" width="24.28125" style="281" customWidth="1"/>
  </cols>
  <sheetData>
    <row r="1" spans="1:4" ht="15">
      <c r="A1" s="279" t="s">
        <v>1117</v>
      </c>
      <c r="B1" s="280"/>
      <c r="C1" s="280"/>
      <c r="D1" s="280"/>
    </row>
    <row r="2" spans="1:4" ht="15">
      <c r="A2" s="279" t="s">
        <v>23</v>
      </c>
      <c r="B2" s="280"/>
      <c r="C2" s="280"/>
      <c r="D2" s="280"/>
    </row>
    <row r="3" ht="15">
      <c r="A3" s="279" t="s">
        <v>22</v>
      </c>
    </row>
    <row r="4" ht="14.25">
      <c r="A4" s="282" t="s">
        <v>24</v>
      </c>
    </row>
    <row r="6" spans="2:8" ht="14.25">
      <c r="B6" s="281">
        <v>2000</v>
      </c>
      <c r="C6" s="281">
        <v>2005</v>
      </c>
      <c r="D6" s="283">
        <v>2010</v>
      </c>
      <c r="E6" s="283">
        <v>2015</v>
      </c>
      <c r="F6" s="283">
        <v>2016</v>
      </c>
      <c r="G6" s="281">
        <v>2017</v>
      </c>
      <c r="H6" s="281">
        <v>2018</v>
      </c>
    </row>
    <row r="8" spans="1:8" s="280" customFormat="1" ht="15">
      <c r="A8" s="279" t="s">
        <v>327</v>
      </c>
      <c r="B8" s="284">
        <v>839</v>
      </c>
      <c r="C8" s="285">
        <v>1464</v>
      </c>
      <c r="D8" s="286">
        <v>884</v>
      </c>
      <c r="E8" s="287">
        <v>1931</v>
      </c>
      <c r="F8" s="288">
        <v>2322</v>
      </c>
      <c r="G8" s="285">
        <v>3057</v>
      </c>
      <c r="H8" s="285">
        <v>2226</v>
      </c>
    </row>
    <row r="9" ht="14.25">
      <c r="A9" s="282" t="s">
        <v>370</v>
      </c>
    </row>
    <row r="10" spans="1:8" ht="14.25">
      <c r="A10" s="289" t="s">
        <v>328</v>
      </c>
      <c r="B10" s="290">
        <v>118</v>
      </c>
      <c r="C10" s="281">
        <v>103</v>
      </c>
      <c r="D10" s="291">
        <v>33</v>
      </c>
      <c r="E10" s="292">
        <v>49</v>
      </c>
      <c r="F10" s="293">
        <v>66</v>
      </c>
      <c r="G10" s="281">
        <v>63</v>
      </c>
      <c r="H10" s="281">
        <v>55</v>
      </c>
    </row>
    <row r="11" spans="1:8" ht="14.25">
      <c r="A11" s="289" t="s">
        <v>329</v>
      </c>
      <c r="B11" s="290">
        <v>7</v>
      </c>
      <c r="C11" s="281">
        <v>13</v>
      </c>
      <c r="D11" s="291">
        <v>6</v>
      </c>
      <c r="E11" s="292">
        <v>6</v>
      </c>
      <c r="F11" s="293">
        <v>16</v>
      </c>
      <c r="G11" s="281">
        <v>27</v>
      </c>
      <c r="H11" s="281">
        <v>19</v>
      </c>
    </row>
    <row r="12" spans="1:8" ht="14.25">
      <c r="A12" s="289" t="s">
        <v>330</v>
      </c>
      <c r="B12" s="290">
        <v>178</v>
      </c>
      <c r="C12" s="281">
        <v>526</v>
      </c>
      <c r="D12" s="291">
        <v>316</v>
      </c>
      <c r="E12" s="292">
        <v>419</v>
      </c>
      <c r="F12" s="293">
        <v>415</v>
      </c>
      <c r="G12" s="281">
        <v>639</v>
      </c>
      <c r="H12" s="281">
        <v>445</v>
      </c>
    </row>
    <row r="13" spans="1:8" ht="14.25">
      <c r="A13" s="289" t="s">
        <v>332</v>
      </c>
      <c r="B13" s="294">
        <v>173</v>
      </c>
      <c r="C13" s="281">
        <v>220</v>
      </c>
      <c r="D13" s="291">
        <v>67</v>
      </c>
      <c r="E13" s="292">
        <v>364</v>
      </c>
      <c r="F13" s="293">
        <v>481</v>
      </c>
      <c r="G13" s="295">
        <v>431</v>
      </c>
      <c r="H13" s="281">
        <v>438</v>
      </c>
    </row>
    <row r="14" spans="1:8" ht="14.25">
      <c r="A14" s="289" t="s">
        <v>334</v>
      </c>
      <c r="B14" s="294">
        <v>38</v>
      </c>
      <c r="C14" s="281">
        <v>63</v>
      </c>
      <c r="D14" s="291">
        <v>52</v>
      </c>
      <c r="E14" s="292">
        <v>122</v>
      </c>
      <c r="F14" s="293">
        <v>156</v>
      </c>
      <c r="G14" s="281">
        <v>251</v>
      </c>
      <c r="H14" s="281">
        <v>193</v>
      </c>
    </row>
    <row r="15" spans="1:8" ht="14.25">
      <c r="A15" s="289" t="s">
        <v>336</v>
      </c>
      <c r="B15" s="294">
        <v>36</v>
      </c>
      <c r="C15" s="281">
        <v>72</v>
      </c>
      <c r="D15" s="291">
        <v>42</v>
      </c>
      <c r="E15" s="292">
        <v>126</v>
      </c>
      <c r="F15" s="293">
        <v>107</v>
      </c>
      <c r="G15" s="281">
        <v>137</v>
      </c>
      <c r="H15" s="281">
        <v>71</v>
      </c>
    </row>
    <row r="16" spans="1:8" ht="14.25">
      <c r="A16" s="289" t="s">
        <v>333</v>
      </c>
      <c r="B16" s="290">
        <v>16</v>
      </c>
      <c r="C16" s="294">
        <v>45</v>
      </c>
      <c r="D16" s="291">
        <v>22</v>
      </c>
      <c r="E16" s="292">
        <v>68</v>
      </c>
      <c r="F16" s="293">
        <v>93</v>
      </c>
      <c r="G16" s="281">
        <v>159</v>
      </c>
      <c r="H16" s="281">
        <v>89</v>
      </c>
    </row>
    <row r="17" spans="1:8" ht="14.25">
      <c r="A17" s="289" t="s">
        <v>331</v>
      </c>
      <c r="B17" s="294">
        <v>63</v>
      </c>
      <c r="C17" s="281">
        <v>47</v>
      </c>
      <c r="D17" s="291">
        <v>35</v>
      </c>
      <c r="E17" s="292">
        <v>60</v>
      </c>
      <c r="F17" s="293">
        <v>87</v>
      </c>
      <c r="G17" s="281">
        <v>94</v>
      </c>
      <c r="H17" s="281">
        <v>76</v>
      </c>
    </row>
    <row r="18" spans="1:8" ht="14.25">
      <c r="A18" s="289" t="s">
        <v>371</v>
      </c>
      <c r="B18" s="294">
        <v>15</v>
      </c>
      <c r="C18" s="281">
        <v>9</v>
      </c>
      <c r="D18" s="291">
        <v>31</v>
      </c>
      <c r="E18" s="292">
        <v>74</v>
      </c>
      <c r="F18" s="293">
        <v>65</v>
      </c>
      <c r="G18" s="281">
        <v>131</v>
      </c>
      <c r="H18" s="281">
        <v>70</v>
      </c>
    </row>
    <row r="19" spans="1:8" ht="14.25">
      <c r="A19" s="281" t="s">
        <v>903</v>
      </c>
      <c r="B19" s="294">
        <v>15</v>
      </c>
      <c r="C19" s="281">
        <v>14</v>
      </c>
      <c r="D19" s="291">
        <v>7</v>
      </c>
      <c r="E19" s="292">
        <v>33</v>
      </c>
      <c r="F19" s="293">
        <v>62</v>
      </c>
      <c r="G19" s="281">
        <v>69</v>
      </c>
      <c r="H19" s="281">
        <v>37</v>
      </c>
    </row>
    <row r="20" spans="1:8" ht="14.25">
      <c r="A20" s="289" t="s">
        <v>340</v>
      </c>
      <c r="B20" s="294">
        <v>28</v>
      </c>
      <c r="C20" s="281">
        <v>28</v>
      </c>
      <c r="D20" s="291">
        <v>23</v>
      </c>
      <c r="E20" s="292">
        <v>25</v>
      </c>
      <c r="F20" s="293">
        <v>49</v>
      </c>
      <c r="G20" s="281">
        <v>48</v>
      </c>
      <c r="H20" s="281">
        <v>50</v>
      </c>
    </row>
    <row r="21" spans="1:8" ht="14.25">
      <c r="A21" s="289" t="s">
        <v>337</v>
      </c>
      <c r="B21" s="294">
        <v>16</v>
      </c>
      <c r="C21" s="281">
        <v>16</v>
      </c>
      <c r="D21" s="291">
        <v>17</v>
      </c>
      <c r="E21" s="292">
        <v>37</v>
      </c>
      <c r="F21" s="293">
        <v>48</v>
      </c>
      <c r="G21" s="281">
        <v>65</v>
      </c>
      <c r="H21" s="281">
        <v>40</v>
      </c>
    </row>
    <row r="22" spans="1:8" ht="14.25">
      <c r="A22" s="289" t="s">
        <v>341</v>
      </c>
      <c r="B22" s="294">
        <v>18</v>
      </c>
      <c r="C22" s="281">
        <v>18</v>
      </c>
      <c r="D22" s="291">
        <v>20</v>
      </c>
      <c r="E22" s="292">
        <v>22</v>
      </c>
      <c r="F22" s="293">
        <v>48</v>
      </c>
      <c r="G22" s="281">
        <v>52</v>
      </c>
      <c r="H22" s="281">
        <v>37</v>
      </c>
    </row>
    <row r="23" spans="1:8" ht="14.25">
      <c r="A23" s="289" t="s">
        <v>345</v>
      </c>
      <c r="B23" s="294" t="s">
        <v>173</v>
      </c>
      <c r="C23" s="296">
        <v>9</v>
      </c>
      <c r="D23" s="291">
        <v>7</v>
      </c>
      <c r="E23" s="292">
        <v>47</v>
      </c>
      <c r="F23" s="293">
        <v>34</v>
      </c>
      <c r="G23" s="281">
        <v>76</v>
      </c>
      <c r="H23" s="281">
        <v>53</v>
      </c>
    </row>
    <row r="24" spans="1:8" ht="14.25">
      <c r="A24" s="289" t="s">
        <v>335</v>
      </c>
      <c r="B24" s="294">
        <v>30</v>
      </c>
      <c r="C24" s="281">
        <v>19</v>
      </c>
      <c r="D24" s="291">
        <v>16</v>
      </c>
      <c r="E24" s="292">
        <v>36</v>
      </c>
      <c r="F24" s="293">
        <v>31</v>
      </c>
      <c r="G24" s="281">
        <v>47</v>
      </c>
      <c r="H24" s="281">
        <v>17</v>
      </c>
    </row>
    <row r="25" spans="1:8" ht="14.25">
      <c r="A25" s="289" t="s">
        <v>339</v>
      </c>
      <c r="B25" s="294">
        <v>6</v>
      </c>
      <c r="C25" s="281">
        <v>10</v>
      </c>
      <c r="D25" s="291">
        <v>12</v>
      </c>
      <c r="E25" s="292">
        <v>28</v>
      </c>
      <c r="F25" s="293">
        <v>31</v>
      </c>
      <c r="G25" s="281">
        <v>51</v>
      </c>
      <c r="H25" s="281">
        <v>21</v>
      </c>
    </row>
    <row r="26" spans="1:8" ht="14.25">
      <c r="A26" s="289" t="s">
        <v>981</v>
      </c>
      <c r="B26" s="296">
        <v>82</v>
      </c>
      <c r="C26" s="296">
        <v>252</v>
      </c>
      <c r="D26" s="281">
        <v>178</v>
      </c>
      <c r="E26" s="281">
        <v>415</v>
      </c>
      <c r="F26" s="281">
        <v>533</v>
      </c>
      <c r="G26" s="281">
        <v>717</v>
      </c>
      <c r="H26" s="281">
        <v>515</v>
      </c>
    </row>
    <row r="27" ht="14.25">
      <c r="A27" s="289"/>
    </row>
    <row r="29" spans="1:2" ht="14.25">
      <c r="A29" s="282" t="s">
        <v>316</v>
      </c>
      <c r="B29" s="296"/>
    </row>
    <row r="30" spans="1:4" ht="15">
      <c r="A30" s="282" t="s">
        <v>317</v>
      </c>
      <c r="C30" s="297"/>
      <c r="D30" s="297"/>
    </row>
    <row r="31" spans="1:2" ht="14.25">
      <c r="A31" s="298"/>
      <c r="B31" s="296"/>
    </row>
    <row r="32" spans="1:4" ht="14.25">
      <c r="A32" s="281"/>
      <c r="B32" s="296"/>
      <c r="C32" s="299"/>
      <c r="D32" s="299"/>
    </row>
    <row r="33" spans="1:4" ht="14.25">
      <c r="A33" s="298"/>
      <c r="C33" s="299"/>
      <c r="D33" s="299"/>
    </row>
    <row r="34" spans="1:4" ht="14.25">
      <c r="A34" s="298"/>
      <c r="C34" s="299"/>
      <c r="D34" s="299"/>
    </row>
    <row r="35" spans="1:4" ht="15">
      <c r="A35" s="300"/>
      <c r="B35" s="301"/>
      <c r="C35" s="299"/>
      <c r="D35" s="299"/>
    </row>
    <row r="36" spans="1:4" ht="14.25">
      <c r="A36" s="298"/>
      <c r="C36" s="299"/>
      <c r="D36" s="299"/>
    </row>
    <row r="37" spans="1:4" ht="14.25">
      <c r="A37" s="298"/>
      <c r="C37" s="299"/>
      <c r="D37" s="299"/>
    </row>
    <row r="38" spans="1:4" ht="14.25">
      <c r="A38" s="298"/>
      <c r="C38" s="299"/>
      <c r="D38" s="299"/>
    </row>
    <row r="39" spans="1:4" ht="14.25">
      <c r="A39" s="298"/>
      <c r="C39" s="299"/>
      <c r="D39" s="299"/>
    </row>
    <row r="40" spans="1:4" ht="14.25">
      <c r="A40" s="298"/>
      <c r="C40" s="299"/>
      <c r="D40" s="299"/>
    </row>
    <row r="41" spans="1:4" ht="14.25">
      <c r="A41" s="298"/>
      <c r="C41" s="299"/>
      <c r="D41" s="299"/>
    </row>
    <row r="42" spans="3:4" ht="14.25">
      <c r="C42" s="299"/>
      <c r="D42" s="299"/>
    </row>
    <row r="43" spans="2:4" ht="15">
      <c r="B43" s="302"/>
      <c r="C43" s="299"/>
      <c r="D43" s="299"/>
    </row>
    <row r="44" spans="3:4" ht="14.25">
      <c r="C44" s="299"/>
      <c r="D44" s="299"/>
    </row>
    <row r="45" spans="3:4" ht="14.25">
      <c r="C45" s="299"/>
      <c r="D45" s="299"/>
    </row>
    <row r="46" spans="3:4" ht="14.25">
      <c r="C46" s="299"/>
      <c r="D46" s="299"/>
    </row>
    <row r="47" spans="2:4" ht="15">
      <c r="B47" s="302"/>
      <c r="C47" s="299"/>
      <c r="D47" s="299"/>
    </row>
    <row r="48" ht="15">
      <c r="B48" s="30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Kekkonen Hami</cp:lastModifiedBy>
  <dcterms:created xsi:type="dcterms:W3CDTF">2012-01-25T11:50:33Z</dcterms:created>
  <dcterms:modified xsi:type="dcterms:W3CDTF">2020-01-29T12:11:35Z</dcterms:modified>
  <cp:category/>
  <cp:version/>
  <cp:contentType/>
  <cp:contentStatus/>
</cp:coreProperties>
</file>