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8860" windowHeight="14475" activeTab="0"/>
  </bookViews>
  <sheets>
    <sheet name="taulukkoluettelo" sheetId="1" r:id="rId1"/>
    <sheet name="13.1" sheetId="2" r:id="rId2"/>
    <sheet name="13.2" sheetId="3" r:id="rId3"/>
    <sheet name="13.3" sheetId="4" r:id="rId4"/>
    <sheet name="13.4" sheetId="5" r:id="rId5"/>
    <sheet name="13.5" sheetId="6" r:id="rId6"/>
    <sheet name="13.6" sheetId="7" r:id="rId7"/>
    <sheet name="13.7" sheetId="8" r:id="rId8"/>
    <sheet name="13.8" sheetId="9" r:id="rId9"/>
    <sheet name="13.9" sheetId="10" r:id="rId10"/>
    <sheet name="13.10" sheetId="11" r:id="rId11"/>
    <sheet name="13.11" sheetId="12" r:id="rId12"/>
    <sheet name="13.12" sheetId="13" r:id="rId13"/>
  </sheets>
  <definedNames/>
  <calcPr fullCalcOnLoad="1"/>
</workbook>
</file>

<file path=xl/sharedStrings.xml><?xml version="1.0" encoding="utf-8"?>
<sst xmlns="http://schemas.openxmlformats.org/spreadsheetml/2006/main" count="415" uniqueCount="228">
  <si>
    <t>Inkomsttagare och inkomster efter inkomstklass i Helsingfors</t>
  </si>
  <si>
    <t>13.1</t>
  </si>
  <si>
    <t>13.2</t>
  </si>
  <si>
    <t>Inkomsttagare efter kön och ålder</t>
  </si>
  <si>
    <t>13.3</t>
  </si>
  <si>
    <t>Statsskattepliktiga inkomster</t>
  </si>
  <si>
    <t>13.4</t>
  </si>
  <si>
    <t>Income subject to state tax</t>
  </si>
  <si>
    <t>Enskilda personers inkomster efter inkomstklass i Helsingfors</t>
  </si>
  <si>
    <t>13.5</t>
  </si>
  <si>
    <t>Enskilda personers beskattning efter inkomstklass i Helsingfors</t>
  </si>
  <si>
    <t>13.6</t>
  </si>
  <si>
    <t>13.7</t>
  </si>
  <si>
    <t>Statsskattepliktiga inkomster  per inkomsttagare</t>
  </si>
  <si>
    <t>13.8</t>
  </si>
  <si>
    <t>Income subject to state tax per income-recipient</t>
  </si>
  <si>
    <t>Olika slags bostadshushålls statsskattepliktiga inkomster</t>
  </si>
  <si>
    <t>13.9</t>
  </si>
  <si>
    <t>13.10</t>
  </si>
  <si>
    <t>Levnadskostnadsindex</t>
  </si>
  <si>
    <t>13.11</t>
  </si>
  <si>
    <t>Cost-of-living index</t>
  </si>
  <si>
    <t>Ansiotasoindeksejä</t>
  </si>
  <si>
    <t>Förtjänstnivåindex</t>
  </si>
  <si>
    <t>13.12</t>
  </si>
  <si>
    <t>Wage and salary indexes</t>
  </si>
  <si>
    <t>Taulukkoluettelo - Tabellförteckning - List of tables</t>
  </si>
  <si>
    <t>TULOT JA KULUTUS</t>
  </si>
  <si>
    <t>Income recipients and income by income bracket in Helsinki</t>
  </si>
  <si>
    <t>Income-recipients by age and gender</t>
  </si>
  <si>
    <t>State taxable income of various kinds of households</t>
  </si>
  <si>
    <t>Tulonsaajia - Inkomsttagare</t>
  </si>
  <si>
    <t>Valtionveronalaiset tulot</t>
  </si>
  <si>
    <t>Ansiotulot</t>
  </si>
  <si>
    <t xml:space="preserve"> Pääomatulot</t>
  </si>
  <si>
    <t>Skattepliktiga inkomster vid statsbeskattningen</t>
  </si>
  <si>
    <t>Förvärvsinkomster</t>
  </si>
  <si>
    <t>Kapitalinkomster</t>
  </si>
  <si>
    <t>Luku - Antal</t>
  </si>
  <si>
    <t>%</t>
  </si>
  <si>
    <t>Kertymä, % -  Kumulativ frekvens, %</t>
  </si>
  <si>
    <t>Tuloluokka - Inkomstklass</t>
  </si>
  <si>
    <t>Yhteensä - Totalt</t>
  </si>
  <si>
    <t>1 000 euro</t>
  </si>
  <si>
    <t>%-osuus valtioveronalaisista tuloista - %-andel av de statsskattepliktiga inkomsterna</t>
  </si>
  <si>
    <r>
      <t xml:space="preserve">Lähde: Tilastokeskus, </t>
    </r>
    <r>
      <rPr>
        <sz val="11"/>
        <rFont val="Calibri"/>
        <family val="2"/>
      </rPr>
      <t>Veronalaiset tulot.</t>
    </r>
  </si>
  <si>
    <t>Källa: Statistikcentralen, Skattepliktiga inkomster.</t>
  </si>
  <si>
    <r>
      <t>Inkomsttagare efter inkomstklass</t>
    </r>
    <r>
      <rPr>
        <b/>
        <vertAlign val="superscript"/>
        <sz val="11"/>
        <rFont val="Calibri"/>
        <family val="2"/>
      </rPr>
      <t xml:space="preserve">1 </t>
    </r>
  </si>
  <si>
    <t>Helsinki - Helsingfors</t>
  </si>
  <si>
    <t>Espoo - Esbo</t>
  </si>
  <si>
    <t>Vantaa - Vanda</t>
  </si>
  <si>
    <t>Koko maa - Hela landet</t>
  </si>
  <si>
    <t>Ikä, vuotta - Ålder, år</t>
  </si>
  <si>
    <t>Yhteensä</t>
  </si>
  <si>
    <t>20–24</t>
  </si>
  <si>
    <t>25–34</t>
  </si>
  <si>
    <t>35–44</t>
  </si>
  <si>
    <t>45–54</t>
  </si>
  <si>
    <t>55–64</t>
  </si>
  <si>
    <t>65–</t>
  </si>
  <si>
    <t>Totalt</t>
  </si>
  <si>
    <t>Miehet - Män</t>
  </si>
  <si>
    <t>Naiset - Kvinnor</t>
  </si>
  <si>
    <t>Lähde: Tilastokeskus, Veronalaiset tulot.</t>
  </si>
  <si>
    <t>Ansiotulot - Förvärvsinkomster</t>
  </si>
  <si>
    <t>Pääomatulot - Kapitalinkomster</t>
  </si>
  <si>
    <t xml:space="preserve">Skattepliktiga inkomster vid </t>
  </si>
  <si>
    <t>statsbeskattningen</t>
  </si>
  <si>
    <t xml:space="preserve"> Tulonsaajia - Inkomsttagare</t>
  </si>
  <si>
    <t xml:space="preserve"> Valtionveronalaiset tulot - Skattepliktiga inkomster vid statsbesksttningen</t>
  </si>
  <si>
    <t xml:space="preserve"> Ansiotulot  - Förvärsinkomster</t>
  </si>
  <si>
    <t xml:space="preserve"> Palkkatulot - Löneinkomster</t>
  </si>
  <si>
    <t xml:space="preserve"> Pääomatulot - Kapitalinkomster</t>
  </si>
  <si>
    <t>Verotettavat tulot - Bekattningsbara inkomster</t>
  </si>
  <si>
    <t>Verot - Skatter</t>
  </si>
  <si>
    <t>Valtionverotuksessa - I statsbeskattningen</t>
  </si>
  <si>
    <t>Kunnallisverotuksessa</t>
  </si>
  <si>
    <t>Valtionverot yhteensä</t>
  </si>
  <si>
    <t>Kunnallisvero - Kommunalskatt</t>
  </si>
  <si>
    <t>Verot ja maksut yhteensä</t>
  </si>
  <si>
    <t>I kommunalbeskattningen</t>
  </si>
  <si>
    <t>Statsskatter sammanlagt</t>
  </si>
  <si>
    <t>Skatter och avgifter sammanlagt</t>
  </si>
  <si>
    <t>Naisten tulojen</t>
  </si>
  <si>
    <t>osuus miesten</t>
  </si>
  <si>
    <t>tuloista, %</t>
  </si>
  <si>
    <t>Kvinnornas</t>
  </si>
  <si>
    <t>inkomster i</t>
  </si>
  <si>
    <t>procent av</t>
  </si>
  <si>
    <t>männens, %</t>
  </si>
  <si>
    <t>euro/vuosi - euro/år</t>
  </si>
  <si>
    <t xml:space="preserve"> </t>
  </si>
  <si>
    <t>Euro</t>
  </si>
  <si>
    <t>Kauniainen - Grankullla</t>
  </si>
  <si>
    <t>Pääkaupunkiseutu yhteensä</t>
  </si>
  <si>
    <t>Huvudstadsregionen totalt</t>
  </si>
  <si>
    <t>Kehysalue - Kransområdet</t>
  </si>
  <si>
    <t>Helsingin seutu - Helsingforsregionen</t>
  </si>
  <si>
    <t>Lähde: Tilastokeskus, Veronalaiset tulot, StatFin.</t>
  </si>
  <si>
    <t>Källa: Statistikcentralen, Skattepliktiga inkomster, StatFin.</t>
  </si>
  <si>
    <t>Asuntokuntien lukumäärä</t>
  </si>
  <si>
    <t>Valtionveronalaiset tulot - Skattepliktiga inkomster</t>
  </si>
  <si>
    <t>Antal bostadshushåll</t>
  </si>
  <si>
    <t xml:space="preserve">Asuntokuntaa kohti </t>
  </si>
  <si>
    <t xml:space="preserve">Henkilöä kohti </t>
  </si>
  <si>
    <t>Yhteensä=100</t>
  </si>
  <si>
    <t>Per bostadshushåll</t>
  </si>
  <si>
    <t>Per person</t>
  </si>
  <si>
    <t>Totalt=100</t>
  </si>
  <si>
    <t>100 euro</t>
  </si>
  <si>
    <t>euro</t>
  </si>
  <si>
    <t xml:space="preserve">  Yhteensä - Totalt</t>
  </si>
  <si>
    <t xml:space="preserve">  Lapseton av(i)opari tai väh 2 henk. (ei perhe)</t>
  </si>
  <si>
    <t xml:space="preserve">  Barnlösa gifta/ogifta par eller minst 2 pers. ( ei familj)</t>
  </si>
  <si>
    <t xml:space="preserve">  Av(i)oparilapsiperhe - Gifta/ogifta par med barn</t>
  </si>
  <si>
    <t xml:space="preserve">  Av(i)oparilapsiperhe ja muita - Gifta/ogifta par med barn och övriga</t>
  </si>
  <si>
    <t xml:space="preserve">  Yksinhuoltajaperhe - Ensamförsörjafamilj</t>
  </si>
  <si>
    <t xml:space="preserve">  Muut - Övriga</t>
  </si>
  <si>
    <t>Lähde: Tilastokeskus.</t>
  </si>
  <si>
    <t>Källa: Statistikcentralen.</t>
  </si>
  <si>
    <t>1951:10 = 100</t>
  </si>
  <si>
    <t>Vuosi - År</t>
  </si>
  <si>
    <t>Indeksi - Index</t>
  </si>
  <si>
    <t>Vuosimuutos</t>
  </si>
  <si>
    <t>Förändring på</t>
  </si>
  <si>
    <t>årsnivå</t>
  </si>
  <si>
    <t>Muita indeksejä: www.stat.fi</t>
  </si>
  <si>
    <t>Övriga index: www.stat.fi</t>
  </si>
  <si>
    <t>Vuosi,</t>
  </si>
  <si>
    <t>Palkansaajien ansiotasoindeksi - Löntagarnas förtjänstnivåindex</t>
  </si>
  <si>
    <t>Kaikki palkansaajat - Löntagare totalt</t>
  </si>
  <si>
    <t>Kuntien</t>
  </si>
  <si>
    <t>neljännes</t>
  </si>
  <si>
    <t>2005 = 100</t>
  </si>
  <si>
    <t>1995 = 100</t>
  </si>
  <si>
    <t>1964 = 100</t>
  </si>
  <si>
    <t>År,</t>
  </si>
  <si>
    <t>Kaikki pal-</t>
  </si>
  <si>
    <t>Tunti-</t>
  </si>
  <si>
    <t>Kuukausi-</t>
  </si>
  <si>
    <t>Valtion</t>
  </si>
  <si>
    <t>kvartal</t>
  </si>
  <si>
    <t>kansaajat</t>
  </si>
  <si>
    <t>palkkaiset</t>
  </si>
  <si>
    <t>Kommunalt</t>
  </si>
  <si>
    <t>Statligt</t>
  </si>
  <si>
    <t xml:space="preserve">Löntagare </t>
  </si>
  <si>
    <t>Med</t>
  </si>
  <si>
    <t>palveluksessa olevat</t>
  </si>
  <si>
    <t>totalt</t>
  </si>
  <si>
    <t>timlön</t>
  </si>
  <si>
    <t>månadslön</t>
  </si>
  <si>
    <t>anställda</t>
  </si>
  <si>
    <t>I</t>
  </si>
  <si>
    <t>II</t>
  </si>
  <si>
    <t>III</t>
  </si>
  <si>
    <t>IV</t>
  </si>
  <si>
    <t xml:space="preserve">Keskimääräiset valtionveron alaiset tulot tulonsaajan sukupuolen ja iän </t>
  </si>
  <si>
    <t>Statsskattepliktiga inkomster i medeltal efter inkomsttagarens kön och ålder</t>
  </si>
  <si>
    <t>Income subject to state taxation on average by gender and age of income recipient</t>
  </si>
  <si>
    <t>Income recipients by income bracket</t>
  </si>
  <si>
    <t>Income tax of private persons by income bracket in Helsinki</t>
  </si>
  <si>
    <t>Taxation of private persons by income bracket in Helsinki</t>
  </si>
  <si>
    <t>5 000–10 000</t>
  </si>
  <si>
    <t>10 000–15 000</t>
  </si>
  <si>
    <t>15 000–20 000</t>
  </si>
  <si>
    <t>20 000–25 000</t>
  </si>
  <si>
    <t>25 000–30 000</t>
  </si>
  <si>
    <t>30 000–35 000</t>
  </si>
  <si>
    <t>35 000–40 000</t>
  </si>
  <si>
    <t>40 000–50 000</t>
  </si>
  <si>
    <t>50 000–60 000</t>
  </si>
  <si>
    <t>60 000–80 000</t>
  </si>
  <si>
    <r>
      <t xml:space="preserve">Income recipients by income </t>
    </r>
    <r>
      <rPr>
        <sz val="11"/>
        <rFont val="Calibri"/>
        <family val="2"/>
      </rPr>
      <t>bracket</t>
    </r>
  </si>
  <si>
    <t>Income recipients by age and gender</t>
  </si>
  <si>
    <t>–19</t>
  </si>
  <si>
    <r>
      <t>State taxable</t>
    </r>
    <r>
      <rPr>
        <sz val="12"/>
        <rFont val="Calibri"/>
        <family val="2"/>
      </rPr>
      <t xml:space="preserve"> income of various kinds of households</t>
    </r>
  </si>
  <si>
    <t>2010 = 100</t>
  </si>
  <si>
    <t>Lähde: Tilastokeskus, Ansiotasoindeksi.</t>
  </si>
  <si>
    <t>Källa: Statistikcentralen, Förtjänstnivåindex.</t>
  </si>
  <si>
    <t>–5 000</t>
  </si>
  <si>
    <t>80 000–100 000</t>
  </si>
  <si>
    <t>100 000–</t>
  </si>
  <si>
    <r>
      <t xml:space="preserve">Eläketulot - </t>
    </r>
    <r>
      <rPr>
        <sz val="11"/>
        <rFont val="Calibri"/>
        <family val="2"/>
      </rPr>
      <t>Pensionsinkomster</t>
    </r>
  </si>
  <si>
    <t>Yksityinen</t>
  </si>
  <si>
    <t>sektori</t>
  </si>
  <si>
    <t>Den privata</t>
  </si>
  <si>
    <t>sektorn</t>
  </si>
  <si>
    <r>
      <t>Inkomsttagare efter inkomstklass</t>
    </r>
    <r>
      <rPr>
        <vertAlign val="superscript"/>
        <sz val="9"/>
        <rFont val="Arial"/>
        <family val="2"/>
      </rPr>
      <t xml:space="preserve"> </t>
    </r>
  </si>
  <si>
    <t>Samfundsskatt</t>
  </si>
  <si>
    <t>Corporate tax</t>
  </si>
  <si>
    <t>30 000–40 000</t>
  </si>
  <si>
    <r>
      <t xml:space="preserve">Vuoden </t>
    </r>
    <r>
      <rPr>
        <sz val="11"/>
        <rFont val="Calibri"/>
        <family val="2"/>
      </rPr>
      <t>2015 rahana - Enligt kursen 2015</t>
    </r>
  </si>
  <si>
    <t xml:space="preserve">  1 henkilön asuntokunta - 1 persons bostadshushåll</t>
  </si>
  <si>
    <t>Elinkustannusindeksi 1957–2017</t>
  </si>
  <si>
    <t xml:space="preserve">–19 </t>
  </si>
  <si>
    <t>Indeksi, 2013=100</t>
  </si>
  <si>
    <r>
      <t xml:space="preserve">Tulonsaajat ja tulot tuloluokittain Helsingissä </t>
    </r>
    <r>
      <rPr>
        <b/>
        <sz val="11"/>
        <rFont val="Calibri"/>
        <family val="2"/>
      </rPr>
      <t>2017</t>
    </r>
  </si>
  <si>
    <r>
      <t>Tulonsaajat tuloluokittain</t>
    </r>
    <r>
      <rPr>
        <b/>
        <vertAlign val="superscript"/>
        <sz val="11"/>
        <rFont val="Calibri"/>
        <family val="2"/>
      </rPr>
      <t>1</t>
    </r>
    <r>
      <rPr>
        <b/>
        <sz val="11"/>
        <rFont val="Calibri"/>
        <family val="2"/>
      </rPr>
      <t xml:space="preserve">  2017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</si>
  <si>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>Valtionveron alaisen tulon mukaan. - Enligt den vid statsbeskattningen skattepliktiga inkomsten.</t>
    </r>
  </si>
  <si>
    <r>
      <t>Tulonsaajat sukupuolen ja iän mukaan 1995–</t>
    </r>
    <r>
      <rPr>
        <b/>
        <sz val="10"/>
        <rFont val="MS Sans Serif"/>
        <family val="0"/>
      </rPr>
      <t>2017</t>
    </r>
  </si>
  <si>
    <r>
      <t>Valtionveron alaiset tulot 2000–</t>
    </r>
    <r>
      <rPr>
        <b/>
        <sz val="11"/>
        <rFont val="Calibri"/>
        <family val="2"/>
      </rPr>
      <t>2017</t>
    </r>
  </si>
  <si>
    <r>
      <t>Huom. Ml. verovapaat osingot ja korot</t>
    </r>
    <r>
      <rPr>
        <sz val="11"/>
        <rFont val="Calibri"/>
        <family val="2"/>
      </rPr>
      <t xml:space="preserve"> 2010–2017. - Anm. Inkl. skattefria dividender och räntor 2010–2017.</t>
    </r>
  </si>
  <si>
    <r>
      <t xml:space="preserve">Lähde: Verohallinto, </t>
    </r>
    <r>
      <rPr>
        <sz val="11"/>
        <rFont val="Calibri"/>
        <family val="2"/>
      </rPr>
      <t>maksuunpanotilasto 2000, 2005. Tilastokeskus, Veronalaiset tulot, StatFin 2010–2017.</t>
    </r>
  </si>
  <si>
    <r>
      <t xml:space="preserve">Källa: Skatteförvaltningen, debiteringsstatistiken för 2000, 2005. Statistikcentralen, Skattepliktiga inkomster, StatFin </t>
    </r>
    <r>
      <rPr>
        <sz val="11"/>
        <rFont val="Calibri"/>
        <family val="2"/>
      </rPr>
      <t>2010–2017.</t>
    </r>
  </si>
  <si>
    <r>
      <t xml:space="preserve">Yksityisten henkilöiden tulot tuloluokittain Helsingissä </t>
    </r>
    <r>
      <rPr>
        <b/>
        <sz val="11"/>
        <rFont val="Calibri"/>
        <family val="2"/>
      </rPr>
      <t>2017</t>
    </r>
  </si>
  <si>
    <r>
      <t xml:space="preserve">Yksityisten henkilöiden  verotus tuloluokittain Helsingissä </t>
    </r>
    <r>
      <rPr>
        <b/>
        <sz val="11"/>
        <rFont val="Calibri"/>
        <family val="2"/>
      </rPr>
      <t>2017</t>
    </r>
  </si>
  <si>
    <t>mukaan 2012–2017</t>
  </si>
  <si>
    <t>Valtionveron alaiset tulot  tulonsaajaa kohti 2012–2017</t>
  </si>
  <si>
    <r>
      <t xml:space="preserve">Erityyppisten asuntokuntien valtionveron alaiset tulot </t>
    </r>
    <r>
      <rPr>
        <b/>
        <sz val="12"/>
        <rFont val="Calibri"/>
        <family val="2"/>
      </rPr>
      <t>2017</t>
    </r>
  </si>
  <si>
    <t>Yhteisöverotus 2014 - 2017</t>
  </si>
  <si>
    <t>Helsinki</t>
  </si>
  <si>
    <t>Lukumäärä</t>
  </si>
  <si>
    <t xml:space="preserve">Määrätyt verot ja veroluonteiset maksut  </t>
  </si>
  <si>
    <t>Antal</t>
  </si>
  <si>
    <t>Fastställda skatter och avgifter av skattenatur</t>
  </si>
  <si>
    <t>Lähde: Verohallinto.</t>
  </si>
  <si>
    <t>Källa: Skatteförvaltningen.</t>
  </si>
  <si>
    <t>Elinkustannusindeksi 1958–2018</t>
  </si>
  <si>
    <t>Tulonsaajat ja tulot tuloluokittain Helsingissä 2017</t>
  </si>
  <si>
    <t>Tulonsaajat tuloluokittain  2017</t>
  </si>
  <si>
    <t>Tulonsaajat sukupuolen ja iän mukaan 1995–2017</t>
  </si>
  <si>
    <t>Valtionveron alaiset tulot 2000–2017</t>
  </si>
  <si>
    <t>Yksityisten henkilöiden tulot tuloluokittain Helsingissä 2017</t>
  </si>
  <si>
    <t>Yksityisten henkilöiden  verotus tuloluokittain Helsingissä 2017</t>
  </si>
  <si>
    <t>Keskimääräiset valtionveron alaiset tulot tulonsaajan sukupuolen ja iän mukaan 2012–2017</t>
  </si>
  <si>
    <t>Erityyppisten asuntokuntien valtionveron alaiset tulot 2017</t>
  </si>
  <si>
    <t>Yhteisöverotus 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</si>
</sst>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\ _€_-;\-* #,##0\ _€_-;_-* &quot;-&quot;??\ _€_-;_-@_-"/>
    <numFmt numFmtId="167" formatCode="0.0"/>
    <numFmt numFmtId="168" formatCode="#,##0.0"/>
    <numFmt numFmtId="169" formatCode="#,##0_ ;\-#,##0\ "/>
    <numFmt numFmtId="170" formatCode="0.000"/>
    <numFmt numFmtId="171" formatCode="0.0\ %"/>
    <numFmt numFmtId="172" formatCode="#,##0.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b/>
      <vertAlign val="superscript"/>
      <sz val="11"/>
      <name val="Calibri"/>
      <family val="2"/>
    </font>
    <font>
      <b/>
      <sz val="11"/>
      <name val="Calibri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Calibri"/>
      <family val="2"/>
    </font>
    <font>
      <sz val="8.5"/>
      <name val="r_ansi"/>
      <family val="3"/>
    </font>
    <font>
      <sz val="12"/>
      <name val="Calibri"/>
      <family val="2"/>
    </font>
    <font>
      <vertAlign val="superscript"/>
      <sz val="9"/>
      <name val="Arial"/>
      <family val="2"/>
    </font>
    <font>
      <vertAlign val="superscript"/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sz val="9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b/>
      <sz val="10"/>
      <color indexed="10"/>
      <name val="Arial"/>
      <family val="2"/>
    </font>
    <font>
      <b/>
      <sz val="10"/>
      <name val="Calibri"/>
      <family val="2"/>
    </font>
    <font>
      <sz val="8.5"/>
      <color indexed="8"/>
      <name val="r_ansi"/>
      <family val="3"/>
    </font>
    <font>
      <b/>
      <sz val="8.5"/>
      <color indexed="8"/>
      <name val="r_ansi"/>
      <family val="3"/>
    </font>
    <font>
      <b/>
      <sz val="11"/>
      <color indexed="40"/>
      <name val="Calibri"/>
      <family val="2"/>
    </font>
    <font>
      <sz val="12"/>
      <color indexed="8"/>
      <name val="Times New Roman"/>
      <family val="1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8.5"/>
      <color theme="1"/>
      <name val="r_ansi"/>
      <family val="3"/>
    </font>
    <font>
      <b/>
      <sz val="8.5"/>
      <color theme="1"/>
      <name val="r_ansi"/>
      <family val="3"/>
    </font>
    <font>
      <b/>
      <sz val="11"/>
      <color rgb="FF00B0F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0" fontId="50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2" applyNumberFormat="0" applyAlignment="0" applyProtection="0"/>
    <xf numFmtId="0" fontId="53" fillId="0" borderId="3" applyNumberFormat="0" applyFill="0" applyAlignment="0" applyProtection="0"/>
    <xf numFmtId="0" fontId="54" fillId="30" borderId="0" applyNumberFormat="0" applyBorder="0" applyAlignment="0" applyProtection="0"/>
    <xf numFmtId="0" fontId="55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2" applyNumberFormat="0" applyAlignment="0" applyProtection="0"/>
    <xf numFmtId="0" fontId="63" fillId="32" borderId="8" applyNumberFormat="0" applyAlignment="0" applyProtection="0"/>
    <xf numFmtId="0" fontId="6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17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167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0" fontId="10" fillId="0" borderId="0" xfId="0" applyFont="1" applyFill="1" applyAlignment="1" quotePrefix="1">
      <alignment horizontal="left"/>
    </xf>
    <xf numFmtId="167" fontId="11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167" fontId="9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167" fontId="4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 horizontal="left"/>
    </xf>
    <xf numFmtId="3" fontId="4" fillId="0" borderId="0" xfId="51" applyNumberFormat="1" applyFont="1" applyAlignment="1">
      <alignment/>
    </xf>
    <xf numFmtId="0" fontId="12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9" fillId="0" borderId="0" xfId="0" applyNumberFormat="1" applyFont="1" applyAlignment="1">
      <alignment horizontal="righ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center"/>
    </xf>
    <xf numFmtId="0" fontId="9" fillId="0" borderId="0" xfId="0" applyFont="1" applyFill="1" applyAlignment="1" quotePrefix="1">
      <alignment/>
    </xf>
    <xf numFmtId="3" fontId="9" fillId="0" borderId="0" xfId="0" applyNumberFormat="1" applyFont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166" fontId="4" fillId="0" borderId="0" xfId="51" applyNumberFormat="1" applyFont="1" applyAlignment="1">
      <alignment horizontal="center"/>
    </xf>
    <xf numFmtId="3" fontId="6" fillId="0" borderId="0" xfId="0" applyNumberFormat="1" applyFont="1" applyAlignment="1" applyProtection="1">
      <alignment horizontal="right"/>
      <protection locked="0"/>
    </xf>
    <xf numFmtId="0" fontId="14" fillId="0" borderId="0" xfId="0" applyFont="1" applyAlignment="1">
      <alignment/>
    </xf>
    <xf numFmtId="3" fontId="4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 quotePrefix="1">
      <alignment horizontal="right"/>
    </xf>
    <xf numFmtId="0" fontId="9" fillId="0" borderId="0" xfId="0" applyFont="1" applyBorder="1" applyAlignment="1">
      <alignment/>
    </xf>
    <xf numFmtId="1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68" fontId="9" fillId="0" borderId="0" xfId="0" applyNumberFormat="1" applyFont="1" applyFill="1" applyAlignment="1">
      <alignment horizontal="right"/>
    </xf>
    <xf numFmtId="167" fontId="9" fillId="0" borderId="0" xfId="0" applyNumberFormat="1" applyFont="1" applyFill="1" applyAlignment="1">
      <alignment/>
    </xf>
    <xf numFmtId="167" fontId="6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right"/>
    </xf>
    <xf numFmtId="167" fontId="6" fillId="0" borderId="0" xfId="0" applyNumberFormat="1" applyFont="1" applyAlignment="1">
      <alignment/>
    </xf>
    <xf numFmtId="1" fontId="9" fillId="0" borderId="0" xfId="0" applyNumberFormat="1" applyFont="1" applyFill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0" fontId="3" fillId="0" borderId="0" xfId="0" applyFont="1" applyAlignment="1" quotePrefix="1">
      <alignment/>
    </xf>
    <xf numFmtId="167" fontId="4" fillId="0" borderId="0" xfId="0" applyNumberFormat="1" applyFont="1" applyFill="1" applyAlignment="1">
      <alignment horizontal="center"/>
    </xf>
    <xf numFmtId="167" fontId="4" fillId="0" borderId="0" xfId="51" applyNumberFormat="1" applyFont="1" applyFill="1" applyAlignment="1">
      <alignment horizontal="center"/>
    </xf>
    <xf numFmtId="167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7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3" fontId="9" fillId="0" borderId="0" xfId="0" applyNumberFormat="1" applyFont="1" applyFill="1" applyAlignment="1" applyProtection="1">
      <alignment horizontal="right"/>
      <protection locked="0"/>
    </xf>
    <xf numFmtId="3" fontId="4" fillId="0" borderId="0" xfId="0" applyNumberFormat="1" applyFont="1" applyFill="1" applyAlignment="1" applyProtection="1">
      <alignment horizontal="right"/>
      <protection locked="0"/>
    </xf>
    <xf numFmtId="166" fontId="4" fillId="0" borderId="0" xfId="51" applyNumberFormat="1" applyFont="1" applyFill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6" fontId="4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4" fillId="0" borderId="0" xfId="0" applyFont="1" applyAlignment="1" quotePrefix="1">
      <alignment/>
    </xf>
    <xf numFmtId="171" fontId="4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3" fontId="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166" fontId="4" fillId="0" borderId="0" xfId="51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Fill="1" applyAlignment="1" applyProtection="1">
      <alignment horizontal="right"/>
      <protection locked="0"/>
    </xf>
    <xf numFmtId="14" fontId="4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0" fontId="7" fillId="0" borderId="0" xfId="0" applyFont="1" applyAlignment="1" quotePrefix="1">
      <alignment/>
    </xf>
    <xf numFmtId="0" fontId="4" fillId="0" borderId="0" xfId="0" applyFont="1" applyFill="1" applyAlignment="1" applyProtection="1">
      <alignment horizontal="left"/>
      <protection locked="0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/>
    </xf>
    <xf numFmtId="0" fontId="9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40" fillId="0" borderId="0" xfId="0" applyFont="1" applyFill="1" applyAlignment="1">
      <alignment/>
    </xf>
    <xf numFmtId="0" fontId="4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right"/>
      <protection locked="0"/>
    </xf>
    <xf numFmtId="3" fontId="4" fillId="0" borderId="0" xfId="51" applyNumberFormat="1" applyFont="1" applyFill="1" applyAlignment="1">
      <alignment/>
    </xf>
    <xf numFmtId="0" fontId="19" fillId="0" borderId="0" xfId="0" applyFont="1" applyAlignment="1">
      <alignment/>
    </xf>
    <xf numFmtId="0" fontId="41" fillId="0" borderId="0" xfId="0" applyFont="1" applyAlignment="1">
      <alignment/>
    </xf>
    <xf numFmtId="0" fontId="9" fillId="0" borderId="0" xfId="0" applyFont="1" applyFill="1" applyAlignment="1" applyProtection="1">
      <alignment horizontal="left"/>
      <protection locked="0"/>
    </xf>
    <xf numFmtId="0" fontId="19" fillId="0" borderId="0" xfId="0" applyFont="1" applyAlignment="1" quotePrefix="1">
      <alignment/>
    </xf>
    <xf numFmtId="0" fontId="6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13" fillId="0" borderId="0" xfId="45" applyNumberFormat="1" applyFont="1" applyAlignment="1">
      <alignment horizontal="right"/>
      <protection/>
    </xf>
    <xf numFmtId="3" fontId="9" fillId="0" borderId="0" xfId="45" applyNumberFormat="1" applyFont="1" applyFill="1" applyAlignment="1">
      <alignment horizontal="left"/>
      <protection/>
    </xf>
    <xf numFmtId="3" fontId="9" fillId="0" borderId="0" xfId="45" applyNumberFormat="1" applyFont="1" applyFill="1" applyAlignment="1">
      <alignment horizontal="right"/>
      <protection/>
    </xf>
    <xf numFmtId="0" fontId="9" fillId="0" borderId="0" xfId="45" applyFont="1">
      <alignment/>
      <protection/>
    </xf>
    <xf numFmtId="0" fontId="9" fillId="0" borderId="0" xfId="45" applyFont="1" applyFill="1" applyAlignment="1">
      <alignment horizontal="left"/>
      <protection/>
    </xf>
    <xf numFmtId="3" fontId="13" fillId="0" borderId="0" xfId="45" applyNumberFormat="1" applyFont="1" applyFill="1" applyAlignment="1">
      <alignment horizontal="right"/>
      <protection/>
    </xf>
    <xf numFmtId="167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 applyProtection="1">
      <alignment horizontal="right"/>
      <protection locked="0"/>
    </xf>
    <xf numFmtId="167" fontId="9" fillId="0" borderId="0" xfId="0" applyNumberFormat="1" applyFont="1" applyAlignment="1" applyProtection="1">
      <alignment horizontal="right"/>
      <protection locked="0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>
      <alignment horizontal="left" wrapText="1"/>
    </xf>
    <xf numFmtId="6" fontId="4" fillId="0" borderId="0" xfId="0" applyNumberFormat="1" applyFont="1" applyFill="1" applyAlignment="1">
      <alignment horizontal="left" wrapText="1"/>
    </xf>
    <xf numFmtId="6" fontId="4" fillId="0" borderId="0" xfId="0" applyNumberFormat="1" applyFont="1" applyFill="1" applyAlignment="1">
      <alignment horizontal="center" wrapText="1"/>
    </xf>
    <xf numFmtId="3" fontId="4" fillId="0" borderId="0" xfId="51" applyNumberFormat="1" applyFont="1" applyFill="1" applyAlignment="1">
      <alignment horizontal="right"/>
    </xf>
    <xf numFmtId="0" fontId="68" fillId="0" borderId="0" xfId="0" applyFont="1" applyAlignment="1">
      <alignment/>
    </xf>
    <xf numFmtId="0" fontId="0" fillId="0" borderId="0" xfId="0" applyFill="1" applyAlignment="1">
      <alignment/>
    </xf>
    <xf numFmtId="2" fontId="9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4" fillId="0" borderId="0" xfId="0" applyFont="1" applyFill="1" applyAlignment="1" quotePrefix="1">
      <alignment/>
    </xf>
    <xf numFmtId="170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" fontId="69" fillId="0" borderId="0" xfId="45" applyNumberFormat="1" applyFont="1" applyFill="1" applyAlignment="1">
      <alignment horizontal="right"/>
      <protection/>
    </xf>
    <xf numFmtId="0" fontId="61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69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6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/>
    </xf>
    <xf numFmtId="6" fontId="4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55" fillId="0" borderId="0" xfId="45" applyFill="1">
      <alignment/>
      <protection/>
    </xf>
    <xf numFmtId="3" fontId="55" fillId="0" borderId="0" xfId="45" applyNumberFormat="1" applyFill="1">
      <alignment/>
      <protection/>
    </xf>
    <xf numFmtId="0" fontId="4" fillId="0" borderId="0" xfId="0" applyFont="1" applyFill="1" applyAlignment="1">
      <alignment vertical="center"/>
    </xf>
    <xf numFmtId="3" fontId="13" fillId="0" borderId="0" xfId="0" applyNumberFormat="1" applyFont="1" applyFill="1" applyAlignment="1">
      <alignment horizontal="right"/>
    </xf>
    <xf numFmtId="0" fontId="72" fillId="0" borderId="0" xfId="0" applyFont="1" applyFill="1" applyAlignment="1">
      <alignment vertical="center"/>
    </xf>
    <xf numFmtId="0" fontId="69" fillId="0" borderId="0" xfId="45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45" applyFont="1" applyFill="1">
      <alignment/>
      <protection/>
    </xf>
    <xf numFmtId="3" fontId="0" fillId="0" borderId="0" xfId="45" applyNumberFormat="1" applyFont="1" applyFill="1" applyAlignment="1">
      <alignment horizontal="right"/>
      <protection/>
    </xf>
    <xf numFmtId="0" fontId="72" fillId="0" borderId="0" xfId="0" applyFont="1" applyFill="1" applyAlignment="1">
      <alignment/>
    </xf>
    <xf numFmtId="3" fontId="9" fillId="0" borderId="0" xfId="0" applyNumberFormat="1" applyFont="1" applyAlignment="1" quotePrefix="1">
      <alignment horizontal="right"/>
    </xf>
    <xf numFmtId="171" fontId="9" fillId="0" borderId="0" xfId="0" applyNumberFormat="1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4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 wrapText="1"/>
    </xf>
    <xf numFmtId="0" fontId="6" fillId="0" borderId="0" xfId="0" applyFont="1" applyAlignment="1">
      <alignment horizontal="left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140625" style="0" customWidth="1"/>
    <col min="2" max="2" width="75.7109375" style="0" customWidth="1"/>
  </cols>
  <sheetData>
    <row r="1" spans="1:2" ht="15.75">
      <c r="A1" s="3" t="s">
        <v>27</v>
      </c>
      <c r="B1" s="4"/>
    </row>
    <row r="2" spans="1:2" ht="15.75">
      <c r="A2" s="3" t="s">
        <v>26</v>
      </c>
      <c r="B2" s="4"/>
    </row>
    <row r="3" s="4" customFormat="1" ht="12"/>
    <row r="4" s="4" customFormat="1" ht="12"/>
    <row r="5" spans="1:3" s="4" customFormat="1" ht="12">
      <c r="A5" s="70" t="s">
        <v>1</v>
      </c>
      <c r="B5" s="5" t="s">
        <v>219</v>
      </c>
      <c r="C5" s="1">
        <v>235</v>
      </c>
    </row>
    <row r="6" spans="1:3" s="4" customFormat="1" ht="12">
      <c r="A6" s="1"/>
      <c r="B6" s="1" t="s">
        <v>0</v>
      </c>
      <c r="C6" s="1"/>
    </row>
    <row r="7" spans="1:3" s="4" customFormat="1" ht="12">
      <c r="A7" s="1"/>
      <c r="B7" s="1" t="s">
        <v>28</v>
      </c>
      <c r="C7" s="1"/>
    </row>
    <row r="8" spans="1:3" s="4" customFormat="1" ht="12">
      <c r="A8" s="1"/>
      <c r="B8" s="1"/>
      <c r="C8" s="1"/>
    </row>
    <row r="9" spans="1:3" s="4" customFormat="1" ht="12">
      <c r="A9" s="70" t="s">
        <v>2</v>
      </c>
      <c r="B9" s="5" t="s">
        <v>220</v>
      </c>
      <c r="C9" s="1">
        <v>235</v>
      </c>
    </row>
    <row r="10" spans="1:3" s="4" customFormat="1" ht="13.5">
      <c r="A10" s="1"/>
      <c r="B10" s="1" t="s">
        <v>188</v>
      </c>
      <c r="C10" s="1"/>
    </row>
    <row r="11" spans="1:3" s="4" customFormat="1" ht="12">
      <c r="A11" s="1"/>
      <c r="B11" s="45" t="s">
        <v>160</v>
      </c>
      <c r="C11" s="1"/>
    </row>
    <row r="12" spans="1:3" s="4" customFormat="1" ht="12">
      <c r="A12" s="1"/>
      <c r="B12" s="1"/>
      <c r="C12" s="1"/>
    </row>
    <row r="13" spans="1:3" s="4" customFormat="1" ht="12">
      <c r="A13" s="70" t="s">
        <v>4</v>
      </c>
      <c r="B13" s="6" t="s">
        <v>221</v>
      </c>
      <c r="C13" s="1">
        <v>237</v>
      </c>
    </row>
    <row r="14" spans="1:3" s="4" customFormat="1" ht="12">
      <c r="A14" s="1"/>
      <c r="B14" s="2" t="s">
        <v>3</v>
      </c>
      <c r="C14" s="1"/>
    </row>
    <row r="15" spans="1:3" s="4" customFormat="1" ht="12">
      <c r="A15" s="1"/>
      <c r="B15" s="2" t="s">
        <v>29</v>
      </c>
      <c r="C15" s="1"/>
    </row>
    <row r="16" spans="1:3" s="4" customFormat="1" ht="12">
      <c r="A16" s="1"/>
      <c r="B16" s="1"/>
      <c r="C16" s="1"/>
    </row>
    <row r="17" spans="1:3" s="4" customFormat="1" ht="12">
      <c r="A17" s="70" t="s">
        <v>6</v>
      </c>
      <c r="B17" s="5" t="s">
        <v>222</v>
      </c>
      <c r="C17" s="1">
        <v>237</v>
      </c>
    </row>
    <row r="18" spans="1:3" s="4" customFormat="1" ht="12">
      <c r="A18" s="1"/>
      <c r="B18" s="1" t="s">
        <v>5</v>
      </c>
      <c r="C18" s="5"/>
    </row>
    <row r="19" spans="1:3" s="4" customFormat="1" ht="12">
      <c r="A19" s="1"/>
      <c r="B19" s="1" t="s">
        <v>7</v>
      </c>
      <c r="C19" s="5"/>
    </row>
    <row r="20" spans="1:3" s="4" customFormat="1" ht="12">
      <c r="A20" s="1"/>
      <c r="B20" s="1"/>
      <c r="C20" s="1"/>
    </row>
    <row r="21" spans="1:3" s="4" customFormat="1" ht="12">
      <c r="A21" s="70" t="s">
        <v>9</v>
      </c>
      <c r="B21" s="5" t="s">
        <v>223</v>
      </c>
      <c r="C21" s="1">
        <v>238</v>
      </c>
    </row>
    <row r="22" spans="1:3" s="4" customFormat="1" ht="12">
      <c r="A22" s="1"/>
      <c r="B22" s="1" t="s">
        <v>8</v>
      </c>
      <c r="C22" s="1"/>
    </row>
    <row r="23" spans="1:3" s="4" customFormat="1" ht="12">
      <c r="A23" s="1"/>
      <c r="B23" s="45" t="s">
        <v>161</v>
      </c>
      <c r="C23" s="1"/>
    </row>
    <row r="24" spans="1:3" s="4" customFormat="1" ht="12">
      <c r="A24" s="1"/>
      <c r="B24" s="1"/>
      <c r="C24" s="1"/>
    </row>
    <row r="25" spans="1:3" s="4" customFormat="1" ht="12">
      <c r="A25" s="70" t="s">
        <v>11</v>
      </c>
      <c r="B25" s="5" t="s">
        <v>224</v>
      </c>
      <c r="C25" s="1">
        <v>238</v>
      </c>
    </row>
    <row r="26" spans="1:3" s="4" customFormat="1" ht="12">
      <c r="A26" s="1"/>
      <c r="B26" s="1" t="s">
        <v>10</v>
      </c>
      <c r="C26" s="1"/>
    </row>
    <row r="27" spans="1:3" s="4" customFormat="1" ht="12">
      <c r="A27" s="1"/>
      <c r="B27" s="45" t="s">
        <v>162</v>
      </c>
      <c r="C27" s="1"/>
    </row>
    <row r="28" spans="1:3" s="4" customFormat="1" ht="12">
      <c r="A28" s="1"/>
      <c r="B28" s="1"/>
      <c r="C28" s="1"/>
    </row>
    <row r="29" spans="1:3" s="4" customFormat="1" ht="12">
      <c r="A29" s="70" t="s">
        <v>12</v>
      </c>
      <c r="B29" s="5" t="s">
        <v>225</v>
      </c>
      <c r="C29" s="1">
        <v>239</v>
      </c>
    </row>
    <row r="30" spans="1:3" s="4" customFormat="1" ht="12">
      <c r="A30" s="1"/>
      <c r="B30" s="1" t="s">
        <v>158</v>
      </c>
      <c r="C30" s="174"/>
    </row>
    <row r="31" spans="1:3" s="4" customFormat="1" ht="12">
      <c r="A31" s="1"/>
      <c r="B31" s="1" t="s">
        <v>159</v>
      </c>
      <c r="C31" s="83"/>
    </row>
    <row r="32" spans="1:3" s="4" customFormat="1" ht="12">
      <c r="A32" s="1"/>
      <c r="B32" s="1"/>
      <c r="C32" s="1"/>
    </row>
    <row r="33" spans="1:3" s="4" customFormat="1" ht="12">
      <c r="A33" s="70" t="s">
        <v>14</v>
      </c>
      <c r="B33" s="5" t="s">
        <v>208</v>
      </c>
      <c r="C33" s="1">
        <v>239</v>
      </c>
    </row>
    <row r="34" spans="1:3" s="4" customFormat="1" ht="12">
      <c r="A34" s="1"/>
      <c r="B34" s="1" t="s">
        <v>13</v>
      </c>
      <c r="C34" s="1"/>
    </row>
    <row r="35" spans="1:3" s="4" customFormat="1" ht="12">
      <c r="A35" s="1"/>
      <c r="B35" s="1" t="s">
        <v>15</v>
      </c>
      <c r="C35" s="1"/>
    </row>
    <row r="36" spans="1:3" s="4" customFormat="1" ht="12">
      <c r="A36" s="1"/>
      <c r="B36" s="1"/>
      <c r="C36" s="1"/>
    </row>
    <row r="37" spans="1:3" s="4" customFormat="1" ht="12">
      <c r="A37" s="70" t="s">
        <v>17</v>
      </c>
      <c r="B37" s="5" t="s">
        <v>226</v>
      </c>
      <c r="C37" s="1">
        <v>240</v>
      </c>
    </row>
    <row r="38" spans="1:3" s="4" customFormat="1" ht="12">
      <c r="A38" s="1"/>
      <c r="B38" s="1" t="s">
        <v>16</v>
      </c>
      <c r="C38" s="1"/>
    </row>
    <row r="39" spans="1:3" s="4" customFormat="1" ht="12">
      <c r="A39" s="1"/>
      <c r="B39" s="1" t="s">
        <v>30</v>
      </c>
      <c r="C39" s="1"/>
    </row>
    <row r="40" spans="1:3" s="4" customFormat="1" ht="12">
      <c r="A40" s="1"/>
      <c r="B40" s="1"/>
      <c r="C40" s="1"/>
    </row>
    <row r="41" spans="1:3" s="4" customFormat="1" ht="12">
      <c r="A41" s="70" t="s">
        <v>18</v>
      </c>
      <c r="B41" s="5" t="s">
        <v>227</v>
      </c>
      <c r="C41" s="1">
        <v>240</v>
      </c>
    </row>
    <row r="42" spans="1:3" s="4" customFormat="1" ht="12">
      <c r="A42" s="1"/>
      <c r="B42" s="1" t="s">
        <v>189</v>
      </c>
      <c r="C42" s="1"/>
    </row>
    <row r="43" spans="1:3" s="4" customFormat="1" ht="12">
      <c r="A43" s="1"/>
      <c r="B43" s="45" t="s">
        <v>190</v>
      </c>
      <c r="C43" s="1"/>
    </row>
    <row r="44" spans="1:3" s="4" customFormat="1" ht="12">
      <c r="A44" s="1"/>
      <c r="B44" s="1"/>
      <c r="C44" s="1"/>
    </row>
    <row r="45" spans="1:3" s="4" customFormat="1" ht="12">
      <c r="A45" s="70" t="s">
        <v>20</v>
      </c>
      <c r="B45" s="7" t="s">
        <v>194</v>
      </c>
      <c r="C45" s="1">
        <v>241</v>
      </c>
    </row>
    <row r="46" spans="1:3" s="4" customFormat="1" ht="12">
      <c r="A46" s="1"/>
      <c r="B46" s="8" t="s">
        <v>19</v>
      </c>
      <c r="C46" s="1"/>
    </row>
    <row r="47" spans="1:3" s="4" customFormat="1" ht="12">
      <c r="A47" s="1"/>
      <c r="B47" s="8" t="s">
        <v>21</v>
      </c>
      <c r="C47" s="1"/>
    </row>
    <row r="48" spans="1:3" ht="15">
      <c r="A48" s="1"/>
      <c r="B48" s="1"/>
      <c r="C48" s="13"/>
    </row>
    <row r="49" spans="1:3" ht="15">
      <c r="A49" s="70" t="s">
        <v>24</v>
      </c>
      <c r="B49" s="7" t="s">
        <v>22</v>
      </c>
      <c r="C49" s="13">
        <v>242</v>
      </c>
    </row>
    <row r="50" spans="1:3" ht="15">
      <c r="A50" s="1"/>
      <c r="B50" s="8" t="s">
        <v>23</v>
      </c>
      <c r="C50" s="13"/>
    </row>
    <row r="51" spans="1:3" ht="15">
      <c r="A51" s="1"/>
      <c r="B51" s="8" t="s">
        <v>25</v>
      </c>
      <c r="C5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O63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63.421875" style="13" customWidth="1"/>
    <col min="2" max="2" width="24.8515625" style="13" customWidth="1"/>
    <col min="3" max="3" width="14.7109375" style="13" customWidth="1"/>
    <col min="4" max="4" width="33.28125" style="13" customWidth="1"/>
    <col min="5" max="5" width="13.57421875" style="13" customWidth="1"/>
    <col min="6" max="6" width="13.421875" style="13" customWidth="1"/>
    <col min="7" max="7" width="10.421875" style="13" customWidth="1"/>
    <col min="8" max="8" width="41.00390625" style="13" bestFit="1" customWidth="1"/>
    <col min="9" max="9" width="11.140625" style="13" bestFit="1" customWidth="1"/>
    <col min="10" max="10" width="8.7109375" style="13" customWidth="1"/>
    <col min="11" max="11" width="11.00390625" style="13" customWidth="1"/>
    <col min="12" max="12" width="10.421875" style="13" customWidth="1"/>
    <col min="13" max="16384" width="8.7109375" style="13" customWidth="1"/>
  </cols>
  <sheetData>
    <row r="1" spans="1:9" ht="15.75">
      <c r="A1" s="113" t="s">
        <v>209</v>
      </c>
      <c r="B1" s="113"/>
      <c r="H1" s="23"/>
      <c r="I1" s="23"/>
    </row>
    <row r="2" spans="1:9" ht="18.75">
      <c r="A2" s="113" t="s">
        <v>16</v>
      </c>
      <c r="B2" s="114"/>
      <c r="H2" s="115"/>
      <c r="I2" s="23"/>
    </row>
    <row r="3" spans="1:9" ht="18.75">
      <c r="A3" s="116" t="s">
        <v>17</v>
      </c>
      <c r="B3" s="114"/>
      <c r="H3" s="23"/>
      <c r="I3" s="23"/>
    </row>
    <row r="4" spans="1:9" ht="18.75">
      <c r="A4" s="52" t="s">
        <v>176</v>
      </c>
      <c r="B4" s="114"/>
      <c r="H4" s="23"/>
      <c r="I4" s="23"/>
    </row>
    <row r="5" spans="2:13" ht="15">
      <c r="B5" s="13" t="s">
        <v>100</v>
      </c>
      <c r="C5" s="13" t="s">
        <v>101</v>
      </c>
      <c r="F5" s="117"/>
      <c r="G5" s="117"/>
      <c r="H5" s="23"/>
      <c r="I5" s="40"/>
      <c r="J5" s="81"/>
      <c r="K5" s="81"/>
      <c r="M5" s="81"/>
    </row>
    <row r="6" spans="2:13" ht="15">
      <c r="B6" s="13" t="s">
        <v>102</v>
      </c>
      <c r="D6" s="13" t="s">
        <v>103</v>
      </c>
      <c r="E6" s="13" t="s">
        <v>104</v>
      </c>
      <c r="F6" s="13" t="s">
        <v>105</v>
      </c>
      <c r="H6" s="115"/>
      <c r="I6" s="78"/>
      <c r="J6" s="49"/>
      <c r="K6" s="49"/>
      <c r="M6" s="49"/>
    </row>
    <row r="7" spans="4:13" ht="15">
      <c r="D7" s="13" t="s">
        <v>106</v>
      </c>
      <c r="E7" s="13" t="s">
        <v>107</v>
      </c>
      <c r="F7" s="13" t="s">
        <v>108</v>
      </c>
      <c r="H7" s="23"/>
      <c r="I7" s="78"/>
      <c r="J7" s="49"/>
      <c r="K7" s="49"/>
      <c r="M7" s="49"/>
    </row>
    <row r="8" spans="3:13" ht="15">
      <c r="C8" s="118" t="s">
        <v>109</v>
      </c>
      <c r="D8" s="13" t="s">
        <v>110</v>
      </c>
      <c r="E8" s="13" t="s">
        <v>110</v>
      </c>
      <c r="H8" s="23"/>
      <c r="I8" s="78"/>
      <c r="J8" s="49"/>
      <c r="K8" s="49"/>
      <c r="M8" s="49"/>
    </row>
    <row r="9" spans="1:13" ht="15">
      <c r="A9" s="9" t="s">
        <v>111</v>
      </c>
      <c r="B9" s="42">
        <v>330933</v>
      </c>
      <c r="C9" s="42">
        <v>192263897</v>
      </c>
      <c r="D9" s="42">
        <v>58098</v>
      </c>
      <c r="E9" s="42">
        <v>30972</v>
      </c>
      <c r="F9" s="141">
        <f>E9/$E$9*100</f>
        <v>100</v>
      </c>
      <c r="G9" s="109"/>
      <c r="H9" s="23"/>
      <c r="I9" s="78"/>
      <c r="J9" s="49"/>
      <c r="K9" s="49"/>
      <c r="M9" s="49"/>
    </row>
    <row r="10" spans="2:13" ht="15">
      <c r="B10" s="112"/>
      <c r="C10" s="112"/>
      <c r="D10" s="112"/>
      <c r="E10" s="112"/>
      <c r="F10" s="141"/>
      <c r="G10" s="109"/>
      <c r="H10" s="23"/>
      <c r="I10" s="78"/>
      <c r="J10" s="49"/>
      <c r="K10" s="49"/>
      <c r="M10" s="49"/>
    </row>
    <row r="11" spans="1:13" ht="15">
      <c r="A11" s="13" t="s">
        <v>193</v>
      </c>
      <c r="B11" s="42">
        <v>160760</v>
      </c>
      <c r="C11" s="42">
        <v>52850996</v>
      </c>
      <c r="D11" s="42">
        <v>32876</v>
      </c>
      <c r="E11" s="42">
        <v>32876</v>
      </c>
      <c r="F11" s="141">
        <f aca="true" t="shared" si="0" ref="F11:F17">E11/$E$9*100</f>
        <v>106.14748805372594</v>
      </c>
      <c r="G11" s="109"/>
      <c r="H11" s="23"/>
      <c r="I11" s="78"/>
      <c r="J11" s="49"/>
      <c r="K11" s="49"/>
      <c r="M11" s="49"/>
    </row>
    <row r="12" spans="1:13" ht="15">
      <c r="A12" s="13" t="s">
        <v>112</v>
      </c>
      <c r="B12" s="112"/>
      <c r="C12" s="112"/>
      <c r="D12" s="112"/>
      <c r="E12" s="112"/>
      <c r="F12" s="141"/>
      <c r="G12" s="109"/>
      <c r="H12" s="23"/>
      <c r="I12" s="78"/>
      <c r="J12" s="49"/>
      <c r="K12" s="49"/>
      <c r="M12" s="49"/>
    </row>
    <row r="13" spans="1:11" ht="15">
      <c r="A13" s="13" t="s">
        <v>113</v>
      </c>
      <c r="B13" s="42">
        <v>89386</v>
      </c>
      <c r="C13" s="42">
        <v>69590295</v>
      </c>
      <c r="D13" s="42">
        <v>77854</v>
      </c>
      <c r="E13" s="42">
        <v>37829</v>
      </c>
      <c r="F13" s="141">
        <f t="shared" si="0"/>
        <v>122.13935167247836</v>
      </c>
      <c r="G13" s="109"/>
      <c r="H13" s="23"/>
      <c r="I13" s="40"/>
      <c r="J13" s="43"/>
      <c r="K13" s="43"/>
    </row>
    <row r="14" spans="1:9" ht="15">
      <c r="A14" s="13" t="s">
        <v>114</v>
      </c>
      <c r="B14" s="42">
        <v>50322</v>
      </c>
      <c r="C14" s="42">
        <v>52749784</v>
      </c>
      <c r="D14" s="42">
        <v>104824</v>
      </c>
      <c r="E14" s="42">
        <v>27964</v>
      </c>
      <c r="F14" s="141">
        <f t="shared" si="0"/>
        <v>90.28800206638255</v>
      </c>
      <c r="G14" s="109"/>
      <c r="H14" s="23"/>
      <c r="I14" s="40"/>
    </row>
    <row r="15" spans="1:9" ht="15">
      <c r="A15" s="13" t="s">
        <v>115</v>
      </c>
      <c r="B15" s="42">
        <v>1719</v>
      </c>
      <c r="C15" s="42">
        <v>2494404</v>
      </c>
      <c r="D15" s="42">
        <v>145108</v>
      </c>
      <c r="E15" s="42">
        <v>29325</v>
      </c>
      <c r="F15" s="141">
        <f t="shared" si="0"/>
        <v>94.68229368461837</v>
      </c>
      <c r="G15" s="109"/>
      <c r="H15" s="23"/>
      <c r="I15" s="40"/>
    </row>
    <row r="16" spans="1:9" ht="15">
      <c r="A16" s="13" t="s">
        <v>116</v>
      </c>
      <c r="B16" s="42">
        <v>23230</v>
      </c>
      <c r="C16" s="42">
        <v>9819592</v>
      </c>
      <c r="D16" s="42">
        <v>42271</v>
      </c>
      <c r="E16" s="42">
        <v>16968</v>
      </c>
      <c r="F16" s="141">
        <f t="shared" si="0"/>
        <v>54.784967067028276</v>
      </c>
      <c r="G16" s="109"/>
      <c r="H16" s="23"/>
      <c r="I16" s="40"/>
    </row>
    <row r="17" spans="1:9" ht="15">
      <c r="A17" s="13" t="s">
        <v>117</v>
      </c>
      <c r="B17" s="42">
        <v>5516</v>
      </c>
      <c r="C17" s="42">
        <v>4758825</v>
      </c>
      <c r="D17" s="42">
        <v>86273</v>
      </c>
      <c r="E17" s="42">
        <v>22623</v>
      </c>
      <c r="F17" s="141">
        <f t="shared" si="0"/>
        <v>73.04339403332042</v>
      </c>
      <c r="G17" s="109"/>
      <c r="H17" s="23"/>
      <c r="I17" s="40"/>
    </row>
    <row r="18" spans="5:9" ht="15">
      <c r="E18" s="9"/>
      <c r="F18" s="119"/>
      <c r="H18" s="23"/>
      <c r="I18" s="40"/>
    </row>
    <row r="19" spans="1:9" ht="15">
      <c r="A19" s="13" t="s">
        <v>118</v>
      </c>
      <c r="H19" s="23"/>
      <c r="I19" s="40"/>
    </row>
    <row r="20" spans="1:9" ht="15">
      <c r="A20" s="13" t="s">
        <v>119</v>
      </c>
      <c r="H20" s="23"/>
      <c r="I20" s="40"/>
    </row>
    <row r="21" spans="1:14" ht="15">
      <c r="A21" s="10"/>
      <c r="B21" s="10"/>
      <c r="C21" s="120"/>
      <c r="D21" s="120"/>
      <c r="E21" s="120"/>
      <c r="F21" s="120"/>
      <c r="G21" s="120"/>
      <c r="H21" s="121"/>
      <c r="I21" s="122"/>
      <c r="J21" s="81"/>
      <c r="K21" s="81"/>
      <c r="M21" s="81"/>
      <c r="N21" s="81"/>
    </row>
    <row r="22" spans="4:15" ht="15">
      <c r="D22" s="109"/>
      <c r="F22" s="123"/>
      <c r="G22" s="123"/>
      <c r="H22" s="124"/>
      <c r="I22" s="122"/>
      <c r="J22" s="43"/>
      <c r="K22" s="43"/>
      <c r="M22" s="43"/>
      <c r="N22" s="43"/>
      <c r="O22" s="43"/>
    </row>
    <row r="23" spans="6:9" ht="15">
      <c r="F23" s="120"/>
      <c r="G23" s="120"/>
      <c r="H23" s="121"/>
      <c r="I23" s="122"/>
    </row>
    <row r="24" spans="1:9" ht="15">
      <c r="A24" s="10"/>
      <c r="B24" s="10"/>
      <c r="F24" s="120"/>
      <c r="G24" s="120"/>
      <c r="H24" s="121"/>
      <c r="I24" s="122"/>
    </row>
    <row r="25" spans="1:9" ht="15">
      <c r="A25" s="10"/>
      <c r="B25" s="10"/>
      <c r="F25" s="125"/>
      <c r="G25" s="125"/>
      <c r="H25" s="121"/>
      <c r="I25" s="122"/>
    </row>
    <row r="26" spans="1:9" ht="15">
      <c r="A26" s="10"/>
      <c r="B26" s="10"/>
      <c r="H26" s="23"/>
      <c r="I26" s="40"/>
    </row>
    <row r="27" spans="1:9" ht="15">
      <c r="A27" s="10"/>
      <c r="H27" s="23"/>
      <c r="I27" s="40"/>
    </row>
    <row r="28" spans="1:9" ht="15">
      <c r="A28" s="10"/>
      <c r="H28" s="23"/>
      <c r="I28" s="40"/>
    </row>
    <row r="29" spans="1:9" ht="15">
      <c r="A29" s="10"/>
      <c r="H29" s="23"/>
      <c r="I29" s="40"/>
    </row>
    <row r="30" spans="1:9" ht="15">
      <c r="A30" s="10"/>
      <c r="H30" s="23"/>
      <c r="I30" s="40"/>
    </row>
    <row r="31" spans="1:9" ht="15">
      <c r="A31" s="10"/>
      <c r="H31" s="23"/>
      <c r="I31" s="40"/>
    </row>
    <row r="32" spans="1:9" ht="15">
      <c r="A32" s="10"/>
      <c r="H32" s="23"/>
      <c r="I32" s="40"/>
    </row>
    <row r="33" spans="1:9" ht="15">
      <c r="A33" s="10"/>
      <c r="H33" s="10"/>
      <c r="I33" s="10"/>
    </row>
    <row r="34" spans="1:9" ht="15">
      <c r="A34" s="10"/>
      <c r="H34" s="10"/>
      <c r="I34" s="10"/>
    </row>
    <row r="35" spans="1:9" ht="15">
      <c r="A35" s="10"/>
      <c r="H35" s="10"/>
      <c r="I35" s="10"/>
    </row>
    <row r="36" spans="1:9" ht="15">
      <c r="A36" s="10"/>
      <c r="H36" s="10"/>
      <c r="I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spans="2:3" ht="15">
      <c r="B55" s="10"/>
      <c r="C55" s="10"/>
    </row>
    <row r="56" spans="2:3" ht="15">
      <c r="B56" s="10"/>
      <c r="C56" s="10"/>
    </row>
    <row r="57" spans="2:3" ht="15">
      <c r="B57" s="10"/>
      <c r="C57" s="10"/>
    </row>
    <row r="58" spans="2:3" ht="15">
      <c r="B58" s="10"/>
      <c r="C58" s="10"/>
    </row>
    <row r="59" spans="2:3" ht="15">
      <c r="B59" s="10"/>
      <c r="C59" s="10"/>
    </row>
    <row r="60" spans="2:3" ht="15">
      <c r="B60" s="10"/>
      <c r="C60" s="10"/>
    </row>
    <row r="61" spans="2:3" ht="15">
      <c r="B61" s="10"/>
      <c r="C61" s="10"/>
    </row>
    <row r="62" spans="2:3" ht="15">
      <c r="B62" s="10"/>
      <c r="C62" s="10"/>
    </row>
    <row r="63" spans="2:3" ht="15">
      <c r="B63" s="10"/>
      <c r="C63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J27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.8515625" style="135" customWidth="1"/>
    <col min="2" max="2" width="4.8515625" style="135" bestFit="1" customWidth="1"/>
    <col min="3" max="3" width="17.00390625" style="135" customWidth="1"/>
    <col min="4" max="4" width="41.8515625" style="135" bestFit="1" customWidth="1"/>
    <col min="5" max="5" width="16.140625" style="135" customWidth="1"/>
    <col min="6" max="6" width="15.421875" style="135" customWidth="1"/>
    <col min="7" max="7" width="16.00390625" style="135" customWidth="1"/>
    <col min="8" max="8" width="15.7109375" style="135" customWidth="1"/>
    <col min="9" max="9" width="15.00390625" style="135" customWidth="1"/>
    <col min="10" max="10" width="10.140625" style="135" customWidth="1"/>
    <col min="11" max="16384" width="8.7109375" style="135" customWidth="1"/>
  </cols>
  <sheetData>
    <row r="1" spans="1:10" ht="15">
      <c r="A1" s="149" t="s">
        <v>210</v>
      </c>
      <c r="B1" s="149"/>
      <c r="C1" s="150"/>
      <c r="D1" s="143"/>
      <c r="E1" s="143"/>
      <c r="G1" s="143"/>
      <c r="J1" s="144"/>
    </row>
    <row r="2" spans="1:10" ht="15">
      <c r="A2" s="149" t="s">
        <v>189</v>
      </c>
      <c r="B2" s="149"/>
      <c r="C2" s="143"/>
      <c r="D2" s="143"/>
      <c r="E2" s="143"/>
      <c r="F2" s="143"/>
      <c r="G2" s="143"/>
      <c r="J2" s="145"/>
    </row>
    <row r="3" spans="1:10" ht="15">
      <c r="A3" s="151" t="s">
        <v>18</v>
      </c>
      <c r="B3" s="151"/>
      <c r="C3" s="143"/>
      <c r="D3" s="143"/>
      <c r="E3" s="143"/>
      <c r="F3" s="143"/>
      <c r="G3" s="143"/>
      <c r="J3" s="145"/>
    </row>
    <row r="4" spans="1:10" ht="15">
      <c r="A4" s="10" t="s">
        <v>190</v>
      </c>
      <c r="B4" s="10"/>
      <c r="C4" s="10" t="s">
        <v>211</v>
      </c>
      <c r="J4" s="145"/>
    </row>
    <row r="5" spans="1:10" ht="15">
      <c r="A5" s="10"/>
      <c r="B5" s="10"/>
      <c r="C5" s="10"/>
      <c r="J5" s="145"/>
    </row>
    <row r="6" spans="1:10" ht="15">
      <c r="A6" s="33"/>
      <c r="B6" s="33"/>
      <c r="C6" s="152" t="s">
        <v>212</v>
      </c>
      <c r="D6" s="153" t="s">
        <v>213</v>
      </c>
      <c r="E6" s="101"/>
      <c r="F6" s="101"/>
      <c r="G6" s="146"/>
      <c r="H6" s="147"/>
      <c r="I6" s="146"/>
      <c r="J6" s="145"/>
    </row>
    <row r="7" spans="3:10" ht="13.5" customHeight="1">
      <c r="C7" s="135" t="s">
        <v>214</v>
      </c>
      <c r="D7" s="135" t="s">
        <v>215</v>
      </c>
      <c r="E7" s="101"/>
      <c r="F7" s="101"/>
      <c r="G7" s="146"/>
      <c r="H7" s="147"/>
      <c r="I7" s="146"/>
      <c r="J7" s="145"/>
    </row>
    <row r="8" spans="4:10" ht="14.25" customHeight="1">
      <c r="D8" s="154">
        <v>1000</v>
      </c>
      <c r="E8" s="101"/>
      <c r="F8" s="101"/>
      <c r="G8" s="76"/>
      <c r="H8" s="53"/>
      <c r="I8" s="76"/>
      <c r="J8" s="145"/>
    </row>
    <row r="9" spans="2:10" ht="15">
      <c r="B9" s="33">
        <v>2014</v>
      </c>
      <c r="C9" s="155">
        <v>29785</v>
      </c>
      <c r="D9" s="156">
        <v>2177292</v>
      </c>
      <c r="F9" s="10"/>
      <c r="J9" s="145"/>
    </row>
    <row r="10" spans="2:10" ht="15">
      <c r="B10" s="33">
        <v>2015</v>
      </c>
      <c r="C10" s="155">
        <v>30177</v>
      </c>
      <c r="D10" s="156">
        <v>2212203</v>
      </c>
      <c r="E10" s="147"/>
      <c r="F10" s="147"/>
      <c r="I10" s="147"/>
      <c r="J10" s="145"/>
    </row>
    <row r="11" spans="2:10" ht="15">
      <c r="B11" s="33">
        <v>2016</v>
      </c>
      <c r="C11" s="147">
        <v>30789</v>
      </c>
      <c r="D11" s="156">
        <v>2934672</v>
      </c>
      <c r="E11" s="63"/>
      <c r="F11" s="148"/>
      <c r="I11" s="147"/>
      <c r="J11" s="145"/>
    </row>
    <row r="12" spans="2:10" ht="15">
      <c r="B12" s="33">
        <v>2017</v>
      </c>
      <c r="C12" s="147">
        <v>27603</v>
      </c>
      <c r="D12" s="156">
        <v>2458547</v>
      </c>
      <c r="E12" s="42"/>
      <c r="F12" s="147"/>
      <c r="G12" s="157"/>
      <c r="H12" s="157"/>
      <c r="I12" s="158"/>
      <c r="J12" s="157"/>
    </row>
    <row r="13" spans="1:10" ht="15">
      <c r="A13" s="10"/>
      <c r="B13" s="10"/>
      <c r="C13" s="10"/>
      <c r="D13" s="10"/>
      <c r="E13" s="42"/>
      <c r="F13" s="147"/>
      <c r="G13" s="157"/>
      <c r="H13" s="157"/>
      <c r="I13" s="158"/>
      <c r="J13" s="142"/>
    </row>
    <row r="14" spans="7:10" ht="15">
      <c r="G14" s="142"/>
      <c r="H14" s="142"/>
      <c r="I14" s="142"/>
      <c r="J14" s="142"/>
    </row>
    <row r="15" spans="1:10" ht="15">
      <c r="A15" s="10" t="s">
        <v>216</v>
      </c>
      <c r="D15" s="157"/>
      <c r="E15" s="157"/>
      <c r="F15" s="157"/>
      <c r="H15" s="142"/>
      <c r="I15" s="142"/>
      <c r="J15" s="142"/>
    </row>
    <row r="16" spans="1:10" ht="15">
      <c r="A16" s="159" t="s">
        <v>217</v>
      </c>
      <c r="D16" s="53"/>
      <c r="E16" s="53"/>
      <c r="F16" s="53"/>
      <c r="G16" s="142"/>
      <c r="H16" s="142"/>
      <c r="I16" s="142"/>
      <c r="J16" s="142"/>
    </row>
    <row r="17" spans="1:10" ht="15">
      <c r="A17" s="10"/>
      <c r="B17" s="10"/>
      <c r="C17" s="160"/>
      <c r="G17" s="142"/>
      <c r="H17" s="142"/>
      <c r="I17" s="142"/>
      <c r="J17" s="142"/>
    </row>
    <row r="18" spans="8:10" ht="15">
      <c r="H18" s="142"/>
      <c r="I18" s="142"/>
      <c r="J18" s="142"/>
    </row>
    <row r="20" spans="1:6" ht="15.75">
      <c r="A20" s="161"/>
      <c r="B20" s="161"/>
      <c r="C20" s="162"/>
      <c r="D20" s="142" t="s">
        <v>91</v>
      </c>
      <c r="E20" s="142"/>
      <c r="F20" s="142"/>
    </row>
    <row r="21" spans="1:6" ht="15.75">
      <c r="A21" s="161"/>
      <c r="B21" s="161"/>
      <c r="C21" s="162"/>
      <c r="D21" s="142"/>
      <c r="E21" s="142"/>
      <c r="F21" s="142"/>
    </row>
    <row r="22" spans="1:6" ht="15.75">
      <c r="A22" s="161"/>
      <c r="B22" s="161"/>
      <c r="C22" s="162"/>
      <c r="D22" s="142"/>
      <c r="E22" s="142"/>
      <c r="F22" s="142"/>
    </row>
    <row r="23" spans="1:6" ht="15">
      <c r="A23" s="163"/>
      <c r="B23" s="163"/>
      <c r="C23" s="164"/>
      <c r="D23" s="165"/>
      <c r="E23" s="165"/>
      <c r="F23" s="165"/>
    </row>
    <row r="24" spans="1:6" ht="15.75">
      <c r="A24" s="166"/>
      <c r="B24" s="166"/>
      <c r="C24" s="162"/>
      <c r="D24" s="142"/>
      <c r="E24" s="142"/>
      <c r="F24" s="142"/>
    </row>
    <row r="25" spans="1:6" ht="15">
      <c r="A25" s="163"/>
      <c r="B25" s="163"/>
      <c r="C25" s="164"/>
      <c r="D25" s="165"/>
      <c r="E25" s="165"/>
      <c r="F25" s="165"/>
    </row>
    <row r="26" spans="1:6" ht="15">
      <c r="A26" s="162"/>
      <c r="B26" s="162"/>
      <c r="C26" s="162"/>
      <c r="D26" s="142"/>
      <c r="E26" s="142"/>
      <c r="F26" s="142"/>
    </row>
    <row r="27" spans="1:6" ht="15">
      <c r="A27" s="162"/>
      <c r="B27" s="162"/>
      <c r="C27" s="162"/>
      <c r="D27" s="142"/>
      <c r="E27" s="142"/>
      <c r="F27" s="14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13.7109375" style="16" customWidth="1"/>
    <col min="3" max="3" width="12.140625" style="16" customWidth="1"/>
    <col min="4" max="4" width="9.140625" style="16" customWidth="1"/>
    <col min="5" max="5" width="13.00390625" style="16" customWidth="1"/>
    <col min="6" max="6" width="12.28125" style="16" customWidth="1"/>
    <col min="7" max="7" width="9.140625" style="16" customWidth="1"/>
    <col min="8" max="8" width="12.421875" style="16" customWidth="1"/>
    <col min="9" max="9" width="12.140625" style="16" customWidth="1"/>
    <col min="10" max="10" width="9.140625" style="16" customWidth="1"/>
    <col min="11" max="11" width="9.421875" style="16" bestFit="1" customWidth="1"/>
    <col min="12" max="16384" width="9.140625" style="16" customWidth="1"/>
  </cols>
  <sheetData>
    <row r="1" spans="1:4" ht="12.75">
      <c r="A1" s="35" t="s">
        <v>218</v>
      </c>
      <c r="B1" s="17"/>
      <c r="C1" s="17"/>
      <c r="D1" s="17"/>
    </row>
    <row r="2" spans="1:4" ht="12.75">
      <c r="A2" s="35" t="s">
        <v>19</v>
      </c>
      <c r="B2" s="17"/>
      <c r="C2" s="17"/>
      <c r="D2" s="17"/>
    </row>
    <row r="3" spans="1:4" ht="12.75">
      <c r="A3" s="35" t="s">
        <v>20</v>
      </c>
      <c r="B3" s="17"/>
      <c r="C3" s="17"/>
      <c r="D3" s="17"/>
    </row>
    <row r="4" ht="12.75">
      <c r="A4" s="36" t="s">
        <v>21</v>
      </c>
    </row>
    <row r="5" ht="12.75">
      <c r="A5" s="36"/>
    </row>
    <row r="6" ht="12.75">
      <c r="A6" s="16" t="s">
        <v>120</v>
      </c>
    </row>
    <row r="8" spans="1:9" ht="12.75">
      <c r="A8" s="37" t="s">
        <v>121</v>
      </c>
      <c r="B8" s="16" t="s">
        <v>122</v>
      </c>
      <c r="C8" s="16" t="s">
        <v>123</v>
      </c>
      <c r="D8" s="16" t="s">
        <v>121</v>
      </c>
      <c r="E8" s="16" t="s">
        <v>122</v>
      </c>
      <c r="F8" s="16" t="s">
        <v>123</v>
      </c>
      <c r="G8" s="16" t="s">
        <v>121</v>
      </c>
      <c r="H8" s="16" t="s">
        <v>122</v>
      </c>
      <c r="I8" s="16" t="s">
        <v>123</v>
      </c>
    </row>
    <row r="9" spans="2:9" ht="12.75">
      <c r="B9" s="18"/>
      <c r="C9" s="16" t="s">
        <v>124</v>
      </c>
      <c r="E9" s="18"/>
      <c r="F9" s="16" t="s">
        <v>124</v>
      </c>
      <c r="H9" s="18"/>
      <c r="I9" s="16" t="s">
        <v>124</v>
      </c>
    </row>
    <row r="10" spans="3:9" ht="12.75">
      <c r="C10" s="16" t="s">
        <v>125</v>
      </c>
      <c r="F10" s="16" t="s">
        <v>125</v>
      </c>
      <c r="I10" s="16" t="s">
        <v>125</v>
      </c>
    </row>
    <row r="11" spans="3:9" ht="12.75">
      <c r="C11" s="16" t="s">
        <v>39</v>
      </c>
      <c r="F11" s="16" t="s">
        <v>39</v>
      </c>
      <c r="I11" s="16" t="s">
        <v>39</v>
      </c>
    </row>
    <row r="12" spans="1:9" ht="12.75">
      <c r="A12" s="16">
        <v>1959</v>
      </c>
      <c r="B12" s="16">
        <v>134</v>
      </c>
      <c r="C12" s="16">
        <v>1.5</v>
      </c>
      <c r="D12" s="16">
        <v>1979</v>
      </c>
      <c r="E12" s="16">
        <v>583</v>
      </c>
      <c r="F12" s="16">
        <v>7.5</v>
      </c>
      <c r="G12" s="16">
        <v>1999</v>
      </c>
      <c r="H12" s="167">
        <v>1452</v>
      </c>
      <c r="I12" s="16">
        <v>1.2</v>
      </c>
    </row>
    <row r="13" spans="1:9" ht="12.75">
      <c r="A13" s="16">
        <v>1960</v>
      </c>
      <c r="B13" s="16">
        <v>138</v>
      </c>
      <c r="C13" s="16">
        <v>3.2</v>
      </c>
      <c r="D13" s="16">
        <v>1980</v>
      </c>
      <c r="E13" s="16">
        <v>651</v>
      </c>
      <c r="F13" s="16">
        <v>11.6</v>
      </c>
      <c r="G13" s="23">
        <v>2000</v>
      </c>
      <c r="H13" s="54">
        <v>1501</v>
      </c>
      <c r="I13" s="23">
        <v>3.4</v>
      </c>
    </row>
    <row r="14" spans="1:9" ht="12.75">
      <c r="A14" s="16">
        <v>1961</v>
      </c>
      <c r="B14" s="16">
        <v>141</v>
      </c>
      <c r="C14" s="16">
        <v>1.8</v>
      </c>
      <c r="D14" s="16">
        <v>1981</v>
      </c>
      <c r="E14" s="16">
        <v>729</v>
      </c>
      <c r="F14" s="25">
        <v>12</v>
      </c>
      <c r="G14" s="23">
        <v>2001</v>
      </c>
      <c r="H14" s="54">
        <v>1539</v>
      </c>
      <c r="I14" s="23">
        <v>2.6</v>
      </c>
    </row>
    <row r="15" spans="1:9" ht="12.75">
      <c r="A15" s="16">
        <v>1962</v>
      </c>
      <c r="B15" s="16">
        <v>147</v>
      </c>
      <c r="C15" s="16">
        <v>4.4</v>
      </c>
      <c r="D15" s="16">
        <v>1982</v>
      </c>
      <c r="E15" s="16">
        <v>797</v>
      </c>
      <c r="F15" s="16">
        <v>9.3</v>
      </c>
      <c r="G15" s="23">
        <v>2002</v>
      </c>
      <c r="H15" s="54">
        <v>1563</v>
      </c>
      <c r="I15" s="23">
        <v>1.6</v>
      </c>
    </row>
    <row r="16" spans="1:9" ht="12.75">
      <c r="A16" s="16">
        <v>1963</v>
      </c>
      <c r="B16" s="16">
        <v>154</v>
      </c>
      <c r="C16" s="16">
        <v>4.9</v>
      </c>
      <c r="D16" s="16">
        <v>1983</v>
      </c>
      <c r="E16" s="16">
        <v>865</v>
      </c>
      <c r="F16" s="16">
        <v>8.4</v>
      </c>
      <c r="G16" s="23">
        <v>2003</v>
      </c>
      <c r="H16" s="54">
        <v>1577</v>
      </c>
      <c r="I16" s="59">
        <v>0.9</v>
      </c>
    </row>
    <row r="17" spans="1:9" ht="12.75">
      <c r="A17" s="16">
        <v>1964</v>
      </c>
      <c r="B17" s="16">
        <v>170</v>
      </c>
      <c r="C17" s="16">
        <v>10.3</v>
      </c>
      <c r="D17" s="16">
        <v>1984</v>
      </c>
      <c r="E17" s="16">
        <v>925</v>
      </c>
      <c r="F17" s="16">
        <v>7.1</v>
      </c>
      <c r="G17" s="23">
        <v>2004</v>
      </c>
      <c r="H17" s="54">
        <v>1580</v>
      </c>
      <c r="I17" s="59">
        <v>0.2</v>
      </c>
    </row>
    <row r="18" spans="1:9" ht="12.75">
      <c r="A18" s="16">
        <v>1965</v>
      </c>
      <c r="B18" s="16">
        <v>178</v>
      </c>
      <c r="C18" s="16">
        <v>4.8</v>
      </c>
      <c r="D18" s="16">
        <v>1985</v>
      </c>
      <c r="E18" s="16">
        <v>980</v>
      </c>
      <c r="F18" s="16">
        <v>5.9</v>
      </c>
      <c r="G18" s="23">
        <v>2005</v>
      </c>
      <c r="H18" s="54">
        <v>1594</v>
      </c>
      <c r="I18" s="59">
        <v>0.9</v>
      </c>
    </row>
    <row r="19" spans="1:9" ht="12.75">
      <c r="A19" s="16">
        <v>1966</v>
      </c>
      <c r="B19" s="16">
        <v>185</v>
      </c>
      <c r="C19" s="16">
        <v>3.9</v>
      </c>
      <c r="D19" s="16">
        <v>1986</v>
      </c>
      <c r="E19" s="26">
        <v>1015</v>
      </c>
      <c r="F19" s="16">
        <v>3.6</v>
      </c>
      <c r="G19" s="23">
        <v>2006</v>
      </c>
      <c r="H19" s="54">
        <v>1622</v>
      </c>
      <c r="I19" s="59">
        <v>1.6</v>
      </c>
    </row>
    <row r="20" spans="1:9" ht="12.75">
      <c r="A20" s="16">
        <v>1967</v>
      </c>
      <c r="B20" s="16">
        <v>195</v>
      </c>
      <c r="C20" s="16">
        <v>5.6</v>
      </c>
      <c r="D20" s="16">
        <v>1987</v>
      </c>
      <c r="E20" s="26">
        <v>1052</v>
      </c>
      <c r="F20" s="16">
        <v>3.7</v>
      </c>
      <c r="G20" s="23">
        <v>2007</v>
      </c>
      <c r="H20" s="54">
        <v>1662</v>
      </c>
      <c r="I20" s="59">
        <v>2.5</v>
      </c>
    </row>
    <row r="21" spans="1:9" ht="12.75">
      <c r="A21" s="16">
        <v>1968</v>
      </c>
      <c r="B21" s="16">
        <v>212</v>
      </c>
      <c r="C21" s="16">
        <v>8.4</v>
      </c>
      <c r="D21" s="16">
        <v>1988</v>
      </c>
      <c r="E21" s="26">
        <v>1104</v>
      </c>
      <c r="F21" s="16">
        <v>5.1</v>
      </c>
      <c r="G21" s="23">
        <v>2008</v>
      </c>
      <c r="H21" s="54">
        <v>1730</v>
      </c>
      <c r="I21" s="59">
        <v>4.1</v>
      </c>
    </row>
    <row r="23" spans="1:9" ht="12.75">
      <c r="A23" s="16">
        <v>1969</v>
      </c>
      <c r="B23" s="16">
        <v>217</v>
      </c>
      <c r="C23" s="16">
        <v>2.2</v>
      </c>
      <c r="D23" s="16">
        <v>1989</v>
      </c>
      <c r="E23" s="26">
        <v>1177</v>
      </c>
      <c r="F23" s="16">
        <v>6.6</v>
      </c>
      <c r="G23" s="23">
        <v>2009</v>
      </c>
      <c r="H23" s="54">
        <v>1730</v>
      </c>
      <c r="I23" s="59">
        <v>0</v>
      </c>
    </row>
    <row r="24" spans="1:9" ht="12.75">
      <c r="A24" s="16">
        <v>1970</v>
      </c>
      <c r="B24" s="16">
        <v>223</v>
      </c>
      <c r="C24" s="16">
        <v>2.7</v>
      </c>
      <c r="D24" s="16">
        <v>1990</v>
      </c>
      <c r="E24" s="26">
        <v>1248</v>
      </c>
      <c r="F24" s="16">
        <v>6.1</v>
      </c>
      <c r="G24" s="23">
        <v>2010</v>
      </c>
      <c r="H24" s="40">
        <v>1751</v>
      </c>
      <c r="I24" s="59">
        <v>1.2</v>
      </c>
    </row>
    <row r="25" spans="1:9" ht="12.75">
      <c r="A25" s="16">
        <v>1971</v>
      </c>
      <c r="B25" s="16">
        <v>237</v>
      </c>
      <c r="C25" s="16">
        <v>6.5</v>
      </c>
      <c r="D25" s="16">
        <v>1991</v>
      </c>
      <c r="E25" s="26">
        <v>1300</v>
      </c>
      <c r="F25" s="16">
        <v>4.1</v>
      </c>
      <c r="G25" s="23">
        <v>2011</v>
      </c>
      <c r="H25" s="40">
        <v>1812</v>
      </c>
      <c r="I25" s="59">
        <v>3.4</v>
      </c>
    </row>
    <row r="26" spans="1:9" ht="12.75">
      <c r="A26" s="16">
        <v>1972</v>
      </c>
      <c r="B26" s="16">
        <v>254</v>
      </c>
      <c r="C26" s="16">
        <v>7.1</v>
      </c>
      <c r="D26" s="16">
        <v>1992</v>
      </c>
      <c r="E26" s="26">
        <v>1333</v>
      </c>
      <c r="F26" s="16">
        <v>2.6</v>
      </c>
      <c r="G26" s="23">
        <v>2012</v>
      </c>
      <c r="H26" s="40">
        <v>1863</v>
      </c>
      <c r="I26" s="59">
        <v>2.8</v>
      </c>
    </row>
    <row r="27" spans="1:9" ht="12.75">
      <c r="A27" s="16">
        <v>1973</v>
      </c>
      <c r="B27" s="16">
        <v>284</v>
      </c>
      <c r="C27" s="16">
        <v>11.7</v>
      </c>
      <c r="D27" s="16">
        <v>1993</v>
      </c>
      <c r="E27" s="26">
        <v>1361</v>
      </c>
      <c r="F27" s="16">
        <v>2.2</v>
      </c>
      <c r="G27" s="23">
        <v>2013</v>
      </c>
      <c r="H27" s="40">
        <v>1890</v>
      </c>
      <c r="I27" s="59">
        <v>1.5</v>
      </c>
    </row>
    <row r="28" spans="1:11" ht="12.75">
      <c r="A28" s="16">
        <v>1974</v>
      </c>
      <c r="B28" s="16">
        <v>333</v>
      </c>
      <c r="C28" s="16">
        <v>16.9</v>
      </c>
      <c r="D28" s="16">
        <v>1994</v>
      </c>
      <c r="E28" s="26">
        <v>1376</v>
      </c>
      <c r="F28" s="16">
        <v>1.1</v>
      </c>
      <c r="G28" s="23">
        <v>2014</v>
      </c>
      <c r="H28" s="40">
        <v>1910</v>
      </c>
      <c r="I28" s="59">
        <v>1</v>
      </c>
      <c r="K28" s="126"/>
    </row>
    <row r="29" spans="1:11" ht="12.75">
      <c r="A29" s="16">
        <v>1975</v>
      </c>
      <c r="B29" s="16">
        <v>392</v>
      </c>
      <c r="C29" s="16">
        <v>17.8</v>
      </c>
      <c r="D29" s="16">
        <v>1995</v>
      </c>
      <c r="E29" s="26">
        <v>1390</v>
      </c>
      <c r="F29" s="25">
        <v>1</v>
      </c>
      <c r="G29" s="23">
        <v>2015</v>
      </c>
      <c r="H29" s="40">
        <v>1906</v>
      </c>
      <c r="I29" s="59">
        <v>-0.2</v>
      </c>
      <c r="K29" s="23"/>
    </row>
    <row r="30" spans="1:11" ht="12.75">
      <c r="A30" s="16">
        <v>1976</v>
      </c>
      <c r="B30" s="16">
        <v>449</v>
      </c>
      <c r="C30" s="16">
        <v>14.3</v>
      </c>
      <c r="D30" s="16">
        <v>1996</v>
      </c>
      <c r="E30" s="26">
        <v>1398</v>
      </c>
      <c r="F30" s="16">
        <v>0.6</v>
      </c>
      <c r="G30" s="23">
        <v>2016</v>
      </c>
      <c r="H30" s="40">
        <v>1913</v>
      </c>
      <c r="I30" s="59">
        <v>0.4</v>
      </c>
      <c r="K30" s="23"/>
    </row>
    <row r="31" spans="1:11" ht="12.75">
      <c r="A31" s="16">
        <v>1977</v>
      </c>
      <c r="B31" s="16">
        <v>506</v>
      </c>
      <c r="C31" s="16">
        <v>12.7</v>
      </c>
      <c r="D31" s="16">
        <v>1997</v>
      </c>
      <c r="E31" s="167">
        <v>1415</v>
      </c>
      <c r="F31" s="16">
        <v>1.2</v>
      </c>
      <c r="G31" s="23">
        <v>2017</v>
      </c>
      <c r="H31" s="40">
        <v>1927</v>
      </c>
      <c r="I31" s="59">
        <v>0.7</v>
      </c>
      <c r="K31" s="60"/>
    </row>
    <row r="32" spans="1:11" ht="12.75">
      <c r="A32" s="16">
        <v>1978</v>
      </c>
      <c r="B32" s="16">
        <v>544</v>
      </c>
      <c r="C32" s="16">
        <v>7.6</v>
      </c>
      <c r="D32" s="16">
        <v>1998</v>
      </c>
      <c r="E32" s="167">
        <v>1435</v>
      </c>
      <c r="F32" s="16">
        <v>1.4</v>
      </c>
      <c r="G32" s="23">
        <v>2018</v>
      </c>
      <c r="H32" s="40">
        <v>1948</v>
      </c>
      <c r="I32" s="59">
        <v>1.1</v>
      </c>
      <c r="J32" s="25"/>
      <c r="K32" s="168"/>
    </row>
    <row r="33" ht="12.75">
      <c r="E33" s="26"/>
    </row>
    <row r="34" spans="5:11" ht="12.75">
      <c r="E34" s="26"/>
      <c r="K34" s="168"/>
    </row>
    <row r="35" spans="1:9" ht="12.75">
      <c r="A35" s="16" t="s">
        <v>118</v>
      </c>
      <c r="G35" s="17"/>
      <c r="H35" s="17"/>
      <c r="I35" s="17"/>
    </row>
    <row r="36" spans="1:8" ht="12.75">
      <c r="A36" s="16" t="s">
        <v>119</v>
      </c>
      <c r="H36" s="26"/>
    </row>
    <row r="37" ht="12.75">
      <c r="H37" s="25"/>
    </row>
    <row r="38" ht="12.75">
      <c r="A38" s="16" t="s">
        <v>126</v>
      </c>
    </row>
    <row r="39" ht="12.75">
      <c r="A39" s="16" t="s">
        <v>127</v>
      </c>
    </row>
    <row r="41" spans="1:2" ht="15">
      <c r="A41" s="13"/>
      <c r="B41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R39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0.28125" style="0" customWidth="1"/>
    <col min="4" max="4" width="11.421875" style="0" customWidth="1"/>
    <col min="5" max="5" width="12.421875" style="0" customWidth="1"/>
    <col min="6" max="6" width="12.7109375" style="0" customWidth="1"/>
    <col min="7" max="7" width="10.28125" style="0" customWidth="1"/>
    <col min="8" max="8" width="11.421875" style="0" customWidth="1"/>
    <col min="9" max="9" width="10.00390625" style="0" customWidth="1"/>
    <col min="10" max="11" width="12.57421875" style="0" customWidth="1"/>
  </cols>
  <sheetData>
    <row r="1" ht="15">
      <c r="A1" s="17" t="s">
        <v>22</v>
      </c>
    </row>
    <row r="2" ht="15">
      <c r="A2" s="16" t="s">
        <v>23</v>
      </c>
    </row>
    <row r="3" spans="1:11" ht="15">
      <c r="A3" s="169" t="s">
        <v>24</v>
      </c>
      <c r="B3" s="170"/>
      <c r="C3" s="170"/>
      <c r="D3" s="170"/>
      <c r="E3" s="170"/>
      <c r="F3" s="170"/>
      <c r="G3" s="170"/>
      <c r="H3" s="134"/>
      <c r="I3" s="170"/>
      <c r="J3" s="170"/>
      <c r="K3" s="170"/>
    </row>
    <row r="4" spans="1:11" ht="15">
      <c r="A4" s="36" t="s">
        <v>25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</row>
    <row r="6" spans="1:8" ht="15">
      <c r="A6" t="s">
        <v>128</v>
      </c>
      <c r="B6" t="s">
        <v>129</v>
      </c>
      <c r="H6" t="s">
        <v>130</v>
      </c>
    </row>
    <row r="7" spans="1:10" ht="15">
      <c r="A7" t="s">
        <v>132</v>
      </c>
      <c r="B7" s="16" t="s">
        <v>177</v>
      </c>
      <c r="C7" s="16"/>
      <c r="D7" s="16"/>
      <c r="E7" s="16"/>
      <c r="F7" s="16"/>
      <c r="G7" s="16"/>
      <c r="H7" s="55" t="s">
        <v>133</v>
      </c>
      <c r="I7" s="172" t="s">
        <v>134</v>
      </c>
      <c r="J7" t="s">
        <v>135</v>
      </c>
    </row>
    <row r="8" spans="1:7" ht="15">
      <c r="A8" t="s">
        <v>136</v>
      </c>
      <c r="B8" t="s">
        <v>137</v>
      </c>
      <c r="C8" t="s">
        <v>138</v>
      </c>
      <c r="D8" t="s">
        <v>139</v>
      </c>
      <c r="E8" t="s">
        <v>131</v>
      </c>
      <c r="F8" t="s">
        <v>140</v>
      </c>
      <c r="G8" s="16" t="s">
        <v>184</v>
      </c>
    </row>
    <row r="9" spans="1:9" ht="15">
      <c r="A9" t="s">
        <v>141</v>
      </c>
      <c r="B9" t="s">
        <v>142</v>
      </c>
      <c r="C9" t="s">
        <v>143</v>
      </c>
      <c r="D9" t="s">
        <v>143</v>
      </c>
      <c r="E9" t="s">
        <v>148</v>
      </c>
      <c r="F9" t="s">
        <v>148</v>
      </c>
      <c r="G9" s="16" t="s">
        <v>185</v>
      </c>
      <c r="H9" t="s">
        <v>91</v>
      </c>
      <c r="I9" t="s">
        <v>91</v>
      </c>
    </row>
    <row r="10" spans="2:9" ht="15">
      <c r="B10" t="s">
        <v>146</v>
      </c>
      <c r="C10" t="s">
        <v>147</v>
      </c>
      <c r="D10" t="s">
        <v>147</v>
      </c>
      <c r="E10" t="s">
        <v>144</v>
      </c>
      <c r="F10" t="s">
        <v>145</v>
      </c>
      <c r="G10" s="16" t="s">
        <v>186</v>
      </c>
      <c r="H10" t="s">
        <v>91</v>
      </c>
      <c r="I10" t="s">
        <v>91</v>
      </c>
    </row>
    <row r="11" spans="2:9" ht="15">
      <c r="B11" t="s">
        <v>149</v>
      </c>
      <c r="C11" t="s">
        <v>150</v>
      </c>
      <c r="D11" t="s">
        <v>151</v>
      </c>
      <c r="E11" t="s">
        <v>152</v>
      </c>
      <c r="F11" t="s">
        <v>152</v>
      </c>
      <c r="G11" s="16" t="s">
        <v>187</v>
      </c>
      <c r="H11" t="s">
        <v>91</v>
      </c>
      <c r="I11" t="s">
        <v>91</v>
      </c>
    </row>
    <row r="12" ht="15">
      <c r="I12" t="s">
        <v>91</v>
      </c>
    </row>
    <row r="14" spans="1:11" ht="15">
      <c r="A14" s="173">
        <v>2010</v>
      </c>
      <c r="B14" s="25">
        <v>100</v>
      </c>
      <c r="C14" s="25">
        <v>100</v>
      </c>
      <c r="D14" s="25">
        <v>100</v>
      </c>
      <c r="E14" s="25">
        <v>100</v>
      </c>
      <c r="F14" s="25">
        <v>100</v>
      </c>
      <c r="G14" s="25">
        <v>100</v>
      </c>
      <c r="H14" s="25">
        <v>119.8</v>
      </c>
      <c r="I14" s="25">
        <v>171.8</v>
      </c>
      <c r="J14" s="26">
        <v>2781</v>
      </c>
      <c r="K14" s="26"/>
    </row>
    <row r="15" spans="1:11" ht="15">
      <c r="A15" s="173">
        <v>2011</v>
      </c>
      <c r="B15" s="25">
        <v>102.7</v>
      </c>
      <c r="C15" s="16">
        <v>102.4</v>
      </c>
      <c r="D15" s="16">
        <v>102.8</v>
      </c>
      <c r="E15" s="25">
        <v>103</v>
      </c>
      <c r="F15" s="25">
        <v>103.7</v>
      </c>
      <c r="G15" s="25">
        <v>102.5</v>
      </c>
      <c r="H15" s="25">
        <v>123</v>
      </c>
      <c r="I15" s="25">
        <v>176.4</v>
      </c>
      <c r="J15" s="26">
        <v>2856</v>
      </c>
      <c r="K15" s="26"/>
    </row>
    <row r="16" spans="1:11" ht="15">
      <c r="A16" s="173">
        <v>2012</v>
      </c>
      <c r="B16" s="25">
        <v>106</v>
      </c>
      <c r="C16" s="16">
        <v>105.9</v>
      </c>
      <c r="D16" s="25">
        <v>106</v>
      </c>
      <c r="E16" s="25">
        <v>106.7</v>
      </c>
      <c r="F16" s="25">
        <v>107.7</v>
      </c>
      <c r="G16" s="25">
        <v>105.6</v>
      </c>
      <c r="H16" s="25">
        <v>127</v>
      </c>
      <c r="I16" s="25">
        <v>182</v>
      </c>
      <c r="J16" s="26">
        <v>2947</v>
      </c>
      <c r="K16" s="26"/>
    </row>
    <row r="17" spans="1:10" ht="15">
      <c r="A17" s="173">
        <v>2013</v>
      </c>
      <c r="B17" s="25">
        <v>108.2</v>
      </c>
      <c r="C17" s="25">
        <v>107.4</v>
      </c>
      <c r="D17" s="25">
        <v>108.4</v>
      </c>
      <c r="E17" s="25">
        <v>108.5</v>
      </c>
      <c r="F17" s="25">
        <v>109.9</v>
      </c>
      <c r="G17" s="25">
        <v>107.9</v>
      </c>
      <c r="H17" s="25">
        <v>129.6</v>
      </c>
      <c r="I17" s="25">
        <v>185.8</v>
      </c>
      <c r="J17" s="26">
        <v>3009</v>
      </c>
    </row>
    <row r="18" spans="1:10" ht="15">
      <c r="A18" s="173">
        <v>2014</v>
      </c>
      <c r="B18" s="25">
        <v>109.8</v>
      </c>
      <c r="C18" s="16">
        <v>108.7</v>
      </c>
      <c r="D18" s="25">
        <v>110</v>
      </c>
      <c r="E18" s="25">
        <v>109.3</v>
      </c>
      <c r="F18" s="25">
        <v>112</v>
      </c>
      <c r="G18" s="25">
        <v>109.7</v>
      </c>
      <c r="H18" s="25">
        <v>131.5</v>
      </c>
      <c r="I18" s="25">
        <v>188.5</v>
      </c>
      <c r="J18" s="26">
        <v>3052</v>
      </c>
    </row>
    <row r="19" spans="1:10" ht="15">
      <c r="A19" s="173">
        <v>2015</v>
      </c>
      <c r="B19" s="25">
        <v>111.3</v>
      </c>
      <c r="C19" s="16">
        <v>109.5</v>
      </c>
      <c r="D19" s="25">
        <v>111.7</v>
      </c>
      <c r="E19" s="25">
        <v>110.2</v>
      </c>
      <c r="F19" s="25">
        <v>114</v>
      </c>
      <c r="G19" s="25">
        <v>111.4</v>
      </c>
      <c r="H19" s="25">
        <v>133.3</v>
      </c>
      <c r="I19" s="25">
        <v>191.2</v>
      </c>
      <c r="J19" s="26">
        <v>3095</v>
      </c>
    </row>
    <row r="20" spans="1:10" ht="15">
      <c r="A20" s="173">
        <v>2016</v>
      </c>
      <c r="B20" s="25">
        <v>112.3</v>
      </c>
      <c r="C20" s="16">
        <v>110.4</v>
      </c>
      <c r="D20" s="25">
        <v>112.7</v>
      </c>
      <c r="E20" s="25">
        <v>111.2</v>
      </c>
      <c r="F20" s="25">
        <v>115.5</v>
      </c>
      <c r="G20" s="25">
        <v>112.2</v>
      </c>
      <c r="H20" s="25">
        <v>134.5</v>
      </c>
      <c r="I20" s="25">
        <v>192.9</v>
      </c>
      <c r="J20" s="26">
        <v>3123</v>
      </c>
    </row>
    <row r="21" spans="1:16" ht="15">
      <c r="A21" s="173">
        <v>2017</v>
      </c>
      <c r="B21" s="25">
        <v>112.5</v>
      </c>
      <c r="C21" s="25">
        <v>110.5</v>
      </c>
      <c r="D21" s="25">
        <v>113</v>
      </c>
      <c r="E21" s="25">
        <v>110</v>
      </c>
      <c r="F21" s="25">
        <v>114.4</v>
      </c>
      <c r="G21" s="25">
        <v>113</v>
      </c>
      <c r="H21" s="25">
        <v>134.8</v>
      </c>
      <c r="I21" s="25">
        <v>193.3</v>
      </c>
      <c r="J21" s="26">
        <v>3130</v>
      </c>
      <c r="O21" s="135"/>
      <c r="P21" s="135"/>
    </row>
    <row r="22" spans="1:16" ht="15">
      <c r="A22" s="173">
        <v>2018</v>
      </c>
      <c r="B22" s="25">
        <v>114.4</v>
      </c>
      <c r="C22" s="25">
        <v>112.4</v>
      </c>
      <c r="D22" s="25">
        <v>114.9</v>
      </c>
      <c r="E22" s="25">
        <v>111.5</v>
      </c>
      <c r="F22" s="25">
        <v>116.1</v>
      </c>
      <c r="G22" s="25">
        <v>115.2</v>
      </c>
      <c r="H22" s="25">
        <v>137.1</v>
      </c>
      <c r="I22" s="25">
        <v>196.6</v>
      </c>
      <c r="J22" s="26">
        <v>3183</v>
      </c>
      <c r="O22" s="135"/>
      <c r="P22" s="135"/>
    </row>
    <row r="23" spans="1:16" ht="15">
      <c r="A23" s="173"/>
      <c r="B23" s="23"/>
      <c r="C23" s="60"/>
      <c r="D23" s="60"/>
      <c r="E23" s="60"/>
      <c r="F23" s="60"/>
      <c r="G23" s="23"/>
      <c r="H23" s="23"/>
      <c r="I23" s="23"/>
      <c r="J23" s="24"/>
      <c r="O23" s="135"/>
      <c r="P23" s="135"/>
    </row>
    <row r="24" spans="2:16" ht="15">
      <c r="B24" s="23"/>
      <c r="C24" s="23"/>
      <c r="D24" s="60"/>
      <c r="E24" s="60"/>
      <c r="F24" s="60"/>
      <c r="G24" s="60"/>
      <c r="H24" s="60"/>
      <c r="I24" s="60"/>
      <c r="J24" s="24"/>
      <c r="O24" s="135"/>
      <c r="P24" s="135"/>
    </row>
    <row r="25" spans="1:16" ht="15">
      <c r="A25">
        <v>2017</v>
      </c>
      <c r="B25" s="60"/>
      <c r="C25" s="23"/>
      <c r="D25" s="23"/>
      <c r="E25" s="23"/>
      <c r="F25" s="23"/>
      <c r="G25" s="23"/>
      <c r="H25" s="23"/>
      <c r="I25" s="23"/>
      <c r="J25" s="24"/>
      <c r="O25" s="135"/>
      <c r="P25" s="135"/>
    </row>
    <row r="26" spans="1:16" ht="15">
      <c r="A26" t="s">
        <v>153</v>
      </c>
      <c r="B26" s="25">
        <v>112.3</v>
      </c>
      <c r="C26" s="25">
        <v>110.5</v>
      </c>
      <c r="D26" s="25">
        <v>112.7</v>
      </c>
      <c r="E26" s="25">
        <v>109.8</v>
      </c>
      <c r="F26" s="25">
        <v>114.1</v>
      </c>
      <c r="G26" s="25">
        <v>112.8</v>
      </c>
      <c r="H26" s="25">
        <v>134.5</v>
      </c>
      <c r="I26" s="25">
        <v>192.9</v>
      </c>
      <c r="J26" s="24">
        <v>3123</v>
      </c>
      <c r="O26" s="135"/>
      <c r="P26" s="135"/>
    </row>
    <row r="27" spans="1:18" ht="15">
      <c r="A27" t="s">
        <v>154</v>
      </c>
      <c r="B27" s="25">
        <v>112.5</v>
      </c>
      <c r="C27" s="25">
        <v>110.4</v>
      </c>
      <c r="D27" s="25">
        <v>112.9</v>
      </c>
      <c r="E27" s="25">
        <v>109.9</v>
      </c>
      <c r="F27" s="25">
        <v>114.4</v>
      </c>
      <c r="G27" s="25">
        <v>112.9</v>
      </c>
      <c r="H27" s="25">
        <v>134.7</v>
      </c>
      <c r="I27" s="25">
        <v>193.1</v>
      </c>
      <c r="J27" s="24">
        <v>3127</v>
      </c>
      <c r="O27" s="135"/>
      <c r="P27" s="135"/>
      <c r="Q27" s="135"/>
      <c r="R27" s="135"/>
    </row>
    <row r="28" spans="1:18" ht="15">
      <c r="A28" t="s">
        <v>155</v>
      </c>
      <c r="B28" s="25">
        <v>112.6</v>
      </c>
      <c r="C28" s="25">
        <v>110.3</v>
      </c>
      <c r="D28" s="25">
        <v>113.1</v>
      </c>
      <c r="E28" s="25">
        <v>110.1</v>
      </c>
      <c r="F28" s="25">
        <v>114.5</v>
      </c>
      <c r="G28" s="25">
        <v>113.1</v>
      </c>
      <c r="H28" s="25">
        <v>134.9</v>
      </c>
      <c r="I28" s="25">
        <v>193.4</v>
      </c>
      <c r="J28" s="24">
        <v>3131</v>
      </c>
      <c r="O28" s="135"/>
      <c r="P28" s="135"/>
      <c r="Q28" s="135"/>
      <c r="R28" s="135"/>
    </row>
    <row r="29" spans="1:18" ht="15">
      <c r="A29" t="s">
        <v>156</v>
      </c>
      <c r="B29" s="25">
        <v>112.8</v>
      </c>
      <c r="C29" s="25">
        <v>110.8</v>
      </c>
      <c r="D29" s="25">
        <v>113.3</v>
      </c>
      <c r="E29" s="25">
        <v>110.2</v>
      </c>
      <c r="F29" s="25">
        <v>114.7</v>
      </c>
      <c r="G29" s="25">
        <v>113.3</v>
      </c>
      <c r="H29" s="25">
        <v>135.2</v>
      </c>
      <c r="I29" s="25">
        <v>193.8</v>
      </c>
      <c r="J29" s="24">
        <v>3137</v>
      </c>
      <c r="O29" s="135"/>
      <c r="P29" s="135"/>
      <c r="Q29" s="135"/>
      <c r="R29" s="135"/>
    </row>
    <row r="30" spans="15:18" ht="15">
      <c r="O30" s="135"/>
      <c r="P30" s="135"/>
      <c r="Q30" s="135"/>
      <c r="R30" s="135"/>
    </row>
    <row r="31" spans="1:18" ht="15">
      <c r="A31">
        <v>2018</v>
      </c>
      <c r="O31" s="135"/>
      <c r="P31" s="135"/>
      <c r="Q31" s="135"/>
      <c r="R31" s="135"/>
    </row>
    <row r="32" spans="1:18" ht="15">
      <c r="A32" t="s">
        <v>153</v>
      </c>
      <c r="B32" s="25">
        <v>113.4</v>
      </c>
      <c r="C32" s="25">
        <v>111.6</v>
      </c>
      <c r="D32" s="25">
        <v>113.8</v>
      </c>
      <c r="E32" s="25">
        <v>110.4</v>
      </c>
      <c r="F32" s="25">
        <v>114.7</v>
      </c>
      <c r="G32" s="25">
        <v>114.2</v>
      </c>
      <c r="H32" s="25">
        <v>135.9</v>
      </c>
      <c r="I32" s="25">
        <v>194.8</v>
      </c>
      <c r="J32" s="24">
        <v>3154</v>
      </c>
      <c r="Q32" s="135"/>
      <c r="R32" s="135"/>
    </row>
    <row r="33" spans="1:18" ht="15">
      <c r="A33" t="s">
        <v>154</v>
      </c>
      <c r="B33" s="25">
        <v>114.5</v>
      </c>
      <c r="C33" s="25">
        <v>112.2</v>
      </c>
      <c r="D33" s="25">
        <v>115</v>
      </c>
      <c r="E33" s="25">
        <v>111.5</v>
      </c>
      <c r="F33" s="25">
        <v>116.2</v>
      </c>
      <c r="G33" s="25">
        <v>115.2</v>
      </c>
      <c r="H33" s="25">
        <v>137.1</v>
      </c>
      <c r="I33" s="25">
        <v>196.6</v>
      </c>
      <c r="J33" s="24">
        <v>3183</v>
      </c>
      <c r="Q33" s="135"/>
      <c r="R33" s="135"/>
    </row>
    <row r="34" spans="1:18" ht="15">
      <c r="A34" t="s">
        <v>155</v>
      </c>
      <c r="B34" s="25">
        <v>114.8</v>
      </c>
      <c r="C34" s="25">
        <v>112.6</v>
      </c>
      <c r="D34" s="25">
        <v>115.3</v>
      </c>
      <c r="E34" s="25">
        <v>112</v>
      </c>
      <c r="F34" s="25">
        <v>116.7</v>
      </c>
      <c r="G34" s="25">
        <v>115.5</v>
      </c>
      <c r="H34" s="25">
        <v>137.6</v>
      </c>
      <c r="I34" s="25">
        <v>197.2</v>
      </c>
      <c r="J34" s="24">
        <v>3193</v>
      </c>
      <c r="Q34" s="135"/>
      <c r="R34" s="135"/>
    </row>
    <row r="35" spans="1:18" ht="15">
      <c r="A35" t="s">
        <v>156</v>
      </c>
      <c r="B35" s="25">
        <v>115.1</v>
      </c>
      <c r="C35" s="25">
        <v>113.1</v>
      </c>
      <c r="D35" s="25">
        <v>115.5</v>
      </c>
      <c r="E35" s="25">
        <v>112.1</v>
      </c>
      <c r="F35" s="25">
        <v>116.7</v>
      </c>
      <c r="G35" s="25">
        <v>115.9</v>
      </c>
      <c r="H35" s="25">
        <v>137.9</v>
      </c>
      <c r="I35" s="25">
        <v>197.7</v>
      </c>
      <c r="J35" s="24">
        <v>3200</v>
      </c>
      <c r="Q35" s="135"/>
      <c r="R35" s="135"/>
    </row>
    <row r="36" spans="2:18" ht="15">
      <c r="B36" s="25"/>
      <c r="C36" s="25"/>
      <c r="D36" s="25"/>
      <c r="E36" s="25"/>
      <c r="F36" s="25"/>
      <c r="G36" s="25"/>
      <c r="H36" s="25"/>
      <c r="I36" s="25"/>
      <c r="J36" s="24"/>
      <c r="Q36" s="135"/>
      <c r="R36" s="135"/>
    </row>
    <row r="37" spans="1:18" ht="15">
      <c r="A37" t="s">
        <v>178</v>
      </c>
      <c r="Q37" s="135"/>
      <c r="R37" s="135"/>
    </row>
    <row r="38" spans="1:18" ht="15">
      <c r="A38" t="s">
        <v>179</v>
      </c>
      <c r="Q38" s="135"/>
      <c r="R38" s="135"/>
    </row>
    <row r="39" spans="15:18" ht="15">
      <c r="O39" s="135"/>
      <c r="P39" s="135"/>
      <c r="Q39" s="135"/>
      <c r="R39" s="135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S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5.140625" style="13" customWidth="1"/>
    <col min="2" max="2" width="13.00390625" style="13" customWidth="1"/>
    <col min="3" max="3" width="9.140625" style="13" customWidth="1"/>
    <col min="4" max="4" width="34.421875" style="13" customWidth="1"/>
    <col min="5" max="5" width="23.00390625" style="13" customWidth="1"/>
    <col min="6" max="6" width="17.7109375" style="13" customWidth="1"/>
    <col min="7" max="7" width="16.421875" style="13" customWidth="1"/>
    <col min="8" max="8" width="11.28125" style="13" customWidth="1"/>
    <col min="9" max="9" width="10.7109375" style="13" customWidth="1"/>
    <col min="10" max="10" width="11.421875" style="13" customWidth="1"/>
    <col min="11" max="18" width="9.140625" style="13" customWidth="1"/>
    <col min="19" max="19" width="9.57421875" style="13" customWidth="1"/>
    <col min="20" max="16384" width="9.140625" style="13" customWidth="1"/>
  </cols>
  <sheetData>
    <row r="1" spans="1:5" ht="15">
      <c r="A1" s="9" t="s">
        <v>197</v>
      </c>
      <c r="E1" s="10"/>
    </row>
    <row r="2" spans="1:5" ht="15">
      <c r="A2" s="9" t="s">
        <v>0</v>
      </c>
      <c r="E2" s="10"/>
    </row>
    <row r="3" ht="15">
      <c r="A3" s="84" t="s">
        <v>1</v>
      </c>
    </row>
    <row r="4" spans="1:3" ht="15">
      <c r="A4" s="10" t="s">
        <v>28</v>
      </c>
      <c r="B4" s="10"/>
      <c r="C4" s="10"/>
    </row>
    <row r="5" ht="13.5" customHeight="1"/>
    <row r="6" spans="2:8" ht="16.5" customHeight="1">
      <c r="B6" s="175" t="s">
        <v>31</v>
      </c>
      <c r="C6" s="175"/>
      <c r="D6" s="175"/>
      <c r="E6" s="22" t="s">
        <v>32</v>
      </c>
      <c r="F6" s="88" t="s">
        <v>33</v>
      </c>
      <c r="G6" s="88" t="s">
        <v>34</v>
      </c>
      <c r="H6" s="88"/>
    </row>
    <row r="7" spans="2:11" ht="16.5" customHeight="1">
      <c r="B7" s="104"/>
      <c r="C7" s="104"/>
      <c r="D7" s="104"/>
      <c r="E7" s="22" t="s">
        <v>35</v>
      </c>
      <c r="F7" s="88" t="s">
        <v>36</v>
      </c>
      <c r="G7" s="88" t="s">
        <v>37</v>
      </c>
      <c r="H7" s="88"/>
      <c r="K7" s="43"/>
    </row>
    <row r="8" spans="2:11" ht="15">
      <c r="B8" s="13" t="s">
        <v>38</v>
      </c>
      <c r="C8" s="11" t="s">
        <v>39</v>
      </c>
      <c r="D8" s="11" t="s">
        <v>40</v>
      </c>
      <c r="E8" s="11" t="s">
        <v>39</v>
      </c>
      <c r="F8" s="11" t="s">
        <v>39</v>
      </c>
      <c r="G8" s="11" t="s">
        <v>39</v>
      </c>
      <c r="H8" s="11"/>
      <c r="K8" s="43"/>
    </row>
    <row r="9" spans="1:11" ht="15">
      <c r="A9" s="13" t="s">
        <v>41</v>
      </c>
      <c r="C9" s="11"/>
      <c r="D9" s="11"/>
      <c r="E9" s="89"/>
      <c r="F9" s="11"/>
      <c r="G9" s="11"/>
      <c r="H9" s="11"/>
      <c r="K9" s="43"/>
    </row>
    <row r="10" spans="1:11" ht="15">
      <c r="A10" s="13" t="s">
        <v>180</v>
      </c>
      <c r="B10" s="90">
        <v>51626</v>
      </c>
      <c r="C10" s="61">
        <f aca="true" t="shared" si="0" ref="C10:C22">B10/$B$24*100</f>
        <v>9.389242727910927</v>
      </c>
      <c r="D10" s="71">
        <v>9.5</v>
      </c>
      <c r="E10" s="71">
        <v>0.45293567531051093</v>
      </c>
      <c r="F10" s="71">
        <v>0.4550305165641274</v>
      </c>
      <c r="G10" s="71">
        <v>0.43368578533656693</v>
      </c>
      <c r="H10" s="85"/>
      <c r="K10" s="43"/>
    </row>
    <row r="11" spans="1:15" ht="15">
      <c r="A11" s="13" t="s">
        <v>163</v>
      </c>
      <c r="B11" s="90">
        <v>53636</v>
      </c>
      <c r="C11" s="61">
        <f t="shared" si="0"/>
        <v>9.75480228865747</v>
      </c>
      <c r="D11" s="71">
        <f>C11+D10</f>
        <v>19.25480228865747</v>
      </c>
      <c r="E11" s="71">
        <v>2.196047782278336</v>
      </c>
      <c r="F11" s="71">
        <v>2.36376711815723</v>
      </c>
      <c r="G11" s="71">
        <v>0.6589684404191253</v>
      </c>
      <c r="H11" s="85"/>
      <c r="O11" s="34"/>
    </row>
    <row r="12" spans="1:15" ht="15">
      <c r="A12" s="13" t="s">
        <v>164</v>
      </c>
      <c r="B12" s="90">
        <v>49324</v>
      </c>
      <c r="C12" s="61">
        <f t="shared" si="0"/>
        <v>8.97057700212061</v>
      </c>
      <c r="D12" s="71">
        <f aca="true" t="shared" si="1" ref="D12:D21">C12+D11</f>
        <v>28.22537929077808</v>
      </c>
      <c r="E12" s="72">
        <v>3.096927174545515</v>
      </c>
      <c r="F12" s="71">
        <v>3.3473722254984364</v>
      </c>
      <c r="G12" s="71">
        <v>0.8016491654896318</v>
      </c>
      <c r="H12" s="85"/>
      <c r="O12" s="34"/>
    </row>
    <row r="13" spans="1:15" ht="15">
      <c r="A13" s="13" t="s">
        <v>165</v>
      </c>
      <c r="B13" s="90">
        <v>48729</v>
      </c>
      <c r="C13" s="61">
        <f t="shared" si="0"/>
        <v>8.862364097322503</v>
      </c>
      <c r="D13" s="71">
        <f t="shared" si="1"/>
        <v>37.087743388100584</v>
      </c>
      <c r="E13" s="72">
        <v>4.294134060278225</v>
      </c>
      <c r="F13" s="71">
        <v>4.643415087412593</v>
      </c>
      <c r="G13" s="71">
        <v>1.0931159756750142</v>
      </c>
      <c r="H13" s="85"/>
      <c r="O13" s="34"/>
    </row>
    <row r="14" spans="1:15" ht="15">
      <c r="A14" s="13" t="s">
        <v>166</v>
      </c>
      <c r="B14" s="90">
        <v>46825</v>
      </c>
      <c r="C14" s="61">
        <f t="shared" si="0"/>
        <v>8.516082801968565</v>
      </c>
      <c r="D14" s="71">
        <f t="shared" si="1"/>
        <v>45.60382619006915</v>
      </c>
      <c r="E14" s="72">
        <v>5.318717108092404</v>
      </c>
      <c r="F14" s="71">
        <v>5.749806384881887</v>
      </c>
      <c r="G14" s="71">
        <v>1.3679597887648036</v>
      </c>
      <c r="H14" s="85"/>
      <c r="O14" s="34"/>
    </row>
    <row r="15" spans="1:15" ht="15">
      <c r="A15" s="13" t="s">
        <v>167</v>
      </c>
      <c r="B15" s="90">
        <v>48366</v>
      </c>
      <c r="C15" s="61">
        <f t="shared" si="0"/>
        <v>8.796345131874247</v>
      </c>
      <c r="D15" s="71">
        <f t="shared" si="1"/>
        <v>54.4001713219434</v>
      </c>
      <c r="E15" s="72">
        <v>6.720291437494221</v>
      </c>
      <c r="F15" s="71">
        <v>7.276653470869392</v>
      </c>
      <c r="G15" s="71">
        <v>1.6214604944725968</v>
      </c>
      <c r="H15" s="85"/>
      <c r="O15" s="34"/>
    </row>
    <row r="16" spans="1:16" ht="15">
      <c r="A16" s="13" t="s">
        <v>168</v>
      </c>
      <c r="B16" s="90">
        <v>47153</v>
      </c>
      <c r="C16" s="61">
        <f t="shared" si="0"/>
        <v>8.575736302428698</v>
      </c>
      <c r="D16" s="71">
        <f t="shared" si="1"/>
        <v>62.9759076243721</v>
      </c>
      <c r="E16" s="71">
        <v>7.724856177086618</v>
      </c>
      <c r="F16" s="71">
        <v>8.358384522703604</v>
      </c>
      <c r="G16" s="71">
        <v>1.9188787480625742</v>
      </c>
      <c r="H16" s="85"/>
      <c r="O16" s="34"/>
      <c r="P16" s="34"/>
    </row>
    <row r="17" spans="1:16" ht="15">
      <c r="A17" s="13" t="s">
        <v>169</v>
      </c>
      <c r="B17" s="90">
        <v>40398</v>
      </c>
      <c r="C17" s="61">
        <f t="shared" si="0"/>
        <v>7.3472015597207925</v>
      </c>
      <c r="D17" s="71">
        <f t="shared" si="1"/>
        <v>70.32310918409289</v>
      </c>
      <c r="E17" s="71">
        <v>7.631038654414344</v>
      </c>
      <c r="F17" s="71">
        <v>8.233146303611122</v>
      </c>
      <c r="G17" s="71">
        <v>2.112916325271009</v>
      </c>
      <c r="H17" s="85"/>
      <c r="O17" s="34"/>
      <c r="P17" s="34"/>
    </row>
    <row r="18" spans="1:16" ht="15">
      <c r="A18" s="13" t="s">
        <v>170</v>
      </c>
      <c r="B18" s="90">
        <v>58364</v>
      </c>
      <c r="C18" s="61">
        <f t="shared" si="0"/>
        <v>10.614685673338887</v>
      </c>
      <c r="D18" s="71">
        <f t="shared" si="1"/>
        <v>80.93779485743177</v>
      </c>
      <c r="E18" s="71">
        <v>13.13177296189798</v>
      </c>
      <c r="F18" s="71">
        <v>14.084611122201846</v>
      </c>
      <c r="G18" s="71">
        <v>4.399399314660508</v>
      </c>
      <c r="H18" s="85"/>
      <c r="O18" s="34"/>
      <c r="P18" s="34"/>
    </row>
    <row r="19" spans="1:16" ht="15">
      <c r="A19" s="13" t="s">
        <v>171</v>
      </c>
      <c r="B19" s="90">
        <v>35085</v>
      </c>
      <c r="C19" s="61">
        <f t="shared" si="0"/>
        <v>6.380923974523591</v>
      </c>
      <c r="D19" s="71">
        <f t="shared" si="1"/>
        <v>87.31871883195537</v>
      </c>
      <c r="E19" s="71">
        <v>9.664502037768884</v>
      </c>
      <c r="F19" s="71">
        <v>10.251250114903868</v>
      </c>
      <c r="G19" s="71">
        <v>4.287245389811847</v>
      </c>
      <c r="H19" s="85"/>
      <c r="O19" s="34"/>
      <c r="P19" s="34"/>
    </row>
    <row r="20" spans="1:16" ht="15">
      <c r="A20" s="88" t="s">
        <v>172</v>
      </c>
      <c r="B20" s="90">
        <v>35516</v>
      </c>
      <c r="C20" s="61">
        <f t="shared" si="0"/>
        <v>6.45931012909163</v>
      </c>
      <c r="D20" s="71">
        <f t="shared" si="1"/>
        <v>93.778028961047</v>
      </c>
      <c r="E20" s="71">
        <v>12.272525189956887</v>
      </c>
      <c r="F20" s="71">
        <v>12.789318424400085</v>
      </c>
      <c r="G20" s="71">
        <v>7.536374349894592</v>
      </c>
      <c r="H20" s="85"/>
      <c r="O20" s="34"/>
      <c r="P20" s="34"/>
    </row>
    <row r="21" spans="1:16" ht="15">
      <c r="A21" s="88" t="s">
        <v>181</v>
      </c>
      <c r="B21" s="90">
        <v>14901</v>
      </c>
      <c r="C21" s="61">
        <f t="shared" si="0"/>
        <v>2.710051251086676</v>
      </c>
      <c r="D21" s="71">
        <f t="shared" si="1"/>
        <v>96.48808021213368</v>
      </c>
      <c r="E21" s="71">
        <v>6.665894738627319</v>
      </c>
      <c r="F21" s="71">
        <v>6.758368444559346</v>
      </c>
      <c r="G21" s="71">
        <v>5.818408122283692</v>
      </c>
      <c r="H21" s="85"/>
      <c r="O21" s="34"/>
      <c r="P21" s="34"/>
    </row>
    <row r="22" spans="1:16" ht="15">
      <c r="A22" s="88" t="s">
        <v>182</v>
      </c>
      <c r="B22" s="90">
        <v>19919</v>
      </c>
      <c r="C22" s="61">
        <f t="shared" si="0"/>
        <v>3.622677059955405</v>
      </c>
      <c r="D22" s="71">
        <v>100</v>
      </c>
      <c r="E22" s="71">
        <v>20.830362049729395</v>
      </c>
      <c r="F22" s="71">
        <v>15.688870665996818</v>
      </c>
      <c r="G22" s="71">
        <v>67.94998940540464</v>
      </c>
      <c r="H22" s="85"/>
      <c r="O22" s="34"/>
      <c r="P22" s="34"/>
    </row>
    <row r="23" spans="2:16" ht="15">
      <c r="B23" s="90"/>
      <c r="C23" s="76"/>
      <c r="E23" s="46"/>
      <c r="F23" s="12"/>
      <c r="G23" s="12"/>
      <c r="H23" s="12"/>
      <c r="O23" s="34"/>
      <c r="P23" s="34"/>
    </row>
    <row r="24" spans="1:16" ht="15">
      <c r="A24" s="9" t="s">
        <v>42</v>
      </c>
      <c r="B24" s="91">
        <f>SUM(B10:B23)</f>
        <v>549842</v>
      </c>
      <c r="C24" s="61">
        <f>B24/$B$24*100</f>
        <v>100</v>
      </c>
      <c r="D24" s="9"/>
      <c r="E24" s="73">
        <v>100</v>
      </c>
      <c r="F24" s="73">
        <v>100</v>
      </c>
      <c r="G24" s="73">
        <v>100</v>
      </c>
      <c r="H24" s="86"/>
      <c r="O24" s="34"/>
      <c r="P24" s="34"/>
    </row>
    <row r="25" spans="1:16" ht="15">
      <c r="A25" s="9" t="s">
        <v>43</v>
      </c>
      <c r="B25" s="9"/>
      <c r="C25" s="9"/>
      <c r="D25" s="9"/>
      <c r="E25" s="92">
        <v>19811864</v>
      </c>
      <c r="F25" s="92">
        <v>17862758</v>
      </c>
      <c r="G25" s="92">
        <v>1949107</v>
      </c>
      <c r="H25" s="87"/>
      <c r="P25" s="34"/>
    </row>
    <row r="26" spans="1:16" ht="15">
      <c r="A26" s="13" t="s">
        <v>44</v>
      </c>
      <c r="B26" s="9"/>
      <c r="C26" s="9"/>
      <c r="D26" s="9"/>
      <c r="E26" s="56">
        <v>100</v>
      </c>
      <c r="F26" s="74">
        <v>90</v>
      </c>
      <c r="G26" s="74">
        <v>10</v>
      </c>
      <c r="H26" s="56"/>
      <c r="P26" s="34"/>
    </row>
    <row r="27" spans="5:16" ht="15">
      <c r="E27" s="34"/>
      <c r="F27" s="34"/>
      <c r="G27" s="34"/>
      <c r="P27" s="34"/>
    </row>
    <row r="28" spans="1:16" ht="15">
      <c r="A28" s="13" t="s">
        <v>45</v>
      </c>
      <c r="P28" s="34"/>
    </row>
    <row r="29" spans="1:16" ht="15">
      <c r="A29" s="13" t="s">
        <v>46</v>
      </c>
      <c r="D29" s="49"/>
      <c r="E29" s="49"/>
      <c r="H29" s="34"/>
      <c r="P29" s="34"/>
    </row>
    <row r="30" spans="8:16" ht="15">
      <c r="H30" s="34"/>
      <c r="I30" s="81"/>
      <c r="L30" s="81"/>
      <c r="M30" s="81"/>
      <c r="N30" s="81"/>
      <c r="O30" s="81"/>
      <c r="P30" s="81"/>
    </row>
    <row r="31" spans="8:19" ht="15">
      <c r="H31" s="34"/>
      <c r="S31" s="43"/>
    </row>
    <row r="32" spans="8:17" ht="15">
      <c r="H32" s="34"/>
      <c r="L32" s="49"/>
      <c r="M32" s="49"/>
      <c r="N32" s="49"/>
      <c r="O32" s="49"/>
      <c r="P32" s="49"/>
      <c r="Q32" s="49"/>
    </row>
    <row r="33" ht="15">
      <c r="H33" s="34"/>
    </row>
    <row r="34" ht="15">
      <c r="H34" s="34"/>
    </row>
    <row r="35" spans="8:17" ht="15">
      <c r="H35" s="34"/>
      <c r="L35" s="43"/>
      <c r="M35" s="43"/>
      <c r="N35" s="43"/>
      <c r="O35" s="43"/>
      <c r="P35" s="43"/>
      <c r="Q35" s="43"/>
    </row>
    <row r="36" spans="8:17" ht="15">
      <c r="H36" s="34"/>
      <c r="L36" s="43"/>
      <c r="M36" s="43"/>
      <c r="N36" s="43"/>
      <c r="O36" s="43"/>
      <c r="P36" s="43"/>
      <c r="Q36" s="43"/>
    </row>
    <row r="37" spans="8:17" ht="15">
      <c r="H37" s="34"/>
      <c r="L37" s="43"/>
      <c r="M37" s="43"/>
      <c r="N37" s="43"/>
      <c r="O37" s="43"/>
      <c r="P37" s="43"/>
      <c r="Q37" s="43"/>
    </row>
    <row r="38" spans="8:17" ht="15">
      <c r="H38" s="34"/>
      <c r="L38" s="43"/>
      <c r="M38" s="43"/>
      <c r="N38" s="43"/>
      <c r="O38" s="43"/>
      <c r="P38" s="43"/>
      <c r="Q38" s="43"/>
    </row>
    <row r="39" ht="15">
      <c r="H39" s="34"/>
    </row>
    <row r="40" ht="15">
      <c r="H40" s="34"/>
    </row>
    <row r="41" ht="15">
      <c r="H41" s="34"/>
    </row>
    <row r="42" spans="6:8" ht="15">
      <c r="F42" s="81"/>
      <c r="G42" s="81"/>
      <c r="H42" s="34"/>
    </row>
  </sheetData>
  <sheetProtection/>
  <mergeCells count="1"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P8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57421875" style="13" customWidth="1"/>
    <col min="2" max="2" width="20.140625" style="13" customWidth="1"/>
    <col min="3" max="3" width="9.140625" style="13" customWidth="1"/>
    <col min="4" max="4" width="13.8515625" style="13" customWidth="1"/>
    <col min="5" max="5" width="9.140625" style="13" customWidth="1"/>
    <col min="6" max="6" width="14.7109375" style="13" customWidth="1"/>
    <col min="7" max="7" width="9.140625" style="13" customWidth="1"/>
    <col min="8" max="8" width="21.140625" style="13" customWidth="1"/>
    <col min="9" max="10" width="9.140625" style="13" customWidth="1"/>
    <col min="11" max="11" width="22.00390625" style="13" bestFit="1" customWidth="1"/>
    <col min="12" max="12" width="26.140625" style="13" bestFit="1" customWidth="1"/>
    <col min="13" max="13" width="10.57421875" style="13" customWidth="1"/>
    <col min="14" max="16384" width="9.140625" style="13" customWidth="1"/>
  </cols>
  <sheetData>
    <row r="1" spans="1:9" ht="17.25">
      <c r="A1" s="9" t="s">
        <v>198</v>
      </c>
      <c r="B1" s="16"/>
      <c r="C1" s="16"/>
      <c r="D1" s="23"/>
      <c r="E1" s="9"/>
      <c r="F1" s="9"/>
      <c r="G1" s="9"/>
      <c r="H1" s="33"/>
      <c r="I1" s="33"/>
    </row>
    <row r="2" spans="1:15" ht="17.25">
      <c r="A2" s="9" t="s">
        <v>47</v>
      </c>
      <c r="B2" s="16"/>
      <c r="C2" s="16"/>
      <c r="D2" s="23"/>
      <c r="E2" s="9"/>
      <c r="G2" s="9"/>
      <c r="I2" s="9"/>
      <c r="O2" s="94"/>
    </row>
    <row r="3" spans="1:15" ht="15">
      <c r="A3" s="84" t="s">
        <v>2</v>
      </c>
      <c r="B3" s="16"/>
      <c r="C3" s="16"/>
      <c r="D3" s="16"/>
      <c r="E3" s="9"/>
      <c r="G3" s="9"/>
      <c r="I3" s="9"/>
      <c r="K3" s="64"/>
      <c r="O3" s="95"/>
    </row>
    <row r="4" spans="1:11" ht="15">
      <c r="A4" s="10" t="s">
        <v>173</v>
      </c>
      <c r="K4" s="64"/>
    </row>
    <row r="5" ht="15">
      <c r="K5" s="64"/>
    </row>
    <row r="6" spans="2:11" ht="15">
      <c r="B6" s="13" t="s">
        <v>48</v>
      </c>
      <c r="D6" s="10" t="s">
        <v>49</v>
      </c>
      <c r="F6" s="10" t="s">
        <v>50</v>
      </c>
      <c r="H6" s="10" t="s">
        <v>51</v>
      </c>
      <c r="I6" s="9"/>
      <c r="K6" s="64"/>
    </row>
    <row r="7" spans="1:14" ht="15">
      <c r="A7" s="13" t="s">
        <v>41</v>
      </c>
      <c r="B7" s="13" t="s">
        <v>38</v>
      </c>
      <c r="C7" s="13" t="s">
        <v>39</v>
      </c>
      <c r="D7" s="13" t="s">
        <v>38</v>
      </c>
      <c r="E7" s="13" t="s">
        <v>39</v>
      </c>
      <c r="F7" s="13" t="s">
        <v>38</v>
      </c>
      <c r="G7" s="13" t="s">
        <v>39</v>
      </c>
      <c r="H7" s="13" t="s">
        <v>38</v>
      </c>
      <c r="I7" s="13" t="s">
        <v>39</v>
      </c>
      <c r="K7" s="64"/>
      <c r="N7" s="64"/>
    </row>
    <row r="8" spans="1:14" ht="15">
      <c r="A8" s="13" t="s">
        <v>180</v>
      </c>
      <c r="B8" s="53">
        <v>51626</v>
      </c>
      <c r="C8" s="75">
        <v>9.389242727910927</v>
      </c>
      <c r="D8" s="53">
        <v>23882</v>
      </c>
      <c r="E8" s="76">
        <v>10.625839807077961</v>
      </c>
      <c r="F8" s="53">
        <v>15943</v>
      </c>
      <c r="G8" s="76">
        <v>8.652212845629935</v>
      </c>
      <c r="H8" s="53">
        <v>437538</v>
      </c>
      <c r="I8" s="34">
        <v>9.284017238975736</v>
      </c>
      <c r="K8" s="64"/>
      <c r="N8" s="64"/>
    </row>
    <row r="9" spans="1:14" ht="15">
      <c r="A9" s="13" t="s">
        <v>163</v>
      </c>
      <c r="B9" s="53">
        <v>53636</v>
      </c>
      <c r="C9" s="75">
        <v>9.75480228865747</v>
      </c>
      <c r="D9" s="53">
        <v>19119</v>
      </c>
      <c r="E9" s="76">
        <v>8.506633919752263</v>
      </c>
      <c r="F9" s="53">
        <v>16681</v>
      </c>
      <c r="G9" s="76">
        <v>9.052722980490055</v>
      </c>
      <c r="H9" s="53">
        <v>458297</v>
      </c>
      <c r="I9" s="34">
        <v>9.724497640366923</v>
      </c>
      <c r="K9" s="64"/>
      <c r="N9" s="64"/>
    </row>
    <row r="10" spans="1:14" ht="15">
      <c r="A10" s="13" t="s">
        <v>164</v>
      </c>
      <c r="B10" s="53">
        <v>49324</v>
      </c>
      <c r="C10" s="75">
        <v>8.97057700212061</v>
      </c>
      <c r="D10" s="53">
        <v>17318</v>
      </c>
      <c r="E10" s="76">
        <v>7.705313364834441</v>
      </c>
      <c r="F10" s="53">
        <v>15609</v>
      </c>
      <c r="G10" s="76">
        <v>8.470952161289446</v>
      </c>
      <c r="H10" s="53">
        <v>558770</v>
      </c>
      <c r="I10" s="34">
        <v>11.856410900590285</v>
      </c>
      <c r="K10" s="64"/>
      <c r="N10" s="64"/>
    </row>
    <row r="11" spans="1:14" ht="15">
      <c r="A11" s="13" t="s">
        <v>165</v>
      </c>
      <c r="B11" s="53">
        <v>48729</v>
      </c>
      <c r="C11" s="75">
        <v>8.862364097322503</v>
      </c>
      <c r="D11" s="53">
        <v>16381</v>
      </c>
      <c r="E11" s="76">
        <v>7.288413109444103</v>
      </c>
      <c r="F11" s="53">
        <v>16540</v>
      </c>
      <c r="G11" s="76">
        <v>8.976202751472066</v>
      </c>
      <c r="H11" s="53">
        <v>518393</v>
      </c>
      <c r="I11" s="34">
        <v>10.999660711902393</v>
      </c>
      <c r="K11" s="64"/>
      <c r="N11" s="64"/>
    </row>
    <row r="12" spans="1:14" ht="15">
      <c r="A12" s="13" t="s">
        <v>166</v>
      </c>
      <c r="B12" s="53">
        <v>46825</v>
      </c>
      <c r="C12" s="75">
        <v>8.516082801968565</v>
      </c>
      <c r="D12" s="53">
        <v>16865</v>
      </c>
      <c r="E12" s="76">
        <v>7.503759666123851</v>
      </c>
      <c r="F12" s="53">
        <v>17294</v>
      </c>
      <c r="G12" s="76">
        <v>9.385396032887417</v>
      </c>
      <c r="H12" s="53">
        <v>473333</v>
      </c>
      <c r="I12" s="34">
        <v>10.043543033464756</v>
      </c>
      <c r="K12" s="64"/>
      <c r="N12" s="64"/>
    </row>
    <row r="13" spans="1:14" ht="15">
      <c r="A13" s="13" t="s">
        <v>167</v>
      </c>
      <c r="B13" s="53">
        <v>48366</v>
      </c>
      <c r="C13" s="75">
        <v>8.796345131874247</v>
      </c>
      <c r="D13" s="53">
        <v>17917</v>
      </c>
      <c r="E13" s="76">
        <v>7.971826975270741</v>
      </c>
      <c r="F13" s="53">
        <v>18467</v>
      </c>
      <c r="G13" s="76">
        <v>10.021979214717934</v>
      </c>
      <c r="H13" s="53">
        <v>466712</v>
      </c>
      <c r="I13" s="34">
        <v>9.903053571659704</v>
      </c>
      <c r="K13" s="64"/>
      <c r="N13" s="64"/>
    </row>
    <row r="14" spans="1:14" ht="15">
      <c r="A14" s="10" t="s">
        <v>191</v>
      </c>
      <c r="B14" s="53">
        <v>87551</v>
      </c>
      <c r="C14" s="75">
        <v>15.92293786214949</v>
      </c>
      <c r="D14" s="53">
        <v>32965</v>
      </c>
      <c r="E14" s="76">
        <v>14.667147192041078</v>
      </c>
      <c r="F14" s="53">
        <v>33336</v>
      </c>
      <c r="G14" s="76">
        <v>18.091335847827857</v>
      </c>
      <c r="H14" s="53">
        <v>767522</v>
      </c>
      <c r="I14" s="34">
        <v>16.285871122721076</v>
      </c>
      <c r="K14" s="92"/>
      <c r="N14" s="64"/>
    </row>
    <row r="15" spans="1:14" ht="15">
      <c r="A15" s="13" t="s">
        <v>170</v>
      </c>
      <c r="B15" s="53">
        <v>58364</v>
      </c>
      <c r="C15" s="75">
        <v>10.614685673338887</v>
      </c>
      <c r="D15" s="53">
        <v>23639</v>
      </c>
      <c r="E15" s="76">
        <v>10.517721597835857</v>
      </c>
      <c r="F15" s="53">
        <v>21165</v>
      </c>
      <c r="G15" s="76">
        <v>11.48617480259409</v>
      </c>
      <c r="H15" s="53">
        <v>434410</v>
      </c>
      <c r="I15" s="34">
        <v>9.217644933202259</v>
      </c>
      <c r="N15" s="64"/>
    </row>
    <row r="16" spans="1:14" ht="15">
      <c r="A16" s="13" t="s">
        <v>171</v>
      </c>
      <c r="B16" s="53">
        <v>35085</v>
      </c>
      <c r="C16" s="75">
        <v>6.380923974523591</v>
      </c>
      <c r="D16" s="53">
        <v>16062</v>
      </c>
      <c r="E16" s="76">
        <v>7.146480151632452</v>
      </c>
      <c r="F16" s="53">
        <v>11526</v>
      </c>
      <c r="G16" s="76">
        <v>6.255121699725938</v>
      </c>
      <c r="H16" s="53">
        <v>232532</v>
      </c>
      <c r="I16" s="34">
        <v>4.934042521137607</v>
      </c>
      <c r="N16" s="64"/>
    </row>
    <row r="17" spans="1:14" ht="15">
      <c r="A17" s="88" t="s">
        <v>172</v>
      </c>
      <c r="B17" s="53">
        <v>35516</v>
      </c>
      <c r="C17" s="75">
        <v>6.45931012909163</v>
      </c>
      <c r="D17" s="53">
        <v>18930</v>
      </c>
      <c r="E17" s="76">
        <v>8.422541979230626</v>
      </c>
      <c r="F17" s="53">
        <v>10498</v>
      </c>
      <c r="G17" s="76">
        <v>5.69722953355222</v>
      </c>
      <c r="H17" s="53">
        <v>204067</v>
      </c>
      <c r="I17" s="34">
        <v>4.330050294845388</v>
      </c>
      <c r="N17" s="64"/>
    </row>
    <row r="18" spans="1:14" ht="15">
      <c r="A18" s="88" t="s">
        <v>181</v>
      </c>
      <c r="B18" s="53">
        <v>14901</v>
      </c>
      <c r="C18" s="75">
        <v>2.710051251086676</v>
      </c>
      <c r="D18" s="53">
        <v>8974</v>
      </c>
      <c r="E18" s="76">
        <v>3.9928099166199487</v>
      </c>
      <c r="F18" s="53">
        <v>3780</v>
      </c>
      <c r="G18" s="76">
        <v>2.051393373673785</v>
      </c>
      <c r="H18" s="53">
        <v>75225</v>
      </c>
      <c r="I18" s="34">
        <v>1.5961818100415273</v>
      </c>
      <c r="N18" s="64"/>
    </row>
    <row r="19" spans="1:14" ht="15">
      <c r="A19" s="88" t="s">
        <v>182</v>
      </c>
      <c r="B19" s="53">
        <v>19919</v>
      </c>
      <c r="C19" s="75">
        <v>3.622677059955405</v>
      </c>
      <c r="D19" s="53">
        <v>12702</v>
      </c>
      <c r="E19" s="76">
        <v>5.651512320136683</v>
      </c>
      <c r="F19" s="53">
        <v>3426</v>
      </c>
      <c r="G19" s="76">
        <v>1.859278756139256</v>
      </c>
      <c r="H19" s="53">
        <v>86010</v>
      </c>
      <c r="I19" s="34">
        <v>1.8250262210923462</v>
      </c>
      <c r="K19" s="10"/>
      <c r="L19" s="10"/>
      <c r="N19" s="64"/>
    </row>
    <row r="20" spans="2:14" ht="15">
      <c r="B20" s="64"/>
      <c r="C20" s="34"/>
      <c r="D20" s="65"/>
      <c r="E20" s="34"/>
      <c r="F20" s="65"/>
      <c r="G20" s="76"/>
      <c r="H20" s="65"/>
      <c r="I20" s="34"/>
      <c r="J20" s="10"/>
      <c r="K20" s="10"/>
      <c r="L20" s="10"/>
      <c r="N20" s="64"/>
    </row>
    <row r="21" spans="1:14" ht="15">
      <c r="A21" s="9" t="s">
        <v>42</v>
      </c>
      <c r="B21" s="77">
        <v>549842</v>
      </c>
      <c r="C21" s="61">
        <v>100</v>
      </c>
      <c r="D21" s="77">
        <v>224754</v>
      </c>
      <c r="E21" s="61">
        <v>100</v>
      </c>
      <c r="F21" s="77">
        <v>184265</v>
      </c>
      <c r="G21" s="61">
        <v>100</v>
      </c>
      <c r="H21" s="51">
        <v>4712809</v>
      </c>
      <c r="I21" s="66">
        <v>100</v>
      </c>
      <c r="J21" s="10"/>
      <c r="K21" s="10"/>
      <c r="L21" s="10"/>
      <c r="N21" s="64"/>
    </row>
    <row r="22" spans="1:14" ht="17.25">
      <c r="A22" s="13" t="s">
        <v>199</v>
      </c>
      <c r="C22" s="34"/>
      <c r="D22" s="9"/>
      <c r="E22" s="66"/>
      <c r="F22" s="9"/>
      <c r="G22" s="66"/>
      <c r="H22" s="9"/>
      <c r="I22" s="66"/>
      <c r="J22" s="10"/>
      <c r="K22" s="10"/>
      <c r="L22" s="10"/>
      <c r="N22" s="64"/>
    </row>
    <row r="23" spans="3:14" ht="15">
      <c r="C23" s="34"/>
      <c r="E23" s="66"/>
      <c r="G23" s="66"/>
      <c r="I23" s="66"/>
      <c r="J23" s="10"/>
      <c r="K23" s="10"/>
      <c r="L23" s="10"/>
      <c r="M23" s="10"/>
      <c r="N23" s="64"/>
    </row>
    <row r="24" spans="1:14" ht="15">
      <c r="A24" s="13" t="s">
        <v>45</v>
      </c>
      <c r="E24" s="66"/>
      <c r="G24" s="66"/>
      <c r="I24" s="66"/>
      <c r="J24" s="10"/>
      <c r="L24" s="10"/>
      <c r="M24" s="10"/>
      <c r="N24" s="64"/>
    </row>
    <row r="25" spans="1:14" ht="15">
      <c r="A25" s="13" t="s">
        <v>46</v>
      </c>
      <c r="D25" s="9"/>
      <c r="E25" s="66"/>
      <c r="F25" s="9"/>
      <c r="G25" s="66"/>
      <c r="H25" s="9"/>
      <c r="I25" s="66"/>
      <c r="K25" s="10"/>
      <c r="L25" s="10"/>
      <c r="M25" s="10"/>
      <c r="N25" s="64"/>
    </row>
    <row r="26" spans="11:14" ht="15">
      <c r="K26" s="10"/>
      <c r="L26" s="10"/>
      <c r="M26" s="10"/>
      <c r="N26" s="64"/>
    </row>
    <row r="27" s="10" customFormat="1" ht="15">
      <c r="N27" s="64"/>
    </row>
    <row r="28" s="10" customFormat="1" ht="15">
      <c r="N28" s="64"/>
    </row>
    <row r="29" s="10" customFormat="1" ht="15"/>
    <row r="30" s="10" customFormat="1" ht="15">
      <c r="H30" s="71"/>
    </row>
    <row r="31" s="10" customFormat="1" ht="15">
      <c r="H31" s="71"/>
    </row>
    <row r="32" s="10" customFormat="1" ht="15">
      <c r="H32" s="77"/>
    </row>
    <row r="33" s="10" customFormat="1" ht="15">
      <c r="H33" s="69"/>
    </row>
    <row r="34" spans="8:16" s="10" customFormat="1" ht="15">
      <c r="H34" s="69"/>
      <c r="P34" s="33"/>
    </row>
    <row r="35" s="10" customFormat="1" ht="15">
      <c r="H35" s="69"/>
    </row>
    <row r="36" s="10" customFormat="1" ht="15">
      <c r="H36" s="69"/>
    </row>
    <row r="37" spans="7:8" s="10" customFormat="1" ht="15">
      <c r="G37" s="93"/>
      <c r="H37" s="69"/>
    </row>
    <row r="38" s="10" customFormat="1" ht="15">
      <c r="H38" s="53"/>
    </row>
    <row r="39" s="10" customFormat="1" ht="15">
      <c r="H39" s="69"/>
    </row>
    <row r="40" s="10" customFormat="1" ht="15">
      <c r="H40" s="69"/>
    </row>
    <row r="41" s="10" customFormat="1" ht="15">
      <c r="H41" s="53"/>
    </row>
    <row r="42" s="10" customFormat="1" ht="15">
      <c r="H42" s="69"/>
    </row>
    <row r="43" s="10" customFormat="1" ht="15">
      <c r="H43" s="69"/>
    </row>
    <row r="44" s="10" customFormat="1" ht="15">
      <c r="H44" s="69"/>
    </row>
    <row r="45" s="10" customFormat="1" ht="15">
      <c r="H45" s="69"/>
    </row>
    <row r="46" s="10" customFormat="1" ht="15">
      <c r="H46" s="69"/>
    </row>
    <row r="47" s="10" customFormat="1" ht="15">
      <c r="H47" s="69"/>
    </row>
    <row r="48" s="10" customFormat="1" ht="15">
      <c r="H48" s="69"/>
    </row>
    <row r="49" s="10" customFormat="1" ht="15">
      <c r="H49" s="69"/>
    </row>
    <row r="50" s="10" customFormat="1" ht="15">
      <c r="H50" s="69"/>
    </row>
    <row r="51" s="10" customFormat="1" ht="15"/>
    <row r="52" s="10" customFormat="1" ht="15"/>
    <row r="53" s="10" customFormat="1" ht="15"/>
    <row r="54" s="10" customFormat="1" ht="15"/>
    <row r="55" s="10" customFormat="1" ht="15"/>
    <row r="56" s="10" customFormat="1" ht="15"/>
    <row r="57" s="10" customFormat="1" ht="15"/>
    <row r="58" s="10" customFormat="1" ht="15"/>
    <row r="59" s="10" customFormat="1" ht="15"/>
    <row r="60" s="10" customFormat="1" ht="15"/>
    <row r="61" s="10" customFormat="1" ht="15"/>
    <row r="62" s="10" customFormat="1" ht="15"/>
    <row r="63" s="10" customFormat="1" ht="15"/>
    <row r="64" s="10" customFormat="1" ht="15"/>
    <row r="65" s="10" customFormat="1" ht="15"/>
    <row r="66" s="10" customFormat="1" ht="15"/>
    <row r="67" s="10" customFormat="1" ht="15"/>
    <row r="68" s="10" customFormat="1" ht="15"/>
    <row r="69" s="10" customFormat="1" ht="15"/>
    <row r="70" s="10" customFormat="1" ht="15"/>
    <row r="71" s="10" customFormat="1" ht="15"/>
    <row r="72" s="10" customFormat="1" ht="15"/>
    <row r="73" s="10" customFormat="1" ht="15"/>
    <row r="74" s="10" customFormat="1" ht="15"/>
    <row r="75" s="10" customFormat="1" ht="15"/>
    <row r="76" s="10" customFormat="1" ht="15"/>
    <row r="77" s="10" customFormat="1" ht="15"/>
    <row r="78" s="10" customFormat="1" ht="15"/>
    <row r="79" s="10" customFormat="1" ht="15"/>
    <row r="80" s="10" customFormat="1" ht="15"/>
    <row r="81" s="10" customFormat="1" ht="15"/>
    <row r="82" s="10" customFormat="1" ht="15"/>
    <row r="83" s="10" customFormat="1" ht="15"/>
    <row r="84" s="10" customFormat="1" ht="15"/>
    <row r="85" s="10" customFormat="1" ht="15"/>
    <row r="86" spans="12:13" s="10" customFormat="1" ht="15">
      <c r="L86" s="13"/>
      <c r="M86" s="13"/>
    </row>
    <row r="87" spans="12:13" s="10" customFormat="1" ht="15">
      <c r="L87" s="13"/>
      <c r="M87" s="13"/>
    </row>
    <row r="88" spans="11:14" s="10" customFormat="1" ht="15">
      <c r="K88" s="13"/>
      <c r="L88" s="13"/>
      <c r="M88" s="13"/>
      <c r="N88" s="13"/>
    </row>
    <row r="89" spans="11:14" s="10" customFormat="1" ht="15">
      <c r="K89" s="13"/>
      <c r="L89" s="13"/>
      <c r="M89" s="13"/>
      <c r="N89" s="13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Q40"/>
  <sheetViews>
    <sheetView zoomScalePageLayoutView="0" workbookViewId="0" topLeftCell="A1">
      <selection activeCell="A1" sqref="A1"/>
    </sheetView>
  </sheetViews>
  <sheetFormatPr defaultColWidth="9.140625" defaultRowHeight="15"/>
  <cols>
    <col min="1" max="9" width="9.140625" style="13" customWidth="1"/>
    <col min="10" max="10" width="8.28125" style="13" customWidth="1"/>
    <col min="11" max="12" width="9.140625" style="10" customWidth="1"/>
    <col min="13" max="13" width="15.8515625" style="10" customWidth="1"/>
    <col min="14" max="17" width="9.140625" style="10" customWidth="1"/>
    <col min="18" max="16384" width="9.140625" style="13" customWidth="1"/>
  </cols>
  <sheetData>
    <row r="1" spans="1:7" ht="15">
      <c r="A1" s="14" t="s">
        <v>200</v>
      </c>
      <c r="B1" s="14"/>
      <c r="C1" s="14"/>
      <c r="D1" s="14"/>
      <c r="G1" s="10"/>
    </row>
    <row r="2" spans="1:7" ht="15">
      <c r="A2" s="14" t="s">
        <v>3</v>
      </c>
      <c r="B2" s="14"/>
      <c r="C2" s="14"/>
      <c r="D2" s="14"/>
      <c r="G2" s="10"/>
    </row>
    <row r="3" spans="1:4" ht="15">
      <c r="A3" s="96" t="s">
        <v>4</v>
      </c>
      <c r="B3" s="14"/>
      <c r="C3" s="14"/>
      <c r="D3" s="14"/>
    </row>
    <row r="4" spans="1:3" ht="15">
      <c r="A4" s="15" t="s">
        <v>174</v>
      </c>
      <c r="B4" s="15"/>
      <c r="C4" s="15"/>
    </row>
    <row r="6" spans="2:9" ht="15">
      <c r="B6" s="13" t="s">
        <v>52</v>
      </c>
      <c r="I6" s="13" t="s">
        <v>53</v>
      </c>
    </row>
    <row r="7" spans="2:12" ht="15">
      <c r="B7" s="47" t="s">
        <v>175</v>
      </c>
      <c r="C7" s="23" t="s">
        <v>54</v>
      </c>
      <c r="D7" s="16" t="s">
        <v>55</v>
      </c>
      <c r="E7" s="16" t="s">
        <v>56</v>
      </c>
      <c r="F7" s="16" t="s">
        <v>57</v>
      </c>
      <c r="G7" s="16" t="s">
        <v>58</v>
      </c>
      <c r="H7" s="16" t="s">
        <v>59</v>
      </c>
      <c r="I7" s="13" t="s">
        <v>60</v>
      </c>
      <c r="L7" s="97"/>
    </row>
    <row r="8" spans="2:12" ht="15">
      <c r="B8" s="17"/>
      <c r="C8" s="98"/>
      <c r="D8" s="98"/>
      <c r="E8" s="98"/>
      <c r="F8" s="98"/>
      <c r="G8" s="98"/>
      <c r="H8" s="98"/>
      <c r="I8" s="98"/>
      <c r="L8" s="69"/>
    </row>
    <row r="9" spans="2:12" ht="15">
      <c r="B9" s="17" t="s">
        <v>42</v>
      </c>
      <c r="C9" s="99"/>
      <c r="D9" s="98"/>
      <c r="E9" s="98"/>
      <c r="F9" s="98"/>
      <c r="G9" s="98"/>
      <c r="H9" s="98"/>
      <c r="I9" s="98"/>
      <c r="L9" s="69"/>
    </row>
    <row r="10" spans="1:9" ht="15">
      <c r="A10" s="16">
        <v>1995</v>
      </c>
      <c r="B10" s="26">
        <v>23232</v>
      </c>
      <c r="C10" s="26">
        <v>31966</v>
      </c>
      <c r="D10" s="26">
        <v>96182</v>
      </c>
      <c r="E10" s="26">
        <v>79100</v>
      </c>
      <c r="F10" s="26">
        <v>78356</v>
      </c>
      <c r="G10" s="26">
        <v>50106</v>
      </c>
      <c r="H10" s="26">
        <v>76802</v>
      </c>
      <c r="I10" s="26">
        <v>435744</v>
      </c>
    </row>
    <row r="11" spans="1:9" ht="15">
      <c r="A11" s="16">
        <v>2000</v>
      </c>
      <c r="B11" s="26">
        <v>28905</v>
      </c>
      <c r="C11" s="26">
        <v>39489</v>
      </c>
      <c r="D11" s="26">
        <v>97666</v>
      </c>
      <c r="E11" s="26">
        <v>85943</v>
      </c>
      <c r="F11" s="26">
        <v>81652</v>
      </c>
      <c r="G11" s="26">
        <v>58825</v>
      </c>
      <c r="H11" s="26">
        <v>78061</v>
      </c>
      <c r="I11" s="26">
        <v>470541</v>
      </c>
    </row>
    <row r="12" spans="1:9" ht="15">
      <c r="A12" s="16">
        <v>2005</v>
      </c>
      <c r="B12" s="48">
        <v>33361</v>
      </c>
      <c r="C12" s="48">
        <v>39270</v>
      </c>
      <c r="D12" s="48">
        <v>97157</v>
      </c>
      <c r="E12" s="48">
        <v>85701</v>
      </c>
      <c r="F12" s="48">
        <v>75864</v>
      </c>
      <c r="G12" s="48">
        <v>73453</v>
      </c>
      <c r="H12" s="48">
        <v>81139</v>
      </c>
      <c r="I12" s="48">
        <v>485945</v>
      </c>
    </row>
    <row r="13" spans="1:17" ht="15">
      <c r="A13" s="18">
        <v>2010</v>
      </c>
      <c r="B13" s="48">
        <v>25306</v>
      </c>
      <c r="C13" s="48">
        <v>41680</v>
      </c>
      <c r="D13" s="48">
        <v>106401</v>
      </c>
      <c r="E13" s="48">
        <v>79082</v>
      </c>
      <c r="F13" s="48">
        <v>77786</v>
      </c>
      <c r="G13" s="48">
        <v>74873</v>
      </c>
      <c r="H13" s="48">
        <v>91050</v>
      </c>
      <c r="I13" s="48">
        <v>496178</v>
      </c>
      <c r="J13" s="43"/>
      <c r="L13" s="42"/>
      <c r="M13" s="42"/>
      <c r="N13" s="42"/>
      <c r="O13" s="42"/>
      <c r="Q13" s="42"/>
    </row>
    <row r="14" spans="1:10" ht="15">
      <c r="A14" s="13">
        <v>2015</v>
      </c>
      <c r="B14" s="78">
        <v>23733</v>
      </c>
      <c r="C14" s="78">
        <v>43314</v>
      </c>
      <c r="D14" s="78">
        <v>116560</v>
      </c>
      <c r="E14" s="78">
        <v>87684</v>
      </c>
      <c r="F14" s="78">
        <v>80033</v>
      </c>
      <c r="G14" s="78">
        <v>71343</v>
      </c>
      <c r="H14" s="78">
        <v>108382</v>
      </c>
      <c r="I14" s="78">
        <v>531049</v>
      </c>
      <c r="J14" s="43"/>
    </row>
    <row r="15" spans="1:10" ht="15">
      <c r="A15" s="13">
        <v>2017</v>
      </c>
      <c r="B15" s="78">
        <v>24672</v>
      </c>
      <c r="C15" s="78">
        <v>41604</v>
      </c>
      <c r="D15" s="78">
        <v>121893</v>
      </c>
      <c r="E15" s="78">
        <v>95549</v>
      </c>
      <c r="F15" s="78">
        <v>80021</v>
      </c>
      <c r="G15" s="78">
        <v>73255</v>
      </c>
      <c r="H15" s="78">
        <v>112848</v>
      </c>
      <c r="I15" s="78">
        <v>549842</v>
      </c>
      <c r="J15" s="43"/>
    </row>
    <row r="16" spans="1:10" ht="15">
      <c r="A16" s="18" t="s">
        <v>39</v>
      </c>
      <c r="B16" s="60">
        <f aca="true" t="shared" si="0" ref="B16:H16">B15/$I$15*100</f>
        <v>4.4871072053426255</v>
      </c>
      <c r="C16" s="60">
        <f t="shared" si="0"/>
        <v>7.5665372961687165</v>
      </c>
      <c r="D16" s="60">
        <f t="shared" si="0"/>
        <v>22.168732108496624</v>
      </c>
      <c r="E16" s="60">
        <f t="shared" si="0"/>
        <v>17.377537547149906</v>
      </c>
      <c r="F16" s="60">
        <f t="shared" si="0"/>
        <v>14.553453537561701</v>
      </c>
      <c r="G16" s="60">
        <f t="shared" si="0"/>
        <v>13.32291822014324</v>
      </c>
      <c r="H16" s="60">
        <f t="shared" si="0"/>
        <v>20.523714085137186</v>
      </c>
      <c r="I16" s="67">
        <f>I15/$I$15*100</f>
        <v>100</v>
      </c>
      <c r="J16" s="34"/>
    </row>
    <row r="17" spans="1:9" ht="15">
      <c r="A17" s="18"/>
      <c r="B17" s="25"/>
      <c r="C17" s="25"/>
      <c r="D17" s="25"/>
      <c r="E17" s="25"/>
      <c r="F17" s="25"/>
      <c r="G17" s="25"/>
      <c r="H17" s="25"/>
      <c r="I17" s="16"/>
    </row>
    <row r="18" spans="1:9" ht="15">
      <c r="A18" s="18"/>
      <c r="B18" s="19" t="s">
        <v>61</v>
      </c>
      <c r="C18" s="26"/>
      <c r="D18" s="26"/>
      <c r="E18" s="26"/>
      <c r="F18" s="26"/>
      <c r="G18" s="26"/>
      <c r="H18" s="26"/>
      <c r="I18" s="26"/>
    </row>
    <row r="19" spans="1:9" ht="15">
      <c r="A19" s="18">
        <v>1995</v>
      </c>
      <c r="B19" s="26">
        <v>11786</v>
      </c>
      <c r="C19" s="26">
        <v>14678</v>
      </c>
      <c r="D19" s="26">
        <v>46965</v>
      </c>
      <c r="E19" s="26">
        <v>38179</v>
      </c>
      <c r="F19" s="26">
        <v>36477</v>
      </c>
      <c r="G19" s="26">
        <v>22623</v>
      </c>
      <c r="H19" s="26">
        <v>24697</v>
      </c>
      <c r="I19" s="26">
        <v>195405</v>
      </c>
    </row>
    <row r="20" spans="1:15" ht="15">
      <c r="A20" s="18">
        <v>2000</v>
      </c>
      <c r="B20" s="26">
        <v>14560</v>
      </c>
      <c r="C20" s="26">
        <v>18047</v>
      </c>
      <c r="D20" s="26">
        <v>47945</v>
      </c>
      <c r="E20" s="26">
        <v>42490</v>
      </c>
      <c r="F20" s="26">
        <v>37836</v>
      </c>
      <c r="G20" s="26">
        <v>26451</v>
      </c>
      <c r="H20" s="26">
        <v>26603</v>
      </c>
      <c r="I20" s="26">
        <v>213932</v>
      </c>
      <c r="M20" s="33"/>
      <c r="N20" s="33"/>
      <c r="O20" s="33"/>
    </row>
    <row r="21" spans="1:9" ht="15">
      <c r="A21" s="18">
        <v>2005</v>
      </c>
      <c r="B21" s="48">
        <v>16897</v>
      </c>
      <c r="C21" s="48">
        <v>17485</v>
      </c>
      <c r="D21" s="48">
        <v>48032</v>
      </c>
      <c r="E21" s="48">
        <v>42671</v>
      </c>
      <c r="F21" s="48">
        <v>35731</v>
      </c>
      <c r="G21" s="48">
        <v>33094</v>
      </c>
      <c r="H21" s="48">
        <v>29072</v>
      </c>
      <c r="I21" s="48">
        <v>222982</v>
      </c>
    </row>
    <row r="22" spans="1:10" ht="15">
      <c r="A22" s="18">
        <v>2010</v>
      </c>
      <c r="B22" s="26">
        <v>12471</v>
      </c>
      <c r="C22" s="41">
        <v>18711</v>
      </c>
      <c r="D22" s="48">
        <v>52347</v>
      </c>
      <c r="E22" s="48">
        <v>40098</v>
      </c>
      <c r="F22" s="48">
        <v>37420</v>
      </c>
      <c r="G22" s="48">
        <v>33537</v>
      </c>
      <c r="H22" s="48">
        <v>34288</v>
      </c>
      <c r="I22" s="48">
        <v>228872</v>
      </c>
      <c r="J22" s="43"/>
    </row>
    <row r="23" spans="1:10" ht="15">
      <c r="A23" s="18">
        <v>2015</v>
      </c>
      <c r="B23" s="24">
        <v>11663</v>
      </c>
      <c r="C23" s="24">
        <v>19317</v>
      </c>
      <c r="D23" s="24">
        <v>57014</v>
      </c>
      <c r="E23" s="24">
        <v>45638</v>
      </c>
      <c r="F23" s="24">
        <v>39248</v>
      </c>
      <c r="G23" s="24">
        <v>32606</v>
      </c>
      <c r="H23" s="24">
        <v>42371</v>
      </c>
      <c r="I23" s="24">
        <v>247857</v>
      </c>
      <c r="J23" s="43"/>
    </row>
    <row r="24" spans="1:10" ht="15">
      <c r="A24" s="18">
        <v>2017</v>
      </c>
      <c r="B24" s="24">
        <v>12195</v>
      </c>
      <c r="C24" s="24">
        <v>18701</v>
      </c>
      <c r="D24" s="24">
        <v>59555</v>
      </c>
      <c r="E24" s="24">
        <v>49808</v>
      </c>
      <c r="F24" s="24">
        <v>39834</v>
      </c>
      <c r="G24" s="24">
        <v>33959</v>
      </c>
      <c r="H24" s="24">
        <v>44496</v>
      </c>
      <c r="I24" s="24">
        <v>258548</v>
      </c>
      <c r="J24" s="43"/>
    </row>
    <row r="25" spans="1:11" ht="15">
      <c r="A25" s="18" t="s">
        <v>39</v>
      </c>
      <c r="B25" s="127">
        <f aca="true" t="shared" si="1" ref="B25:H25">B24/$I$24*100</f>
        <v>4.71672571437412</v>
      </c>
      <c r="C25" s="127">
        <f t="shared" si="1"/>
        <v>7.233086312792983</v>
      </c>
      <c r="D25" s="127">
        <f t="shared" si="1"/>
        <v>23.034407537478536</v>
      </c>
      <c r="E25" s="127">
        <f t="shared" si="1"/>
        <v>19.26450794436623</v>
      </c>
      <c r="F25" s="127">
        <f t="shared" si="1"/>
        <v>15.406810340826462</v>
      </c>
      <c r="G25" s="127">
        <f t="shared" si="1"/>
        <v>13.13450500487337</v>
      </c>
      <c r="H25" s="127">
        <f t="shared" si="1"/>
        <v>17.2099571452883</v>
      </c>
      <c r="I25" s="78">
        <f>I24/$I$24*100</f>
        <v>100</v>
      </c>
      <c r="J25" s="34"/>
      <c r="K25" s="23"/>
    </row>
    <row r="26" spans="1:9" ht="15">
      <c r="A26" s="18"/>
      <c r="B26" s="26"/>
      <c r="C26" s="26"/>
      <c r="D26" s="26"/>
      <c r="E26" s="26"/>
      <c r="F26" s="26"/>
      <c r="G26" s="26"/>
      <c r="H26" s="26" t="s">
        <v>91</v>
      </c>
      <c r="I26" s="26"/>
    </row>
    <row r="27" spans="1:9" ht="15">
      <c r="A27" s="18"/>
      <c r="B27" s="19" t="s">
        <v>62</v>
      </c>
      <c r="C27" s="26"/>
      <c r="D27" s="26"/>
      <c r="E27" s="26"/>
      <c r="F27" s="26"/>
      <c r="G27" s="26"/>
      <c r="H27" s="26"/>
      <c r="I27" s="26"/>
    </row>
    <row r="28" spans="1:9" ht="15">
      <c r="A28" s="18">
        <v>1995</v>
      </c>
      <c r="B28" s="26">
        <v>11446</v>
      </c>
      <c r="C28" s="26">
        <v>17288</v>
      </c>
      <c r="D28" s="26">
        <v>49217</v>
      </c>
      <c r="E28" s="26">
        <v>40921</v>
      </c>
      <c r="F28" s="26">
        <v>41879</v>
      </c>
      <c r="G28" s="26">
        <v>27483</v>
      </c>
      <c r="H28" s="26">
        <v>52105</v>
      </c>
      <c r="I28" s="26">
        <v>240339</v>
      </c>
    </row>
    <row r="29" spans="1:9" ht="15">
      <c r="A29" s="18">
        <v>2000</v>
      </c>
      <c r="B29" s="26">
        <v>14345</v>
      </c>
      <c r="C29" s="26">
        <v>21442</v>
      </c>
      <c r="D29" s="26">
        <v>49721</v>
      </c>
      <c r="E29" s="26">
        <v>43453</v>
      </c>
      <c r="F29" s="26">
        <v>43816</v>
      </c>
      <c r="G29" s="26">
        <v>32374</v>
      </c>
      <c r="H29" s="26">
        <v>51458</v>
      </c>
      <c r="I29" s="26">
        <v>256609</v>
      </c>
    </row>
    <row r="30" spans="1:9" ht="15">
      <c r="A30" s="18">
        <v>2005</v>
      </c>
      <c r="B30" s="48">
        <v>16464</v>
      </c>
      <c r="C30" s="48">
        <v>21785</v>
      </c>
      <c r="D30" s="48">
        <v>49125</v>
      </c>
      <c r="E30" s="48">
        <v>43030</v>
      </c>
      <c r="F30" s="48">
        <v>40133</v>
      </c>
      <c r="G30" s="48">
        <v>40359</v>
      </c>
      <c r="H30" s="48">
        <v>52067</v>
      </c>
      <c r="I30" s="48">
        <v>262963</v>
      </c>
    </row>
    <row r="31" spans="1:10" ht="15">
      <c r="A31" s="18">
        <v>2010</v>
      </c>
      <c r="B31" s="26">
        <v>12835</v>
      </c>
      <c r="C31" s="41">
        <v>22969</v>
      </c>
      <c r="D31" s="48">
        <v>54054</v>
      </c>
      <c r="E31" s="48">
        <v>38984</v>
      </c>
      <c r="F31" s="48">
        <v>40366</v>
      </c>
      <c r="G31" s="48">
        <v>41336</v>
      </c>
      <c r="H31" s="48">
        <v>56762</v>
      </c>
      <c r="I31" s="48">
        <v>267306</v>
      </c>
      <c r="J31" s="43"/>
    </row>
    <row r="32" spans="1:10" ht="15">
      <c r="A32" s="18">
        <v>2015</v>
      </c>
      <c r="B32" s="26">
        <v>12070</v>
      </c>
      <c r="C32" s="26">
        <v>23997</v>
      </c>
      <c r="D32" s="26">
        <v>59546</v>
      </c>
      <c r="E32" s="26">
        <v>42046</v>
      </c>
      <c r="F32" s="26">
        <v>40785</v>
      </c>
      <c r="G32" s="26">
        <v>38737</v>
      </c>
      <c r="H32" s="26">
        <v>66011</v>
      </c>
      <c r="I32" s="26">
        <v>283192</v>
      </c>
      <c r="J32" s="43"/>
    </row>
    <row r="33" spans="1:10" ht="15">
      <c r="A33" s="18">
        <v>2017</v>
      </c>
      <c r="B33" s="26">
        <v>12477</v>
      </c>
      <c r="C33" s="26">
        <v>22903</v>
      </c>
      <c r="D33" s="26">
        <v>62338</v>
      </c>
      <c r="E33" s="26">
        <v>45741</v>
      </c>
      <c r="F33" s="26">
        <v>40187</v>
      </c>
      <c r="G33" s="26">
        <v>39296</v>
      </c>
      <c r="H33" s="26">
        <v>68352</v>
      </c>
      <c r="I33" s="26">
        <v>291294</v>
      </c>
      <c r="J33" s="43"/>
    </row>
    <row r="34" spans="1:10" ht="15">
      <c r="A34" s="18" t="s">
        <v>39</v>
      </c>
      <c r="B34" s="128">
        <f aca="true" t="shared" si="2" ref="B34:H34">B33/$I$33*100</f>
        <v>4.2833014068260935</v>
      </c>
      <c r="C34" s="128">
        <f t="shared" si="2"/>
        <v>7.862503175485935</v>
      </c>
      <c r="D34" s="128">
        <f t="shared" si="2"/>
        <v>21.400372132622024</v>
      </c>
      <c r="E34" s="128">
        <f t="shared" si="2"/>
        <v>15.702692125481471</v>
      </c>
      <c r="F34" s="128">
        <f t="shared" si="2"/>
        <v>13.796027381271156</v>
      </c>
      <c r="G34" s="128">
        <f t="shared" si="2"/>
        <v>13.490150844164313</v>
      </c>
      <c r="H34" s="128">
        <f t="shared" si="2"/>
        <v>23.464952934149004</v>
      </c>
      <c r="I34" s="48">
        <f>I33/$I$33*100</f>
        <v>100</v>
      </c>
      <c r="J34" s="34"/>
    </row>
    <row r="35" ht="15">
      <c r="K35" s="23"/>
    </row>
    <row r="36" spans="1:6" ht="15">
      <c r="A36" s="1" t="s">
        <v>63</v>
      </c>
      <c r="B36" s="1"/>
      <c r="C36" s="1"/>
      <c r="D36" s="16"/>
      <c r="F36" s="13" t="s">
        <v>91</v>
      </c>
    </row>
    <row r="37" spans="1:4" ht="15">
      <c r="A37" s="16" t="s">
        <v>46</v>
      </c>
      <c r="B37" s="16"/>
      <c r="C37" s="16"/>
      <c r="D37" s="16"/>
    </row>
    <row r="38" spans="3:11" ht="15">
      <c r="C38" s="81"/>
      <c r="D38" s="81"/>
      <c r="E38" s="81"/>
      <c r="F38" s="81"/>
      <c r="G38" s="81"/>
      <c r="H38" s="81"/>
      <c r="I38" s="81"/>
      <c r="J38" s="81"/>
      <c r="K38" s="97"/>
    </row>
    <row r="39" ht="15">
      <c r="A39" s="100"/>
    </row>
    <row r="40" spans="3:9" ht="15">
      <c r="C40" s="13" t="s">
        <v>91</v>
      </c>
      <c r="F40" s="13" t="s">
        <v>91</v>
      </c>
      <c r="I40" s="13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L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.140625" style="10" customWidth="1"/>
    <col min="2" max="2" width="13.28125" style="10" customWidth="1"/>
    <col min="3" max="3" width="11.140625" style="10" customWidth="1"/>
    <col min="4" max="4" width="11.7109375" style="10" customWidth="1"/>
    <col min="5" max="5" width="15.140625" style="10" customWidth="1"/>
    <col min="6" max="6" width="11.57421875" style="10" customWidth="1"/>
    <col min="7" max="7" width="10.57421875" style="10" customWidth="1"/>
    <col min="8" max="8" width="13.7109375" style="10" customWidth="1"/>
    <col min="9" max="9" width="10.421875" style="10" customWidth="1"/>
    <col min="10" max="10" width="10.28125" style="10" customWidth="1"/>
    <col min="11" max="11" width="9.28125" style="10" customWidth="1"/>
    <col min="12" max="16384" width="9.140625" style="10" customWidth="1"/>
  </cols>
  <sheetData>
    <row r="1" spans="1:11" ht="15">
      <c r="A1" s="33" t="s">
        <v>201</v>
      </c>
      <c r="F1" s="33"/>
      <c r="G1" s="33"/>
      <c r="H1" s="33"/>
      <c r="I1" s="33"/>
      <c r="J1" s="33"/>
      <c r="K1" s="33"/>
    </row>
    <row r="2" ht="15">
      <c r="A2" s="33" t="s">
        <v>5</v>
      </c>
    </row>
    <row r="3" spans="1:11" ht="15">
      <c r="A3" s="129" t="s">
        <v>6</v>
      </c>
      <c r="F3" s="33"/>
      <c r="G3" s="33"/>
      <c r="H3" s="33"/>
      <c r="I3" s="33"/>
      <c r="J3" s="33"/>
      <c r="K3" s="33"/>
    </row>
    <row r="4" spans="1:11" ht="15">
      <c r="A4" s="10" t="s">
        <v>7</v>
      </c>
      <c r="F4" s="33"/>
      <c r="G4" s="33"/>
      <c r="H4" s="33"/>
      <c r="I4" s="33"/>
      <c r="J4" s="33"/>
      <c r="K4" s="33"/>
    </row>
    <row r="6" spans="2:8" ht="15">
      <c r="B6" s="176" t="s">
        <v>32</v>
      </c>
      <c r="C6" s="176"/>
      <c r="D6" s="176"/>
      <c r="E6" s="176" t="s">
        <v>64</v>
      </c>
      <c r="F6" s="176"/>
      <c r="G6" s="176"/>
      <c r="H6" s="10" t="s">
        <v>65</v>
      </c>
    </row>
    <row r="7" spans="2:10" ht="15">
      <c r="B7" s="10" t="s">
        <v>66</v>
      </c>
      <c r="F7" s="130"/>
      <c r="G7" s="130"/>
      <c r="H7" s="130"/>
      <c r="I7" s="130"/>
      <c r="J7" s="130"/>
    </row>
    <row r="8" spans="2:10" ht="15">
      <c r="B8" s="10" t="s">
        <v>67</v>
      </c>
      <c r="F8" s="130"/>
      <c r="G8" s="130"/>
      <c r="H8" s="130"/>
      <c r="I8" s="130"/>
      <c r="J8" s="130"/>
    </row>
    <row r="9" spans="2:10" ht="16.5" customHeight="1">
      <c r="B9" s="131" t="s">
        <v>43</v>
      </c>
      <c r="C9" s="132"/>
      <c r="D9" s="132"/>
      <c r="E9" s="132"/>
      <c r="F9" s="132"/>
      <c r="G9" s="132"/>
      <c r="H9" s="132"/>
      <c r="I9" s="132"/>
      <c r="J9" s="132"/>
    </row>
    <row r="10" spans="2:10" ht="30" customHeight="1">
      <c r="B10" s="101" t="s">
        <v>48</v>
      </c>
      <c r="C10" s="101" t="s">
        <v>49</v>
      </c>
      <c r="D10" s="101" t="s">
        <v>50</v>
      </c>
      <c r="E10" s="101" t="s">
        <v>48</v>
      </c>
      <c r="F10" s="101" t="s">
        <v>49</v>
      </c>
      <c r="G10" s="101" t="s">
        <v>50</v>
      </c>
      <c r="H10" s="101" t="s">
        <v>48</v>
      </c>
      <c r="I10" s="101" t="s">
        <v>49</v>
      </c>
      <c r="J10" s="101" t="s">
        <v>50</v>
      </c>
    </row>
    <row r="11" spans="1:10" ht="15">
      <c r="A11" s="10">
        <v>2000</v>
      </c>
      <c r="B11" s="133">
        <v>11620577.62</v>
      </c>
      <c r="C11" s="133">
        <v>5139090.57</v>
      </c>
      <c r="D11" s="133">
        <v>3080833.81</v>
      </c>
      <c r="E11" s="133">
        <v>9848580.75</v>
      </c>
      <c r="F11" s="133">
        <v>4364899.35</v>
      </c>
      <c r="G11" s="133">
        <v>2879003.92</v>
      </c>
      <c r="H11" s="133">
        <v>1771996.37</v>
      </c>
      <c r="I11" s="133">
        <v>774190.89</v>
      </c>
      <c r="J11" s="133">
        <v>201829.38</v>
      </c>
    </row>
    <row r="12" spans="1:10" ht="15">
      <c r="A12" s="10">
        <v>2005</v>
      </c>
      <c r="B12" s="53">
        <v>13219231</v>
      </c>
      <c r="C12" s="53">
        <v>5874169</v>
      </c>
      <c r="D12" s="53">
        <v>3758083</v>
      </c>
      <c r="E12" s="53">
        <v>11665289</v>
      </c>
      <c r="F12" s="53">
        <v>5295868</v>
      </c>
      <c r="G12" s="53">
        <v>3571201</v>
      </c>
      <c r="H12" s="53">
        <v>1553943</v>
      </c>
      <c r="I12" s="53">
        <v>578301</v>
      </c>
      <c r="J12" s="53">
        <v>186883</v>
      </c>
    </row>
    <row r="13" spans="1:10" ht="15">
      <c r="A13" s="10">
        <v>2010</v>
      </c>
      <c r="B13" s="79">
        <v>15867137</v>
      </c>
      <c r="C13" s="79">
        <v>7286356</v>
      </c>
      <c r="D13" s="79">
        <v>4708646</v>
      </c>
      <c r="E13" s="79">
        <v>14293783</v>
      </c>
      <c r="F13" s="79">
        <v>6626467</v>
      </c>
      <c r="G13" s="79">
        <v>4491999</v>
      </c>
      <c r="H13" s="79">
        <v>1206262</v>
      </c>
      <c r="I13" s="79">
        <v>485576</v>
      </c>
      <c r="J13" s="79">
        <v>156550</v>
      </c>
    </row>
    <row r="14" spans="1:10" ht="15">
      <c r="A14" s="10">
        <v>2014</v>
      </c>
      <c r="B14" s="24">
        <v>18268086</v>
      </c>
      <c r="C14" s="42">
        <v>8415288</v>
      </c>
      <c r="D14" s="42">
        <v>5434458</v>
      </c>
      <c r="E14" s="53">
        <v>16427349</v>
      </c>
      <c r="F14" s="42">
        <v>7655308</v>
      </c>
      <c r="G14" s="42">
        <v>5185137</v>
      </c>
      <c r="H14" s="53">
        <v>1529532</v>
      </c>
      <c r="I14" s="42">
        <v>615701</v>
      </c>
      <c r="J14" s="42">
        <v>200221</v>
      </c>
    </row>
    <row r="15" spans="1:10" ht="15">
      <c r="A15" s="10">
        <v>2015</v>
      </c>
      <c r="B15" s="24">
        <v>19001031</v>
      </c>
      <c r="C15" s="42">
        <v>8832954</v>
      </c>
      <c r="D15" s="42">
        <v>5567151</v>
      </c>
      <c r="E15" s="53">
        <v>16897331</v>
      </c>
      <c r="F15" s="42">
        <v>7928926</v>
      </c>
      <c r="G15" s="42">
        <v>5285058</v>
      </c>
      <c r="H15" s="53">
        <v>1762601</v>
      </c>
      <c r="I15" s="42">
        <v>749043</v>
      </c>
      <c r="J15" s="42">
        <v>230922</v>
      </c>
    </row>
    <row r="16" spans="1:10" ht="15">
      <c r="A16" s="10">
        <v>2017</v>
      </c>
      <c r="B16" s="24">
        <v>20226453</v>
      </c>
      <c r="C16" s="42">
        <v>9482846</v>
      </c>
      <c r="D16" s="42">
        <v>5966504</v>
      </c>
      <c r="E16" s="53">
        <v>17862758</v>
      </c>
      <c r="F16" s="42">
        <v>8430324</v>
      </c>
      <c r="G16" s="42">
        <v>5621211</v>
      </c>
      <c r="H16" s="53">
        <v>1949107</v>
      </c>
      <c r="I16" s="42">
        <v>869170</v>
      </c>
      <c r="J16" s="42">
        <v>286386</v>
      </c>
    </row>
    <row r="18" ht="15">
      <c r="A18" s="10" t="s">
        <v>202</v>
      </c>
    </row>
    <row r="20" ht="15">
      <c r="A20" s="10" t="s">
        <v>203</v>
      </c>
    </row>
    <row r="21" ht="15">
      <c r="A21" s="10" t="s">
        <v>204</v>
      </c>
    </row>
    <row r="32" spans="4:12" ht="15">
      <c r="D32" s="24"/>
      <c r="E32" s="24"/>
      <c r="F32" s="24"/>
      <c r="G32" s="24"/>
      <c r="H32" s="24"/>
      <c r="I32" s="24"/>
      <c r="J32" s="24"/>
      <c r="K32" s="24"/>
      <c r="L32" s="24"/>
    </row>
  </sheetData>
  <sheetProtection/>
  <mergeCells count="2">
    <mergeCell ref="B6:D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M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140625" style="13" customWidth="1"/>
    <col min="2" max="3" width="26.28125" style="13" customWidth="1"/>
    <col min="4" max="4" width="20.28125" style="13" customWidth="1"/>
    <col min="5" max="5" width="27.421875" style="13" customWidth="1"/>
    <col min="6" max="6" width="28.28125" style="13" customWidth="1"/>
    <col min="7" max="7" width="23.421875" style="13" customWidth="1"/>
    <col min="8" max="8" width="9.28125" style="13" bestFit="1" customWidth="1"/>
    <col min="9" max="9" width="18.7109375" style="13" customWidth="1"/>
    <col min="10" max="10" width="11.421875" style="13" customWidth="1"/>
    <col min="11" max="16" width="9.28125" style="13" bestFit="1" customWidth="1"/>
    <col min="17" max="18" width="9.8515625" style="13" bestFit="1" customWidth="1"/>
    <col min="19" max="16384" width="9.140625" style="13" customWidth="1"/>
  </cols>
  <sheetData>
    <row r="1" spans="1:7" ht="15">
      <c r="A1" s="9" t="s">
        <v>205</v>
      </c>
      <c r="D1" s="10"/>
      <c r="G1" s="33"/>
    </row>
    <row r="2" spans="1:4" ht="15">
      <c r="A2" s="9" t="s">
        <v>8</v>
      </c>
      <c r="B2" s="20"/>
      <c r="C2" s="21"/>
      <c r="D2" s="60"/>
    </row>
    <row r="3" spans="1:4" ht="15">
      <c r="A3" s="84" t="s">
        <v>9</v>
      </c>
      <c r="B3" s="20"/>
      <c r="C3" s="21"/>
      <c r="D3" s="21"/>
    </row>
    <row r="4" spans="1:4" ht="15">
      <c r="A4" s="13" t="s">
        <v>161</v>
      </c>
      <c r="B4" s="20"/>
      <c r="C4" s="21"/>
      <c r="D4" s="21"/>
    </row>
    <row r="5" spans="2:7" ht="48" customHeight="1">
      <c r="B5" s="10" t="s">
        <v>68</v>
      </c>
      <c r="C5" s="101" t="s">
        <v>69</v>
      </c>
      <c r="D5" s="101" t="s">
        <v>70</v>
      </c>
      <c r="E5" s="10" t="s">
        <v>71</v>
      </c>
      <c r="F5" s="10" t="s">
        <v>183</v>
      </c>
      <c r="G5" s="22" t="s">
        <v>72</v>
      </c>
    </row>
    <row r="6" spans="2:7" ht="15">
      <c r="B6" s="13" t="s">
        <v>38</v>
      </c>
      <c r="C6" s="82" t="s">
        <v>43</v>
      </c>
      <c r="D6" s="82" t="s">
        <v>43</v>
      </c>
      <c r="E6" s="82" t="s">
        <v>43</v>
      </c>
      <c r="F6" s="82" t="s">
        <v>43</v>
      </c>
      <c r="G6" s="82" t="s">
        <v>43</v>
      </c>
    </row>
    <row r="8" spans="1:7" ht="15">
      <c r="A8" s="9" t="s">
        <v>42</v>
      </c>
      <c r="B8" s="63">
        <v>549842</v>
      </c>
      <c r="C8" s="93">
        <v>19811864</v>
      </c>
      <c r="D8" s="63">
        <v>17862758</v>
      </c>
      <c r="E8" s="63">
        <v>12805807</v>
      </c>
      <c r="F8" s="51">
        <v>3517297</v>
      </c>
      <c r="G8" s="51">
        <v>1949107</v>
      </c>
    </row>
    <row r="9" spans="1:7" ht="15">
      <c r="A9" s="13" t="s">
        <v>41</v>
      </c>
      <c r="B9" s="79"/>
      <c r="C9" s="80"/>
      <c r="D9" s="80"/>
      <c r="E9" s="80"/>
      <c r="F9" s="50"/>
      <c r="G9" s="50"/>
    </row>
    <row r="10" spans="1:7" ht="15">
      <c r="A10" s="13" t="s">
        <v>180</v>
      </c>
      <c r="B10" s="42">
        <v>51626</v>
      </c>
      <c r="C10" s="79">
        <v>89735</v>
      </c>
      <c r="D10" s="42">
        <v>81281</v>
      </c>
      <c r="E10" s="42">
        <v>34471</v>
      </c>
      <c r="F10" s="49">
        <v>9198</v>
      </c>
      <c r="G10" s="49">
        <v>8453</v>
      </c>
    </row>
    <row r="11" spans="1:7" ht="15">
      <c r="A11" s="13" t="s">
        <v>163</v>
      </c>
      <c r="B11" s="42">
        <v>53636</v>
      </c>
      <c r="C11" s="79">
        <v>435078</v>
      </c>
      <c r="D11" s="42">
        <v>422234</v>
      </c>
      <c r="E11" s="42">
        <v>104344</v>
      </c>
      <c r="F11" s="49">
        <v>111538</v>
      </c>
      <c r="G11" s="49">
        <v>12844</v>
      </c>
    </row>
    <row r="12" spans="1:7" ht="15">
      <c r="A12" s="13" t="s">
        <v>164</v>
      </c>
      <c r="B12" s="42">
        <v>49324</v>
      </c>
      <c r="C12" s="79">
        <v>613559</v>
      </c>
      <c r="D12" s="42">
        <v>597933</v>
      </c>
      <c r="E12" s="42">
        <v>212883</v>
      </c>
      <c r="F12" s="49">
        <v>209567</v>
      </c>
      <c r="G12" s="49">
        <v>15625</v>
      </c>
    </row>
    <row r="13" spans="1:7" ht="15">
      <c r="A13" s="13" t="s">
        <v>165</v>
      </c>
      <c r="B13" s="42">
        <v>48729</v>
      </c>
      <c r="C13" s="79">
        <v>850748</v>
      </c>
      <c r="D13" s="42">
        <v>829442</v>
      </c>
      <c r="E13" s="42">
        <v>314406</v>
      </c>
      <c r="F13" s="49">
        <v>372616</v>
      </c>
      <c r="G13" s="49">
        <v>21306</v>
      </c>
    </row>
    <row r="14" spans="1:7" ht="15">
      <c r="A14" s="13" t="s">
        <v>166</v>
      </c>
      <c r="B14" s="42">
        <v>46825</v>
      </c>
      <c r="C14" s="79">
        <v>1053737</v>
      </c>
      <c r="D14" s="42">
        <v>1027074</v>
      </c>
      <c r="E14" s="42">
        <v>466007</v>
      </c>
      <c r="F14" s="49">
        <v>431441</v>
      </c>
      <c r="G14" s="49">
        <v>26663</v>
      </c>
    </row>
    <row r="15" spans="1:7" ht="15">
      <c r="A15" s="13" t="s">
        <v>167</v>
      </c>
      <c r="B15" s="42">
        <v>48366</v>
      </c>
      <c r="C15" s="79">
        <v>1331415</v>
      </c>
      <c r="D15" s="42">
        <v>1299811</v>
      </c>
      <c r="E15" s="42">
        <v>788501</v>
      </c>
      <c r="F15" s="49">
        <v>401138</v>
      </c>
      <c r="G15" s="49">
        <v>31604</v>
      </c>
    </row>
    <row r="16" spans="1:7" ht="15">
      <c r="A16" s="13" t="s">
        <v>168</v>
      </c>
      <c r="B16" s="42">
        <v>47153</v>
      </c>
      <c r="C16" s="79">
        <v>1530438</v>
      </c>
      <c r="D16" s="42">
        <v>1493038</v>
      </c>
      <c r="E16" s="42">
        <v>1081599</v>
      </c>
      <c r="F16" s="49">
        <v>322737</v>
      </c>
      <c r="G16" s="49">
        <v>37401</v>
      </c>
    </row>
    <row r="17" spans="1:7" ht="15">
      <c r="A17" s="13" t="s">
        <v>169</v>
      </c>
      <c r="B17" s="42">
        <v>40398</v>
      </c>
      <c r="C17" s="79">
        <v>1511851</v>
      </c>
      <c r="D17" s="42">
        <v>1470667</v>
      </c>
      <c r="E17" s="42">
        <v>1145961</v>
      </c>
      <c r="F17" s="49">
        <v>253852</v>
      </c>
      <c r="G17" s="49">
        <v>41183</v>
      </c>
    </row>
    <row r="18" spans="1:7" ht="15">
      <c r="A18" s="13" t="s">
        <v>170</v>
      </c>
      <c r="B18" s="42">
        <v>58364</v>
      </c>
      <c r="C18" s="79">
        <v>2601649</v>
      </c>
      <c r="D18" s="42">
        <v>2515900</v>
      </c>
      <c r="E18" s="42">
        <v>2040106</v>
      </c>
      <c r="F18" s="49">
        <v>374661</v>
      </c>
      <c r="G18" s="49">
        <v>85749</v>
      </c>
    </row>
    <row r="19" spans="1:7" ht="15">
      <c r="A19" s="13" t="s">
        <v>171</v>
      </c>
      <c r="B19" s="42">
        <v>35085</v>
      </c>
      <c r="C19" s="79">
        <v>1914718</v>
      </c>
      <c r="D19" s="42">
        <v>1831156</v>
      </c>
      <c r="E19" s="42">
        <v>1517438</v>
      </c>
      <c r="F19" s="49">
        <v>244250</v>
      </c>
      <c r="G19" s="49">
        <v>83563</v>
      </c>
    </row>
    <row r="20" spans="1:7" ht="15">
      <c r="A20" s="88" t="s">
        <v>172</v>
      </c>
      <c r="B20" s="42">
        <v>35516</v>
      </c>
      <c r="C20" s="79">
        <v>2431416</v>
      </c>
      <c r="D20" s="42">
        <v>2284525</v>
      </c>
      <c r="E20" s="42">
        <v>1904229</v>
      </c>
      <c r="F20" s="49">
        <v>290343</v>
      </c>
      <c r="G20" s="49">
        <v>146892</v>
      </c>
    </row>
    <row r="21" spans="1:7" ht="15">
      <c r="A21" s="88" t="s">
        <v>181</v>
      </c>
      <c r="B21" s="42">
        <v>14901</v>
      </c>
      <c r="C21" s="79">
        <v>1320638</v>
      </c>
      <c r="D21" s="42">
        <v>1207231</v>
      </c>
      <c r="E21" s="42">
        <v>1001453</v>
      </c>
      <c r="F21" s="49">
        <v>151961</v>
      </c>
      <c r="G21" s="49">
        <v>113407</v>
      </c>
    </row>
    <row r="22" spans="1:7" ht="15">
      <c r="A22" s="88" t="s">
        <v>182</v>
      </c>
      <c r="B22" s="42">
        <v>19919</v>
      </c>
      <c r="C22" s="79">
        <v>4126883</v>
      </c>
      <c r="D22" s="42">
        <v>2802465</v>
      </c>
      <c r="E22" s="42">
        <v>2194408</v>
      </c>
      <c r="F22" s="49">
        <v>343995</v>
      </c>
      <c r="G22" s="49">
        <v>1324418</v>
      </c>
    </row>
    <row r="23" spans="1:7" ht="15">
      <c r="A23" s="104"/>
      <c r="B23" s="50"/>
      <c r="C23" s="50"/>
      <c r="D23" s="50"/>
      <c r="E23" s="50"/>
      <c r="F23" s="50"/>
      <c r="G23" s="50"/>
    </row>
    <row r="24" ht="15">
      <c r="A24" s="13" t="s">
        <v>45</v>
      </c>
    </row>
    <row r="25" spans="1:8" ht="15">
      <c r="A25" s="13" t="s">
        <v>46</v>
      </c>
      <c r="G25" s="42"/>
      <c r="H25" s="10"/>
    </row>
    <row r="26" spans="2:12" ht="15">
      <c r="B26" s="64"/>
      <c r="G26" s="42"/>
      <c r="H26" s="10"/>
      <c r="L26" s="42"/>
    </row>
    <row r="27" spans="1:12" ht="15">
      <c r="A27" s="10"/>
      <c r="B27" s="90"/>
      <c r="C27" s="42"/>
      <c r="G27" s="42"/>
      <c r="H27" s="10"/>
      <c r="L27" s="10"/>
    </row>
    <row r="28" spans="1:12" ht="15">
      <c r="A28" s="10"/>
      <c r="B28" s="90"/>
      <c r="C28" s="10"/>
      <c r="G28" s="42"/>
      <c r="H28" s="10"/>
      <c r="L28" s="79"/>
    </row>
    <row r="29" spans="1:12" ht="15">
      <c r="A29" s="10"/>
      <c r="B29" s="90"/>
      <c r="C29" s="79"/>
      <c r="G29" s="42"/>
      <c r="H29" s="10"/>
      <c r="L29" s="79"/>
    </row>
    <row r="30" spans="1:12" ht="15">
      <c r="A30" s="10"/>
      <c r="B30" s="90"/>
      <c r="C30" s="79"/>
      <c r="G30" s="42"/>
      <c r="H30" s="10"/>
      <c r="L30" s="93"/>
    </row>
    <row r="31" spans="1:12" ht="15">
      <c r="A31" s="10"/>
      <c r="B31" s="77"/>
      <c r="C31" s="93"/>
      <c r="G31" s="42"/>
      <c r="H31" s="10"/>
      <c r="L31" s="79"/>
    </row>
    <row r="32" spans="1:12" ht="15">
      <c r="A32" s="102"/>
      <c r="B32" s="79"/>
      <c r="C32" s="79"/>
      <c r="G32" s="42"/>
      <c r="H32" s="10"/>
      <c r="L32" s="79"/>
    </row>
    <row r="33" spans="1:12" ht="15">
      <c r="A33" s="10"/>
      <c r="B33" s="79"/>
      <c r="C33" s="79"/>
      <c r="G33" s="42"/>
      <c r="H33" s="10"/>
      <c r="L33" s="79"/>
    </row>
    <row r="34" spans="1:12" ht="15">
      <c r="A34" s="10"/>
      <c r="B34" s="79"/>
      <c r="C34" s="79"/>
      <c r="G34" s="42"/>
      <c r="H34" s="10"/>
      <c r="L34" s="42"/>
    </row>
    <row r="35" spans="1:12" ht="15">
      <c r="A35" s="10"/>
      <c r="B35" s="79"/>
      <c r="C35" s="42"/>
      <c r="G35" s="10"/>
      <c r="H35" s="10"/>
      <c r="L35" s="42"/>
    </row>
    <row r="36" spans="1:12" ht="15">
      <c r="A36" s="10"/>
      <c r="B36" s="42"/>
      <c r="C36" s="42"/>
      <c r="G36" s="10"/>
      <c r="H36" s="10"/>
      <c r="L36" s="42"/>
    </row>
    <row r="37" spans="1:12" ht="15">
      <c r="A37" s="10"/>
      <c r="B37" s="42"/>
      <c r="C37" s="42"/>
      <c r="G37" s="10"/>
      <c r="H37" s="10"/>
      <c r="L37" s="42"/>
    </row>
    <row r="38" spans="1:12" ht="15">
      <c r="A38" s="10"/>
      <c r="B38" s="42"/>
      <c r="C38" s="42"/>
      <c r="G38" s="10"/>
      <c r="H38" s="10"/>
      <c r="L38" s="42"/>
    </row>
    <row r="39" spans="1:13" ht="15">
      <c r="A39" s="10"/>
      <c r="B39" s="42"/>
      <c r="C39" s="42"/>
      <c r="G39" s="10"/>
      <c r="H39" s="10"/>
      <c r="L39" s="42"/>
      <c r="M39" s="42"/>
    </row>
    <row r="40" spans="1:6" ht="15">
      <c r="A40" s="10"/>
      <c r="B40" s="42"/>
      <c r="C40" s="42"/>
      <c r="F40" s="42"/>
    </row>
    <row r="41" spans="1:6" ht="15">
      <c r="A41" s="10"/>
      <c r="B41" s="42"/>
      <c r="C41" s="42"/>
      <c r="D41" s="42"/>
      <c r="E41" s="42"/>
      <c r="F41" s="42"/>
    </row>
    <row r="42" spans="1:6" ht="15">
      <c r="A42" s="10"/>
      <c r="B42" s="42"/>
      <c r="C42" s="42"/>
      <c r="D42" s="42"/>
      <c r="E42" s="42"/>
      <c r="F42" s="42"/>
    </row>
    <row r="43" spans="1:6" ht="15">
      <c r="A43" s="10"/>
      <c r="B43" s="42"/>
      <c r="C43" s="42"/>
      <c r="D43" s="42"/>
      <c r="E43" s="42"/>
      <c r="F43" s="42"/>
    </row>
    <row r="44" spans="1:6" ht="15">
      <c r="A44" s="10"/>
      <c r="B44" s="42"/>
      <c r="C44" s="42"/>
      <c r="D44" s="42"/>
      <c r="E44" s="42"/>
      <c r="F44" s="42"/>
    </row>
    <row r="45" spans="1:6" ht="15">
      <c r="A45" s="10"/>
      <c r="B45" s="10"/>
      <c r="C45" s="10"/>
      <c r="D45" s="10"/>
      <c r="E45" s="10"/>
      <c r="F45" s="10"/>
    </row>
    <row r="46" spans="1:6" ht="15">
      <c r="A46" s="10"/>
      <c r="B46" s="10"/>
      <c r="C46" s="10"/>
      <c r="D46" s="10"/>
      <c r="E46" s="10"/>
      <c r="F4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I6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8.421875" style="13" customWidth="1"/>
    <col min="2" max="2" width="28.7109375" style="13" customWidth="1"/>
    <col min="3" max="3" width="29.57421875" style="13" customWidth="1"/>
    <col min="4" max="4" width="24.28125" style="13" customWidth="1"/>
    <col min="5" max="5" width="23.8515625" style="13" customWidth="1"/>
    <col min="6" max="6" width="28.8515625" style="13" customWidth="1"/>
    <col min="7" max="7" width="26.140625" style="13" customWidth="1"/>
    <col min="8" max="8" width="9.140625" style="13" customWidth="1"/>
    <col min="9" max="9" width="45.140625" style="13" bestFit="1" customWidth="1"/>
    <col min="10" max="15" width="9.140625" style="13" customWidth="1"/>
    <col min="16" max="16" width="10.421875" style="13" customWidth="1"/>
    <col min="17" max="16384" width="9.140625" style="13" customWidth="1"/>
  </cols>
  <sheetData>
    <row r="1" spans="1:4" ht="15">
      <c r="A1" s="9" t="s">
        <v>206</v>
      </c>
      <c r="B1" s="20"/>
      <c r="C1" s="25"/>
      <c r="D1" s="103"/>
    </row>
    <row r="2" spans="1:4" ht="15">
      <c r="A2" s="9" t="s">
        <v>10</v>
      </c>
      <c r="B2" s="20"/>
      <c r="C2" s="21"/>
      <c r="D2" s="60"/>
    </row>
    <row r="3" spans="1:4" ht="15">
      <c r="A3" s="84" t="s">
        <v>11</v>
      </c>
      <c r="B3" s="20"/>
      <c r="C3" s="21"/>
      <c r="D3" s="21"/>
    </row>
    <row r="4" spans="1:4" ht="15">
      <c r="A4" s="13" t="s">
        <v>162</v>
      </c>
      <c r="B4" s="20"/>
      <c r="C4" s="21"/>
      <c r="D4" s="21"/>
    </row>
    <row r="5" ht="15">
      <c r="E5" s="33"/>
    </row>
    <row r="6" spans="2:8" ht="15">
      <c r="B6" s="177" t="s">
        <v>73</v>
      </c>
      <c r="C6" s="177"/>
      <c r="D6" s="177"/>
      <c r="E6" s="177" t="s">
        <v>74</v>
      </c>
      <c r="F6" s="177"/>
      <c r="G6" s="177"/>
      <c r="H6" s="9"/>
    </row>
    <row r="7" spans="2:8" ht="15">
      <c r="B7" s="10" t="s">
        <v>75</v>
      </c>
      <c r="D7" s="13" t="s">
        <v>76</v>
      </c>
      <c r="E7" s="10" t="s">
        <v>77</v>
      </c>
      <c r="F7" s="13" t="s">
        <v>78</v>
      </c>
      <c r="G7" s="10" t="s">
        <v>79</v>
      </c>
      <c r="H7" s="9"/>
    </row>
    <row r="8" spans="2:8" ht="15">
      <c r="B8" s="10" t="s">
        <v>64</v>
      </c>
      <c r="C8" s="10" t="s">
        <v>65</v>
      </c>
      <c r="D8" s="10" t="s">
        <v>80</v>
      </c>
      <c r="E8" s="10" t="s">
        <v>81</v>
      </c>
      <c r="F8" s="10"/>
      <c r="G8" s="13" t="s">
        <v>82</v>
      </c>
      <c r="H8" s="9"/>
    </row>
    <row r="9" spans="2:7" ht="15">
      <c r="B9" s="82" t="s">
        <v>43</v>
      </c>
      <c r="C9" s="82" t="s">
        <v>43</v>
      </c>
      <c r="D9" s="82" t="s">
        <v>43</v>
      </c>
      <c r="E9" s="82" t="s">
        <v>43</v>
      </c>
      <c r="F9" s="82" t="s">
        <v>43</v>
      </c>
      <c r="G9" s="82" t="s">
        <v>43</v>
      </c>
    </row>
    <row r="10" spans="2:7" ht="15">
      <c r="B10" s="82"/>
      <c r="C10" s="82"/>
      <c r="D10" s="82"/>
      <c r="E10" s="82"/>
      <c r="F10" s="82"/>
      <c r="G10" s="82"/>
    </row>
    <row r="11" spans="1:7" ht="15">
      <c r="A11" s="9" t="s">
        <v>42</v>
      </c>
      <c r="B11" s="93">
        <v>15341088</v>
      </c>
      <c r="C11" s="93">
        <v>1806887</v>
      </c>
      <c r="D11" s="51">
        <v>14695378</v>
      </c>
      <c r="E11" s="51">
        <v>1736520</v>
      </c>
      <c r="F11" s="51">
        <v>2563638</v>
      </c>
      <c r="G11" s="51">
        <v>4682743</v>
      </c>
    </row>
    <row r="12" spans="1:7" ht="15">
      <c r="A12" s="13" t="s">
        <v>41</v>
      </c>
      <c r="B12" s="42"/>
      <c r="C12" s="42"/>
      <c r="D12" s="43"/>
      <c r="E12" s="38"/>
      <c r="F12" s="38"/>
      <c r="G12" s="38"/>
    </row>
    <row r="13" spans="1:7" ht="15">
      <c r="A13" s="13" t="s">
        <v>180</v>
      </c>
      <c r="B13" s="79">
        <v>58404</v>
      </c>
      <c r="C13" s="79">
        <v>7257</v>
      </c>
      <c r="D13" s="49">
        <v>7257</v>
      </c>
      <c r="E13" s="49">
        <v>2005</v>
      </c>
      <c r="F13" s="49">
        <v>408</v>
      </c>
      <c r="G13" s="49">
        <v>2928</v>
      </c>
    </row>
    <row r="14" spans="1:7" ht="15">
      <c r="A14" s="13" t="s">
        <v>163</v>
      </c>
      <c r="B14" s="79">
        <v>284122</v>
      </c>
      <c r="C14" s="79">
        <v>11001</v>
      </c>
      <c r="D14" s="49">
        <v>11001</v>
      </c>
      <c r="E14" s="49">
        <v>3125</v>
      </c>
      <c r="F14" s="49">
        <v>22861</v>
      </c>
      <c r="G14" s="49">
        <v>28470</v>
      </c>
    </row>
    <row r="15" spans="1:7" ht="15">
      <c r="A15" s="13" t="s">
        <v>164</v>
      </c>
      <c r="B15" s="79">
        <v>368812</v>
      </c>
      <c r="C15" s="79">
        <v>13601</v>
      </c>
      <c r="D15" s="49">
        <v>13601</v>
      </c>
      <c r="E15" s="49">
        <v>3781</v>
      </c>
      <c r="F15" s="49">
        <v>29365</v>
      </c>
      <c r="G15" s="49">
        <v>39913</v>
      </c>
    </row>
    <row r="16" spans="1:7" ht="15">
      <c r="A16" s="13" t="s">
        <v>165</v>
      </c>
      <c r="B16" s="79">
        <v>555238</v>
      </c>
      <c r="C16" s="42">
        <v>18585</v>
      </c>
      <c r="D16" s="43">
        <v>18585</v>
      </c>
      <c r="E16" s="43">
        <v>5152</v>
      </c>
      <c r="F16" s="43">
        <v>65723</v>
      </c>
      <c r="G16" s="43">
        <v>86523</v>
      </c>
    </row>
    <row r="17" spans="1:7" ht="15">
      <c r="A17" s="13" t="s">
        <v>166</v>
      </c>
      <c r="B17" s="79">
        <v>787215</v>
      </c>
      <c r="C17" s="42">
        <v>23465</v>
      </c>
      <c r="D17" s="43">
        <v>23465</v>
      </c>
      <c r="E17" s="43">
        <v>6644</v>
      </c>
      <c r="F17" s="43">
        <v>115251</v>
      </c>
      <c r="G17" s="43">
        <v>145212</v>
      </c>
    </row>
    <row r="18" spans="1:7" ht="15">
      <c r="A18" s="13" t="s">
        <v>167</v>
      </c>
      <c r="B18" s="79">
        <v>1081770</v>
      </c>
      <c r="C18" s="42">
        <v>28087</v>
      </c>
      <c r="D18" s="49">
        <v>28087</v>
      </c>
      <c r="E18" s="49">
        <v>10303</v>
      </c>
      <c r="F18" s="49">
        <v>164526</v>
      </c>
      <c r="G18" s="49">
        <v>205276</v>
      </c>
    </row>
    <row r="19" spans="1:7" ht="15">
      <c r="A19" s="13" t="s">
        <v>168</v>
      </c>
      <c r="B19" s="79">
        <v>1288104</v>
      </c>
      <c r="C19" s="42">
        <v>33030</v>
      </c>
      <c r="D19" s="43">
        <v>33030</v>
      </c>
      <c r="E19" s="43">
        <v>16289</v>
      </c>
      <c r="F19" s="43">
        <v>209462</v>
      </c>
      <c r="G19" s="43">
        <v>260947</v>
      </c>
    </row>
    <row r="20" spans="1:7" ht="15">
      <c r="A20" s="13" t="s">
        <v>169</v>
      </c>
      <c r="B20" s="79">
        <v>1289537</v>
      </c>
      <c r="C20" s="42">
        <v>36367</v>
      </c>
      <c r="D20" s="43">
        <v>36367</v>
      </c>
      <c r="E20" s="43">
        <v>32347</v>
      </c>
      <c r="F20" s="43">
        <v>222567</v>
      </c>
      <c r="G20" s="43">
        <v>289467</v>
      </c>
    </row>
    <row r="21" spans="1:7" ht="15">
      <c r="A21" s="13" t="s">
        <v>170</v>
      </c>
      <c r="B21" s="79">
        <v>2235601</v>
      </c>
      <c r="C21" s="42">
        <v>75588</v>
      </c>
      <c r="D21" s="43">
        <v>75588</v>
      </c>
      <c r="E21" s="43">
        <v>116681</v>
      </c>
      <c r="F21" s="43">
        <v>391880</v>
      </c>
      <c r="G21" s="43">
        <v>566763</v>
      </c>
    </row>
    <row r="22" spans="1:7" ht="15">
      <c r="A22" s="13" t="s">
        <v>171</v>
      </c>
      <c r="B22" s="79">
        <v>1640933</v>
      </c>
      <c r="C22" s="42">
        <v>73447</v>
      </c>
      <c r="D22" s="43">
        <v>73447</v>
      </c>
      <c r="E22" s="43">
        <v>139755</v>
      </c>
      <c r="F22" s="43">
        <v>292470</v>
      </c>
      <c r="G22" s="43">
        <v>473798</v>
      </c>
    </row>
    <row r="23" spans="1:7" ht="15">
      <c r="A23" s="88" t="s">
        <v>172</v>
      </c>
      <c r="B23" s="79">
        <v>2060411</v>
      </c>
      <c r="C23" s="42">
        <v>129561</v>
      </c>
      <c r="D23" s="43">
        <v>129561</v>
      </c>
      <c r="E23" s="43">
        <v>248574</v>
      </c>
      <c r="F23" s="43">
        <v>372721</v>
      </c>
      <c r="G23" s="43">
        <v>672240</v>
      </c>
    </row>
    <row r="24" spans="1:7" ht="15">
      <c r="A24" s="88" t="s">
        <v>181</v>
      </c>
      <c r="B24" s="79">
        <v>1095429</v>
      </c>
      <c r="C24" s="42">
        <v>100965</v>
      </c>
      <c r="D24" s="43">
        <v>100965</v>
      </c>
      <c r="E24" s="43">
        <v>178330</v>
      </c>
      <c r="F24" s="43">
        <v>200723</v>
      </c>
      <c r="G24" s="43">
        <v>405474</v>
      </c>
    </row>
    <row r="25" spans="1:7" ht="15">
      <c r="A25" s="88" t="s">
        <v>182</v>
      </c>
      <c r="B25" s="79">
        <v>2595512</v>
      </c>
      <c r="C25" s="42">
        <v>1255933</v>
      </c>
      <c r="D25" s="43">
        <v>1255933</v>
      </c>
      <c r="E25" s="43">
        <v>973533</v>
      </c>
      <c r="F25" s="43">
        <v>475683</v>
      </c>
      <c r="G25" s="43">
        <v>1505732</v>
      </c>
    </row>
    <row r="26" spans="1:7" ht="15">
      <c r="A26" s="104"/>
      <c r="B26" s="89"/>
      <c r="C26" s="89"/>
      <c r="D26" s="89"/>
      <c r="E26" s="89"/>
      <c r="F26" s="89"/>
      <c r="G26" s="89"/>
    </row>
    <row r="27" ht="15">
      <c r="A27" s="13" t="s">
        <v>45</v>
      </c>
    </row>
    <row r="28" ht="15">
      <c r="A28" s="13" t="s">
        <v>46</v>
      </c>
    </row>
    <row r="29" spans="2:9" ht="15">
      <c r="B29" s="81"/>
      <c r="C29" s="68"/>
      <c r="D29" s="68"/>
      <c r="E29" s="68"/>
      <c r="F29" s="68"/>
      <c r="G29" s="68"/>
      <c r="H29" s="68"/>
      <c r="I29" s="68"/>
    </row>
    <row r="30" spans="1:2" ht="15">
      <c r="A30" s="68"/>
      <c r="B30" s="68"/>
    </row>
    <row r="31" ht="15">
      <c r="B31" s="68"/>
    </row>
    <row r="32" spans="1:2" ht="15">
      <c r="A32" s="68"/>
      <c r="B32" s="68"/>
    </row>
    <row r="33" spans="1:2" ht="15">
      <c r="A33" s="68"/>
      <c r="B33" s="68"/>
    </row>
    <row r="34" spans="1:2" ht="15">
      <c r="A34" s="68"/>
      <c r="B34" s="68"/>
    </row>
    <row r="35" spans="1:2" ht="15">
      <c r="A35" s="68"/>
      <c r="B35" s="68"/>
    </row>
    <row r="36" spans="1:2" ht="15">
      <c r="A36" s="68"/>
      <c r="B36" s="68"/>
    </row>
    <row r="38" spans="1:2" ht="15">
      <c r="A38" s="68"/>
      <c r="B38" s="68"/>
    </row>
    <row r="51" spans="3:4" ht="15">
      <c r="C51" s="105"/>
      <c r="D51" s="106"/>
    </row>
    <row r="64" ht="15">
      <c r="C64" s="10"/>
    </row>
  </sheetData>
  <sheetProtection/>
  <mergeCells count="2">
    <mergeCell ref="B6:D6"/>
    <mergeCell ref="E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W52"/>
  <sheetViews>
    <sheetView zoomScalePageLayoutView="0" workbookViewId="0" topLeftCell="A1">
      <selection activeCell="A1" sqref="A1"/>
    </sheetView>
  </sheetViews>
  <sheetFormatPr defaultColWidth="8.7109375" defaultRowHeight="15"/>
  <cols>
    <col min="1" max="1" width="16.28125" style="10" customWidth="1"/>
    <col min="2" max="2" width="9.140625" style="10" customWidth="1"/>
    <col min="3" max="11" width="8.7109375" style="10" customWidth="1"/>
    <col min="12" max="12" width="18.00390625" style="10" bestFit="1" customWidth="1"/>
    <col min="13" max="13" width="9.00390625" style="10" bestFit="1" customWidth="1"/>
    <col min="14" max="15" width="9.57421875" style="10" customWidth="1"/>
    <col min="16" max="16" width="9.7109375" style="10" customWidth="1"/>
    <col min="17" max="18" width="8.7109375" style="10" customWidth="1"/>
    <col min="19" max="19" width="10.421875" style="10" customWidth="1"/>
    <col min="20" max="16384" width="8.7109375" style="10" customWidth="1"/>
  </cols>
  <sheetData>
    <row r="1" spans="1:11" ht="15">
      <c r="A1" s="44" t="s">
        <v>157</v>
      </c>
      <c r="B1" s="44"/>
      <c r="C1" s="44"/>
      <c r="D1" s="44"/>
      <c r="E1" s="44"/>
      <c r="F1" s="44"/>
      <c r="G1" s="44"/>
      <c r="K1" s="44"/>
    </row>
    <row r="2" spans="1:23" ht="15">
      <c r="A2" s="44" t="s">
        <v>207</v>
      </c>
      <c r="B2" s="44"/>
      <c r="C2" s="44"/>
      <c r="D2" s="44"/>
      <c r="E2" s="44"/>
      <c r="F2" s="44"/>
      <c r="G2" s="44"/>
      <c r="K2" s="44"/>
      <c r="P2" s="42"/>
      <c r="Q2" s="42"/>
      <c r="R2" s="42"/>
      <c r="S2" s="42"/>
      <c r="T2" s="42"/>
      <c r="U2" s="42"/>
      <c r="V2" s="42"/>
      <c r="W2" s="42"/>
    </row>
    <row r="3" spans="1:23" ht="15">
      <c r="A3" s="44" t="s">
        <v>158</v>
      </c>
      <c r="B3" s="137"/>
      <c r="C3" s="137"/>
      <c r="D3" s="137"/>
      <c r="E3" s="33"/>
      <c r="F3" s="44"/>
      <c r="G3" s="44"/>
      <c r="J3" s="33"/>
      <c r="K3" s="138"/>
      <c r="P3" s="42"/>
      <c r="Q3" s="42"/>
      <c r="R3" s="42"/>
      <c r="S3" s="42"/>
      <c r="T3" s="42"/>
      <c r="U3" s="42"/>
      <c r="V3" s="42"/>
      <c r="W3" s="42"/>
    </row>
    <row r="4" spans="1:23" ht="15">
      <c r="A4" s="138" t="s">
        <v>12</v>
      </c>
      <c r="B4" s="44"/>
      <c r="C4" s="44"/>
      <c r="D4" s="44"/>
      <c r="E4" s="44"/>
      <c r="F4" s="44"/>
      <c r="G4" s="44"/>
      <c r="P4" s="42"/>
      <c r="Q4" s="42"/>
      <c r="R4" s="42"/>
      <c r="S4" s="42"/>
      <c r="T4" s="42"/>
      <c r="U4" s="42"/>
      <c r="V4" s="42"/>
      <c r="W4" s="42"/>
    </row>
    <row r="5" spans="1:23" ht="15">
      <c r="A5" s="23" t="s">
        <v>159</v>
      </c>
      <c r="B5" s="39"/>
      <c r="C5" s="39"/>
      <c r="D5" s="39"/>
      <c r="E5" s="39"/>
      <c r="F5" s="39"/>
      <c r="P5" s="42"/>
      <c r="Q5" s="42"/>
      <c r="R5" s="42"/>
      <c r="S5" s="42"/>
      <c r="T5" s="42"/>
      <c r="U5" s="42"/>
      <c r="V5" s="42"/>
      <c r="W5" s="42"/>
    </row>
    <row r="6" spans="1:23" ht="15">
      <c r="A6" s="23"/>
      <c r="B6" s="39"/>
      <c r="C6" s="39"/>
      <c r="D6" s="39"/>
      <c r="E6" s="39"/>
      <c r="F6" s="39"/>
      <c r="P6" s="42"/>
      <c r="Q6" s="42"/>
      <c r="R6" s="42"/>
      <c r="S6" s="42"/>
      <c r="T6" s="42"/>
      <c r="U6" s="42"/>
      <c r="V6" s="42"/>
      <c r="W6" s="42"/>
    </row>
    <row r="7" spans="16:23" ht="15">
      <c r="P7" s="42"/>
      <c r="Q7" s="42"/>
      <c r="R7" s="42"/>
      <c r="S7" s="42"/>
      <c r="T7" s="42"/>
      <c r="U7" s="42"/>
      <c r="V7" s="42"/>
      <c r="W7" s="42"/>
    </row>
    <row r="8" spans="2:23" ht="15">
      <c r="B8" s="10" t="s">
        <v>52</v>
      </c>
      <c r="I8" s="10" t="s">
        <v>53</v>
      </c>
      <c r="J8" s="10" t="s">
        <v>83</v>
      </c>
      <c r="P8" s="42"/>
      <c r="Q8" s="42"/>
      <c r="R8" s="42"/>
      <c r="S8" s="42"/>
      <c r="T8" s="42"/>
      <c r="U8" s="42"/>
      <c r="V8" s="42"/>
      <c r="W8" s="42"/>
    </row>
    <row r="9" spans="2:23" ht="15">
      <c r="B9" s="47" t="s">
        <v>195</v>
      </c>
      <c r="C9" s="23" t="s">
        <v>54</v>
      </c>
      <c r="D9" s="23" t="s">
        <v>55</v>
      </c>
      <c r="E9" s="23" t="s">
        <v>56</v>
      </c>
      <c r="F9" s="23" t="s">
        <v>57</v>
      </c>
      <c r="G9" s="23" t="s">
        <v>58</v>
      </c>
      <c r="H9" s="23" t="s">
        <v>59</v>
      </c>
      <c r="I9" s="10" t="s">
        <v>60</v>
      </c>
      <c r="J9" s="10" t="s">
        <v>84</v>
      </c>
      <c r="P9" s="42"/>
      <c r="Q9" s="42"/>
      <c r="R9" s="42"/>
      <c r="S9" s="42"/>
      <c r="T9" s="42"/>
      <c r="U9" s="42"/>
      <c r="V9" s="42"/>
      <c r="W9" s="42"/>
    </row>
    <row r="10" spans="10:23" ht="15">
      <c r="J10" s="10" t="s">
        <v>85</v>
      </c>
      <c r="P10" s="42"/>
      <c r="Q10" s="42"/>
      <c r="R10" s="42"/>
      <c r="S10" s="42"/>
      <c r="T10" s="42"/>
      <c r="U10" s="42"/>
      <c r="V10" s="42"/>
      <c r="W10" s="42"/>
    </row>
    <row r="11" spans="10:23" ht="15">
      <c r="J11" s="10" t="s">
        <v>86</v>
      </c>
      <c r="P11" s="42"/>
      <c r="Q11" s="42"/>
      <c r="R11" s="42"/>
      <c r="S11" s="42"/>
      <c r="T11" s="42"/>
      <c r="U11" s="42"/>
      <c r="V11" s="42"/>
      <c r="W11" s="42"/>
    </row>
    <row r="12" spans="10:23" ht="15">
      <c r="J12" s="10" t="s">
        <v>87</v>
      </c>
      <c r="P12" s="42"/>
      <c r="Q12" s="42"/>
      <c r="R12" s="42"/>
      <c r="S12" s="42"/>
      <c r="T12" s="42"/>
      <c r="U12" s="42"/>
      <c r="V12" s="42"/>
      <c r="W12" s="42"/>
    </row>
    <row r="13" spans="10:23" ht="15">
      <c r="J13" s="10" t="s">
        <v>88</v>
      </c>
      <c r="P13" s="42"/>
      <c r="Q13" s="42"/>
      <c r="R13" s="42"/>
      <c r="S13" s="42"/>
      <c r="T13" s="42"/>
      <c r="U13" s="42"/>
      <c r="V13" s="42"/>
      <c r="W13" s="42"/>
    </row>
    <row r="14" spans="10:23" ht="15">
      <c r="J14" s="10" t="s">
        <v>89</v>
      </c>
      <c r="P14" s="42"/>
      <c r="Q14" s="42"/>
      <c r="R14" s="42"/>
      <c r="S14" s="42"/>
      <c r="T14" s="42"/>
      <c r="U14" s="42"/>
      <c r="V14" s="42"/>
      <c r="W14" s="42"/>
    </row>
    <row r="15" spans="2:23" ht="15">
      <c r="B15" s="10" t="s">
        <v>192</v>
      </c>
      <c r="P15" s="42"/>
      <c r="Q15" s="42"/>
      <c r="R15" s="42"/>
      <c r="S15" s="42"/>
      <c r="T15" s="42"/>
      <c r="U15" s="42"/>
      <c r="V15" s="42"/>
      <c r="W15" s="42"/>
    </row>
    <row r="16" ht="15">
      <c r="B16" s="10" t="s">
        <v>90</v>
      </c>
    </row>
    <row r="17" spans="2:23" ht="15">
      <c r="B17" s="44" t="s">
        <v>42</v>
      </c>
      <c r="P17" s="42"/>
      <c r="Q17" s="42"/>
      <c r="R17" s="42"/>
      <c r="S17" s="42"/>
      <c r="T17" s="42"/>
      <c r="U17" s="42"/>
      <c r="V17" s="42"/>
      <c r="W17" s="42"/>
    </row>
    <row r="18" spans="1:23" ht="15">
      <c r="A18" s="62"/>
      <c r="B18" s="23" t="s">
        <v>175</v>
      </c>
      <c r="C18" s="23" t="s">
        <v>54</v>
      </c>
      <c r="D18" s="23" t="s">
        <v>55</v>
      </c>
      <c r="E18" s="23" t="s">
        <v>56</v>
      </c>
      <c r="F18" s="23" t="s">
        <v>57</v>
      </c>
      <c r="G18" s="23" t="s">
        <v>58</v>
      </c>
      <c r="H18" s="23" t="s">
        <v>59</v>
      </c>
      <c r="I18" s="10" t="s">
        <v>53</v>
      </c>
      <c r="J18" s="60"/>
      <c r="K18" s="42"/>
      <c r="P18" s="42"/>
      <c r="Q18" s="42"/>
      <c r="R18" s="42"/>
      <c r="S18" s="42"/>
      <c r="T18" s="42"/>
      <c r="U18" s="42"/>
      <c r="V18" s="42"/>
      <c r="W18" s="42"/>
    </row>
    <row r="19" spans="1:23" ht="15">
      <c r="A19" s="57">
        <v>2012</v>
      </c>
      <c r="B19" s="24">
        <v>3098</v>
      </c>
      <c r="C19" s="24">
        <v>13921</v>
      </c>
      <c r="D19" s="24">
        <v>28837</v>
      </c>
      <c r="E19" s="24">
        <v>40588</v>
      </c>
      <c r="F19" s="24">
        <v>45068</v>
      </c>
      <c r="G19" s="24">
        <v>42015</v>
      </c>
      <c r="H19" s="24">
        <v>30100</v>
      </c>
      <c r="I19" s="24">
        <v>32782</v>
      </c>
      <c r="J19" s="60">
        <v>76.1</v>
      </c>
      <c r="P19" s="42"/>
      <c r="Q19" s="42"/>
      <c r="R19" s="42"/>
      <c r="S19" s="42"/>
      <c r="T19" s="42"/>
      <c r="U19" s="42"/>
      <c r="V19" s="42"/>
      <c r="W19" s="42"/>
    </row>
    <row r="20" spans="1:23" ht="15">
      <c r="A20" s="57">
        <v>2013</v>
      </c>
      <c r="B20" s="24">
        <v>3185</v>
      </c>
      <c r="C20" s="24">
        <v>13728</v>
      </c>
      <c r="D20" s="24">
        <v>29310</v>
      </c>
      <c r="E20" s="24">
        <v>43236</v>
      </c>
      <c r="F20" s="24">
        <v>45589</v>
      </c>
      <c r="G20" s="24">
        <v>43433</v>
      </c>
      <c r="H20" s="24">
        <v>31569</v>
      </c>
      <c r="I20" s="24">
        <v>33921</v>
      </c>
      <c r="J20" s="60">
        <v>74.5</v>
      </c>
      <c r="P20" s="42"/>
      <c r="Q20" s="42"/>
      <c r="R20" s="42"/>
      <c r="S20" s="42"/>
      <c r="T20" s="42"/>
      <c r="U20" s="42"/>
      <c r="V20" s="42"/>
      <c r="W20" s="42"/>
    </row>
    <row r="21" spans="1:23" ht="15">
      <c r="A21" s="23">
        <v>2014</v>
      </c>
      <c r="B21" s="24">
        <v>2944</v>
      </c>
      <c r="C21" s="24">
        <v>13708</v>
      </c>
      <c r="D21" s="24">
        <v>28901</v>
      </c>
      <c r="E21" s="24">
        <v>42286</v>
      </c>
      <c r="F21" s="24">
        <v>46104</v>
      </c>
      <c r="G21" s="24">
        <v>45001</v>
      </c>
      <c r="H21" s="24">
        <v>33001</v>
      </c>
      <c r="I21" s="24">
        <v>34243</v>
      </c>
      <c r="J21" s="60">
        <v>75</v>
      </c>
      <c r="P21" s="42"/>
      <c r="Q21" s="42"/>
      <c r="R21" s="42"/>
      <c r="S21" s="42"/>
      <c r="T21" s="42"/>
      <c r="U21" s="42"/>
      <c r="V21" s="42"/>
      <c r="W21" s="42"/>
    </row>
    <row r="22" spans="1:23" ht="15">
      <c r="A22" s="23">
        <v>2015</v>
      </c>
      <c r="B22" s="24">
        <v>2785</v>
      </c>
      <c r="C22" s="24">
        <v>13557.602622708593</v>
      </c>
      <c r="D22" s="24">
        <v>29232.824296499657</v>
      </c>
      <c r="E22" s="24">
        <v>43381.39227225035</v>
      </c>
      <c r="F22" s="24">
        <v>47568.66542551197</v>
      </c>
      <c r="G22" s="24">
        <v>46141.34533170739</v>
      </c>
      <c r="H22" s="24">
        <v>34105.65407539997</v>
      </c>
      <c r="I22" s="24">
        <v>35137.87428278747</v>
      </c>
      <c r="J22" s="60">
        <v>73.3</v>
      </c>
      <c r="P22" s="42"/>
      <c r="Q22" s="42"/>
      <c r="R22" s="42"/>
      <c r="S22" s="42"/>
      <c r="T22" s="42"/>
      <c r="U22" s="42"/>
      <c r="V22" s="42"/>
      <c r="W22" s="42"/>
    </row>
    <row r="23" spans="1:23" ht="15">
      <c r="A23" s="10">
        <v>2016</v>
      </c>
      <c r="B23" s="42">
        <v>2802</v>
      </c>
      <c r="C23" s="42">
        <v>13694</v>
      </c>
      <c r="D23" s="42">
        <v>29111</v>
      </c>
      <c r="E23" s="42">
        <v>42867</v>
      </c>
      <c r="F23" s="42">
        <v>46992</v>
      </c>
      <c r="G23" s="42">
        <v>45674</v>
      </c>
      <c r="H23" s="42">
        <v>33772</v>
      </c>
      <c r="I23" s="42">
        <v>34879</v>
      </c>
      <c r="J23" s="60">
        <v>73.9</v>
      </c>
      <c r="P23" s="42"/>
      <c r="Q23" s="42"/>
      <c r="R23" s="42"/>
      <c r="S23" s="42"/>
      <c r="T23" s="42"/>
      <c r="U23" s="42"/>
      <c r="V23" s="42"/>
      <c r="W23" s="42"/>
    </row>
    <row r="24" spans="1:23" ht="15">
      <c r="A24" s="23">
        <v>2017</v>
      </c>
      <c r="B24" s="24">
        <v>2896</v>
      </c>
      <c r="C24" s="24">
        <v>14058</v>
      </c>
      <c r="D24" s="24">
        <v>30254</v>
      </c>
      <c r="E24" s="24">
        <v>44315</v>
      </c>
      <c r="F24" s="24">
        <v>48157</v>
      </c>
      <c r="G24" s="24">
        <v>47026</v>
      </c>
      <c r="H24" s="24">
        <v>34879</v>
      </c>
      <c r="I24" s="24">
        <v>36032</v>
      </c>
      <c r="J24" s="60">
        <v>72.4</v>
      </c>
      <c r="P24" s="42"/>
      <c r="Q24" s="42"/>
      <c r="R24" s="42"/>
      <c r="S24" s="42"/>
      <c r="T24" s="42"/>
      <c r="U24" s="42"/>
      <c r="V24" s="42"/>
      <c r="W24" s="42"/>
    </row>
    <row r="25" spans="2:23" ht="15">
      <c r="B25" s="44" t="s">
        <v>61</v>
      </c>
      <c r="J25" s="60"/>
      <c r="P25" s="42"/>
      <c r="Q25" s="42"/>
      <c r="R25" s="42"/>
      <c r="S25" s="42"/>
      <c r="T25" s="42"/>
      <c r="U25" s="42"/>
      <c r="V25" s="42"/>
      <c r="W25" s="42"/>
    </row>
    <row r="26" spans="1:23" ht="15">
      <c r="A26" s="57">
        <v>2012</v>
      </c>
      <c r="B26" s="24">
        <v>3018</v>
      </c>
      <c r="C26" s="24">
        <v>13890</v>
      </c>
      <c r="D26" s="24">
        <v>31471</v>
      </c>
      <c r="E26" s="24">
        <v>45876</v>
      </c>
      <c r="F26" s="24">
        <v>50072</v>
      </c>
      <c r="G26" s="24">
        <v>48519</v>
      </c>
      <c r="H26" s="24">
        <v>38975</v>
      </c>
      <c r="I26" s="24">
        <v>37613</v>
      </c>
      <c r="P26" s="42"/>
      <c r="Q26" s="42"/>
      <c r="R26" s="42"/>
      <c r="S26" s="42"/>
      <c r="T26" s="42"/>
      <c r="U26" s="42"/>
      <c r="V26" s="42"/>
      <c r="W26" s="42"/>
    </row>
    <row r="27" spans="1:23" ht="15">
      <c r="A27" s="57">
        <v>2013</v>
      </c>
      <c r="B27" s="24">
        <v>3149</v>
      </c>
      <c r="C27" s="24">
        <v>13687</v>
      </c>
      <c r="D27" s="24">
        <v>32189</v>
      </c>
      <c r="E27" s="24">
        <v>50564</v>
      </c>
      <c r="F27" s="24">
        <v>50548</v>
      </c>
      <c r="G27" s="24">
        <v>49803</v>
      </c>
      <c r="H27" s="24">
        <v>40513</v>
      </c>
      <c r="I27" s="24">
        <v>39299</v>
      </c>
      <c r="J27" s="23"/>
      <c r="P27" s="42"/>
      <c r="Q27" s="42"/>
      <c r="R27" s="42"/>
      <c r="S27" s="42"/>
      <c r="T27" s="42"/>
      <c r="U27" s="42"/>
      <c r="V27" s="42"/>
      <c r="W27" s="42"/>
    </row>
    <row r="28" spans="1:23" ht="15">
      <c r="A28" s="62">
        <v>2014</v>
      </c>
      <c r="B28" s="24">
        <v>2833</v>
      </c>
      <c r="C28" s="24">
        <v>13600</v>
      </c>
      <c r="D28" s="24">
        <v>31308</v>
      </c>
      <c r="E28" s="24">
        <v>48309</v>
      </c>
      <c r="F28" s="24">
        <v>51780</v>
      </c>
      <c r="G28" s="24">
        <v>52094</v>
      </c>
      <c r="H28" s="24">
        <v>42704</v>
      </c>
      <c r="I28" s="24">
        <v>39518</v>
      </c>
      <c r="J28" s="23"/>
      <c r="P28" s="42"/>
      <c r="Q28" s="42"/>
      <c r="R28" s="42"/>
      <c r="S28" s="42"/>
      <c r="T28" s="42"/>
      <c r="U28" s="42"/>
      <c r="V28" s="42"/>
      <c r="W28" s="42"/>
    </row>
    <row r="29" spans="1:23" ht="15">
      <c r="A29" s="62">
        <v>2015</v>
      </c>
      <c r="B29" s="24">
        <v>2714</v>
      </c>
      <c r="C29" s="24">
        <v>13509.758244033754</v>
      </c>
      <c r="D29" s="24">
        <v>31923.738029255972</v>
      </c>
      <c r="E29" s="24">
        <v>49949.20899250625</v>
      </c>
      <c r="F29" s="24">
        <v>54031.59396657154</v>
      </c>
      <c r="G29" s="24">
        <v>53525.42476844752</v>
      </c>
      <c r="H29" s="24">
        <v>44696.41972103561</v>
      </c>
      <c r="I29" s="24">
        <v>40959.16193611639</v>
      </c>
      <c r="J29" s="23"/>
      <c r="P29" s="42"/>
      <c r="Q29" s="42"/>
      <c r="R29" s="42"/>
      <c r="S29" s="42"/>
      <c r="T29" s="42"/>
      <c r="U29" s="42"/>
      <c r="V29" s="42"/>
      <c r="W29" s="42"/>
    </row>
    <row r="30" spans="1:23" ht="15">
      <c r="A30" s="10">
        <v>2016</v>
      </c>
      <c r="B30" s="42">
        <v>2716</v>
      </c>
      <c r="C30" s="42">
        <v>13691</v>
      </c>
      <c r="D30" s="42">
        <v>31871</v>
      </c>
      <c r="E30" s="42">
        <v>49344</v>
      </c>
      <c r="F30" s="42">
        <v>52838</v>
      </c>
      <c r="G30" s="42">
        <v>52842</v>
      </c>
      <c r="H30" s="42">
        <v>43755</v>
      </c>
      <c r="I30" s="42">
        <v>40496</v>
      </c>
      <c r="J30" s="23"/>
      <c r="P30" s="42"/>
      <c r="Q30" s="42"/>
      <c r="R30" s="42"/>
      <c r="S30" s="42"/>
      <c r="T30" s="42"/>
      <c r="U30" s="42"/>
      <c r="V30" s="42"/>
      <c r="W30" s="42"/>
    </row>
    <row r="31" spans="1:23" ht="15">
      <c r="A31" s="62">
        <v>2017</v>
      </c>
      <c r="B31" s="24">
        <v>2856</v>
      </c>
      <c r="C31" s="24">
        <v>14270</v>
      </c>
      <c r="D31" s="24">
        <v>33710</v>
      </c>
      <c r="E31" s="24">
        <v>51639</v>
      </c>
      <c r="F31" s="24">
        <v>54580</v>
      </c>
      <c r="G31" s="24">
        <v>54224</v>
      </c>
      <c r="H31" s="24">
        <v>45211</v>
      </c>
      <c r="I31" s="24">
        <v>42192</v>
      </c>
      <c r="J31" s="23"/>
      <c r="P31" s="42"/>
      <c r="Q31" s="42"/>
      <c r="R31" s="42"/>
      <c r="S31" s="42"/>
      <c r="T31" s="42"/>
      <c r="U31" s="42"/>
      <c r="V31" s="42"/>
      <c r="W31" s="42"/>
    </row>
    <row r="32" spans="1:23" ht="15">
      <c r="A32" s="62"/>
      <c r="B32" s="44" t="s">
        <v>62</v>
      </c>
      <c r="C32" s="23"/>
      <c r="D32" s="23"/>
      <c r="E32" s="23"/>
      <c r="F32" s="23"/>
      <c r="G32" s="23"/>
      <c r="H32" s="23"/>
      <c r="I32" s="23"/>
      <c r="J32" s="23"/>
      <c r="P32" s="42"/>
      <c r="Q32" s="42"/>
      <c r="R32" s="42"/>
      <c r="S32" s="42"/>
      <c r="T32" s="42"/>
      <c r="U32" s="42"/>
      <c r="V32" s="42"/>
      <c r="W32" s="42"/>
    </row>
    <row r="33" spans="1:23" ht="15">
      <c r="A33" s="57">
        <v>2012</v>
      </c>
      <c r="B33" s="24">
        <v>3176</v>
      </c>
      <c r="C33" s="24">
        <v>13946</v>
      </c>
      <c r="D33" s="24">
        <v>26278</v>
      </c>
      <c r="E33" s="24">
        <v>35025</v>
      </c>
      <c r="F33" s="24">
        <v>40370</v>
      </c>
      <c r="G33" s="24">
        <v>36686</v>
      </c>
      <c r="H33" s="24">
        <v>24599</v>
      </c>
      <c r="I33" s="24">
        <v>28610</v>
      </c>
      <c r="J33" s="23"/>
      <c r="P33" s="42"/>
      <c r="Q33" s="42"/>
      <c r="R33" s="42"/>
      <c r="S33" s="42"/>
      <c r="T33" s="42"/>
      <c r="U33" s="42"/>
      <c r="V33" s="42"/>
      <c r="W33" s="42"/>
    </row>
    <row r="34" spans="1:23" ht="15">
      <c r="A34" s="57">
        <v>2013</v>
      </c>
      <c r="B34" s="24">
        <v>3219</v>
      </c>
      <c r="C34" s="24">
        <v>13762</v>
      </c>
      <c r="D34" s="24">
        <v>26535</v>
      </c>
      <c r="E34" s="24">
        <v>35424</v>
      </c>
      <c r="F34" s="24">
        <v>40520</v>
      </c>
      <c r="G34" s="24">
        <v>38164</v>
      </c>
      <c r="H34" s="24">
        <v>25896</v>
      </c>
      <c r="I34" s="24">
        <v>29260</v>
      </c>
      <c r="J34" s="23" t="s">
        <v>91</v>
      </c>
      <c r="P34" s="42"/>
      <c r="Q34" s="42"/>
      <c r="R34" s="42"/>
      <c r="S34" s="42"/>
      <c r="T34" s="42"/>
      <c r="U34" s="42"/>
      <c r="V34" s="42"/>
      <c r="W34" s="42"/>
    </row>
    <row r="35" spans="1:10" ht="15">
      <c r="A35" s="67">
        <v>2014</v>
      </c>
      <c r="B35" s="24">
        <v>3051</v>
      </c>
      <c r="C35" s="24">
        <v>13796</v>
      </c>
      <c r="D35" s="24">
        <v>26581</v>
      </c>
      <c r="E35" s="24">
        <v>35796</v>
      </c>
      <c r="F35" s="24">
        <v>40695</v>
      </c>
      <c r="G35" s="24">
        <v>39097</v>
      </c>
      <c r="H35" s="24">
        <v>26849</v>
      </c>
      <c r="I35" s="24">
        <v>29648</v>
      </c>
      <c r="J35" s="23"/>
    </row>
    <row r="36" spans="1:10" ht="15">
      <c r="A36" s="23">
        <v>2015</v>
      </c>
      <c r="B36" s="24">
        <v>2854</v>
      </c>
      <c r="C36" s="24">
        <v>13596.116181189314</v>
      </c>
      <c r="D36" s="24">
        <v>26656.332919087763</v>
      </c>
      <c r="E36" s="24">
        <v>36252.48537316273</v>
      </c>
      <c r="F36" s="24">
        <v>41349.295083976955</v>
      </c>
      <c r="G36" s="24">
        <v>39925.96225830601</v>
      </c>
      <c r="H36" s="24">
        <v>27307.67599339504</v>
      </c>
      <c r="I36" s="24">
        <v>30042.932003728918</v>
      </c>
      <c r="J36" s="23"/>
    </row>
    <row r="37" spans="1:19" ht="15">
      <c r="A37" s="10">
        <v>2016</v>
      </c>
      <c r="B37" s="42">
        <v>2885</v>
      </c>
      <c r="C37" s="42">
        <v>13696</v>
      </c>
      <c r="D37" s="42">
        <v>26464</v>
      </c>
      <c r="E37" s="42">
        <v>35858</v>
      </c>
      <c r="F37" s="42">
        <v>41281</v>
      </c>
      <c r="G37" s="42">
        <v>39609</v>
      </c>
      <c r="H37" s="42">
        <v>27309</v>
      </c>
      <c r="I37" s="42">
        <v>29932</v>
      </c>
      <c r="J37" s="23"/>
      <c r="Q37" s="24"/>
      <c r="R37" s="24"/>
      <c r="S37" s="23"/>
    </row>
    <row r="38" spans="1:19" ht="15">
      <c r="A38" s="23">
        <v>2017</v>
      </c>
      <c r="B38" s="24">
        <v>2935</v>
      </c>
      <c r="C38" s="24">
        <v>13886</v>
      </c>
      <c r="D38" s="24">
        <v>26953</v>
      </c>
      <c r="E38" s="24">
        <v>36339</v>
      </c>
      <c r="F38" s="24">
        <v>41791</v>
      </c>
      <c r="G38" s="24">
        <v>40806</v>
      </c>
      <c r="H38" s="24">
        <v>28139</v>
      </c>
      <c r="I38" s="24">
        <v>30565</v>
      </c>
      <c r="J38" s="23"/>
      <c r="K38" s="23"/>
      <c r="P38" s="24"/>
      <c r="Q38" s="24"/>
      <c r="R38" s="24"/>
      <c r="S38" s="23"/>
    </row>
    <row r="39" spans="1:19" ht="15">
      <c r="A39" s="23"/>
      <c r="J39" s="23"/>
      <c r="K39" s="23"/>
      <c r="M39" s="24"/>
      <c r="P39" s="24"/>
      <c r="Q39" s="24"/>
      <c r="R39" s="24"/>
      <c r="S39" s="23"/>
    </row>
    <row r="40" spans="1:19" ht="15">
      <c r="A40" s="10" t="s">
        <v>45</v>
      </c>
      <c r="J40" s="23"/>
      <c r="K40" s="23"/>
      <c r="L40" s="23"/>
      <c r="M40" s="24"/>
      <c r="N40" s="136"/>
      <c r="O40" s="24"/>
      <c r="P40" s="24"/>
      <c r="Q40" s="24"/>
      <c r="R40" s="24"/>
      <c r="S40" s="23"/>
    </row>
    <row r="41" spans="1:19" ht="15">
      <c r="A41" s="10" t="s">
        <v>46</v>
      </c>
      <c r="K41" s="23"/>
      <c r="L41" s="62"/>
      <c r="M41" s="44"/>
      <c r="N41" s="24"/>
      <c r="O41" s="24"/>
      <c r="P41" s="24"/>
      <c r="Q41" s="24"/>
      <c r="R41" s="24"/>
      <c r="S41" s="23"/>
    </row>
    <row r="42" spans="12:19" ht="15">
      <c r="L42" s="57"/>
      <c r="M42" s="24"/>
      <c r="N42" s="40"/>
      <c r="O42" s="40"/>
      <c r="P42" s="24"/>
      <c r="Q42" s="24"/>
      <c r="R42" s="24"/>
      <c r="S42" s="23"/>
    </row>
    <row r="43" spans="2:19" ht="15">
      <c r="B43" s="110"/>
      <c r="C43" s="110"/>
      <c r="D43" s="97"/>
      <c r="E43" s="79"/>
      <c r="L43" s="57"/>
      <c r="M43" s="24"/>
      <c r="N43" s="40"/>
      <c r="O43" s="40"/>
      <c r="P43" s="24"/>
      <c r="Q43" s="24"/>
      <c r="R43" s="24"/>
      <c r="S43" s="23"/>
    </row>
    <row r="44" spans="2:19" ht="15">
      <c r="B44" s="97"/>
      <c r="C44" s="97"/>
      <c r="D44" s="97"/>
      <c r="E44" s="79"/>
      <c r="L44" s="62"/>
      <c r="M44" s="24"/>
      <c r="N44" s="40"/>
      <c r="O44" s="40"/>
      <c r="P44" s="24"/>
      <c r="S44" s="23"/>
    </row>
    <row r="45" spans="2:19" ht="15">
      <c r="B45" s="24"/>
      <c r="C45" s="24"/>
      <c r="D45" s="24"/>
      <c r="E45" s="24"/>
      <c r="F45" s="24"/>
      <c r="G45" s="24"/>
      <c r="H45" s="24"/>
      <c r="I45" s="24"/>
      <c r="L45" s="62"/>
      <c r="M45" s="24"/>
      <c r="N45" s="40"/>
      <c r="O45" s="40"/>
      <c r="Q45" s="24"/>
      <c r="R45" s="24"/>
      <c r="S45" s="23"/>
    </row>
    <row r="46" spans="1:19" ht="15">
      <c r="A46" s="107"/>
      <c r="B46" s="97"/>
      <c r="C46" s="97"/>
      <c r="D46" s="97"/>
      <c r="E46" s="79"/>
      <c r="L46" s="62"/>
      <c r="M46" s="24"/>
      <c r="N46" s="24"/>
      <c r="O46" s="24"/>
      <c r="P46" s="24"/>
      <c r="Q46" s="24"/>
      <c r="R46" s="24"/>
      <c r="S46" s="23"/>
    </row>
    <row r="47" spans="2:19" ht="15">
      <c r="B47" s="97"/>
      <c r="C47" s="97"/>
      <c r="D47" s="97"/>
      <c r="E47" s="79"/>
      <c r="G47" s="139"/>
      <c r="M47" s="44"/>
      <c r="P47" s="24"/>
      <c r="Q47" s="24"/>
      <c r="R47" s="24"/>
      <c r="S47" s="23"/>
    </row>
    <row r="48" spans="12:18" ht="15">
      <c r="L48" s="57"/>
      <c r="M48" s="24"/>
      <c r="N48" s="40"/>
      <c r="O48" s="40"/>
      <c r="P48" s="24"/>
      <c r="Q48" s="24"/>
      <c r="R48" s="24"/>
    </row>
    <row r="49" spans="1:18" ht="15">
      <c r="A49" s="33"/>
      <c r="L49" s="57"/>
      <c r="M49" s="24"/>
      <c r="N49" s="40"/>
      <c r="O49" s="40"/>
      <c r="P49" s="24"/>
      <c r="Q49" s="24"/>
      <c r="R49" s="24"/>
    </row>
    <row r="50" spans="12:16" ht="15">
      <c r="L50" s="62"/>
      <c r="M50" s="24"/>
      <c r="N50" s="40"/>
      <c r="O50" s="40"/>
      <c r="P50" s="24"/>
    </row>
    <row r="51" spans="12:15" ht="15">
      <c r="L51" s="62"/>
      <c r="M51" s="24"/>
      <c r="N51" s="40"/>
      <c r="O51" s="40"/>
    </row>
    <row r="52" spans="1:15" ht="15">
      <c r="A52" s="33"/>
      <c r="L52" s="67"/>
      <c r="M52" s="24"/>
      <c r="N52" s="24"/>
      <c r="O52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W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5.421875" style="13" customWidth="1"/>
    <col min="2" max="2" width="9.28125" style="13" bestFit="1" customWidth="1"/>
    <col min="3" max="3" width="12.7109375" style="13" customWidth="1"/>
    <col min="4" max="8" width="9.28125" style="13" customWidth="1"/>
    <col min="9" max="9" width="9.28125" style="13" bestFit="1" customWidth="1"/>
    <col min="10" max="10" width="9.140625" style="13" customWidth="1"/>
    <col min="11" max="11" width="11.57421875" style="13" customWidth="1"/>
    <col min="12" max="12" width="10.28125" style="13" customWidth="1"/>
    <col min="13" max="13" width="9.140625" style="13" customWidth="1"/>
    <col min="14" max="14" width="9.8515625" style="13" customWidth="1"/>
    <col min="15" max="15" width="10.421875" style="13" customWidth="1"/>
    <col min="16" max="16" width="9.421875" style="13" customWidth="1"/>
    <col min="17" max="18" width="9.140625" style="13" customWidth="1"/>
    <col min="19" max="19" width="10.421875" style="13" customWidth="1"/>
    <col min="20" max="20" width="9.140625" style="13" customWidth="1"/>
    <col min="21" max="21" width="10.421875" style="13" customWidth="1"/>
    <col min="22" max="16384" width="9.140625" style="13" customWidth="1"/>
  </cols>
  <sheetData>
    <row r="1" spans="1:21" ht="15">
      <c r="A1" s="27" t="s">
        <v>208</v>
      </c>
      <c r="N1" s="10"/>
      <c r="O1" s="10"/>
      <c r="P1" s="10"/>
      <c r="Q1" s="10"/>
      <c r="R1" s="10"/>
      <c r="S1" s="10"/>
      <c r="T1" s="10"/>
      <c r="U1" s="10"/>
    </row>
    <row r="2" spans="1:21" ht="15">
      <c r="A2" s="27" t="s">
        <v>13</v>
      </c>
      <c r="K2" s="81"/>
      <c r="N2" s="10"/>
      <c r="O2" s="10"/>
      <c r="P2" s="10"/>
      <c r="Q2" s="10"/>
      <c r="R2" s="10"/>
      <c r="S2" s="10"/>
      <c r="T2" s="10"/>
      <c r="U2" s="10"/>
    </row>
    <row r="3" spans="1:21" ht="15">
      <c r="A3" s="28" t="s">
        <v>14</v>
      </c>
      <c r="K3" s="81"/>
      <c r="N3" s="10"/>
      <c r="O3" s="10"/>
      <c r="P3" s="10"/>
      <c r="Q3" s="10"/>
      <c r="R3" s="10"/>
      <c r="S3" s="10"/>
      <c r="T3" s="10"/>
      <c r="U3" s="10"/>
    </row>
    <row r="4" spans="1:21" ht="15">
      <c r="A4" s="29" t="s">
        <v>15</v>
      </c>
      <c r="N4" s="10"/>
      <c r="O4" s="10"/>
      <c r="P4" s="10"/>
      <c r="Q4" s="10"/>
      <c r="R4" s="10"/>
      <c r="S4" s="10"/>
      <c r="T4" s="10"/>
      <c r="U4" s="10"/>
    </row>
    <row r="5" spans="1:21" ht="15">
      <c r="A5" s="30"/>
      <c r="B5" s="10"/>
      <c r="C5" s="10"/>
      <c r="D5" s="10"/>
      <c r="E5" s="10"/>
      <c r="F5" s="10"/>
      <c r="G5" s="10"/>
      <c r="H5" s="10"/>
      <c r="N5" s="10"/>
      <c r="O5" s="10"/>
      <c r="P5" s="10"/>
      <c r="Q5" s="10"/>
      <c r="R5" s="10"/>
      <c r="S5" s="10"/>
      <c r="T5" s="91"/>
      <c r="U5" s="91"/>
    </row>
    <row r="6" spans="2:21" ht="15">
      <c r="B6" s="13" t="s">
        <v>92</v>
      </c>
      <c r="G6" s="13" t="s">
        <v>196</v>
      </c>
      <c r="N6" s="10"/>
      <c r="O6" s="10"/>
      <c r="P6" s="10"/>
      <c r="Q6" s="10"/>
      <c r="R6" s="10"/>
      <c r="S6" s="10"/>
      <c r="T6" s="10"/>
      <c r="U6" s="10"/>
    </row>
    <row r="7" spans="2:21" ht="15">
      <c r="B7" s="10">
        <v>2013</v>
      </c>
      <c r="C7" s="10">
        <v>2014</v>
      </c>
      <c r="D7" s="10">
        <v>2015</v>
      </c>
      <c r="E7" s="10">
        <v>2016</v>
      </c>
      <c r="F7" s="10">
        <v>2017</v>
      </c>
      <c r="G7" s="10">
        <v>2013</v>
      </c>
      <c r="H7" s="68">
        <v>2014</v>
      </c>
      <c r="I7" s="68">
        <v>2015</v>
      </c>
      <c r="J7" s="13">
        <v>2016</v>
      </c>
      <c r="K7" s="13">
        <v>2017</v>
      </c>
      <c r="N7" s="10"/>
      <c r="O7" s="10"/>
      <c r="P7" s="10"/>
      <c r="Q7" s="10"/>
      <c r="R7" s="10"/>
      <c r="S7" s="10"/>
      <c r="T7" s="10"/>
      <c r="U7" s="10"/>
    </row>
    <row r="8" spans="8:23" ht="15">
      <c r="H8" s="81"/>
      <c r="I8" s="81"/>
      <c r="M8" s="33"/>
      <c r="N8" s="33"/>
      <c r="O8" s="77"/>
      <c r="P8" s="77"/>
      <c r="Q8" s="33"/>
      <c r="R8" s="10"/>
      <c r="S8" s="33"/>
      <c r="T8" s="77"/>
      <c r="U8" s="77"/>
      <c r="V8" s="33"/>
      <c r="W8" s="33"/>
    </row>
    <row r="9" spans="1:21" ht="15">
      <c r="A9" s="108" t="s">
        <v>48</v>
      </c>
      <c r="B9" s="43">
        <v>33921</v>
      </c>
      <c r="C9" s="43">
        <v>34243</v>
      </c>
      <c r="D9" s="42">
        <v>35137.87428278747</v>
      </c>
      <c r="E9" s="42">
        <v>34879</v>
      </c>
      <c r="F9" s="42">
        <v>36032</v>
      </c>
      <c r="G9" s="13">
        <v>100</v>
      </c>
      <c r="H9" s="109">
        <v>100.94926446743906</v>
      </c>
      <c r="I9" s="109">
        <v>103.58737738506372</v>
      </c>
      <c r="J9" s="109">
        <v>102.824209191946</v>
      </c>
      <c r="K9" s="109">
        <v>106</v>
      </c>
      <c r="L9" s="109"/>
      <c r="N9" s="10"/>
      <c r="O9" s="10"/>
      <c r="P9" s="10"/>
      <c r="Q9" s="10"/>
      <c r="R9" s="10"/>
      <c r="S9" s="10"/>
      <c r="T9" s="10"/>
      <c r="U9" s="10"/>
    </row>
    <row r="10" spans="1:21" ht="15">
      <c r="A10" s="13" t="s">
        <v>49</v>
      </c>
      <c r="B10" s="43">
        <v>39929</v>
      </c>
      <c r="C10" s="43">
        <v>39151</v>
      </c>
      <c r="D10" s="42">
        <v>40449.561383065</v>
      </c>
      <c r="E10" s="42">
        <v>40570.7949101728</v>
      </c>
      <c r="F10" s="42">
        <v>41376</v>
      </c>
      <c r="G10" s="13">
        <v>100</v>
      </c>
      <c r="H10" s="109">
        <v>98.05154148613789</v>
      </c>
      <c r="I10" s="109">
        <v>101.30371755632498</v>
      </c>
      <c r="J10" s="109">
        <v>101.60734030447244</v>
      </c>
      <c r="K10" s="109">
        <v>104</v>
      </c>
      <c r="L10" s="109"/>
      <c r="N10" s="10"/>
      <c r="O10" s="10"/>
      <c r="P10" s="10"/>
      <c r="Q10" s="10"/>
      <c r="R10" s="10"/>
      <c r="S10" s="10"/>
      <c r="T10" s="10"/>
      <c r="U10" s="10"/>
    </row>
    <row r="11" spans="1:21" ht="15">
      <c r="A11" s="13" t="s">
        <v>50</v>
      </c>
      <c r="B11" s="43">
        <v>30952</v>
      </c>
      <c r="C11" s="43">
        <v>31159</v>
      </c>
      <c r="D11" s="42">
        <v>31585.04114201295</v>
      </c>
      <c r="E11" s="42">
        <v>31583.8292403543</v>
      </c>
      <c r="F11" s="42">
        <v>32060</v>
      </c>
      <c r="G11" s="13">
        <v>100</v>
      </c>
      <c r="H11" s="109">
        <v>100.66877746187646</v>
      </c>
      <c r="I11" s="109">
        <v>102.04523501554972</v>
      </c>
      <c r="J11" s="109">
        <v>102.0413195927704</v>
      </c>
      <c r="K11" s="109">
        <v>104</v>
      </c>
      <c r="L11" s="109"/>
      <c r="N11" s="10"/>
      <c r="O11" s="10"/>
      <c r="P11" s="10"/>
      <c r="Q11" s="10"/>
      <c r="R11" s="10"/>
      <c r="S11" s="10"/>
      <c r="T11" s="33"/>
      <c r="U11" s="33"/>
    </row>
    <row r="12" spans="1:21" ht="15">
      <c r="A12" s="13" t="s">
        <v>93</v>
      </c>
      <c r="B12" s="43">
        <v>56965</v>
      </c>
      <c r="C12" s="43">
        <v>58881</v>
      </c>
      <c r="D12" s="42">
        <v>60302.17911575765</v>
      </c>
      <c r="E12" s="42">
        <v>67789.5984035919</v>
      </c>
      <c r="F12" s="42">
        <v>63150</v>
      </c>
      <c r="G12" s="13">
        <v>100</v>
      </c>
      <c r="H12" s="109">
        <v>103.3634687966295</v>
      </c>
      <c r="I12" s="109">
        <v>105.85829740324348</v>
      </c>
      <c r="J12" s="109">
        <v>119.0021915274149</v>
      </c>
      <c r="K12" s="109">
        <v>111</v>
      </c>
      <c r="L12" s="109"/>
      <c r="N12" s="10"/>
      <c r="O12" s="10"/>
      <c r="P12" s="10"/>
      <c r="Q12" s="10"/>
      <c r="R12" s="10"/>
      <c r="S12" s="10"/>
      <c r="T12" s="10"/>
      <c r="U12" s="10"/>
    </row>
    <row r="13" spans="1:21" ht="15">
      <c r="A13" s="13" t="s">
        <v>94</v>
      </c>
      <c r="D13" s="10"/>
      <c r="E13" s="10"/>
      <c r="F13" s="42"/>
      <c r="I13" s="68"/>
      <c r="L13" s="109"/>
      <c r="Q13" s="10"/>
      <c r="R13" s="10"/>
      <c r="S13" s="10"/>
      <c r="T13" s="10"/>
      <c r="U13" s="10"/>
    </row>
    <row r="14" spans="1:21" ht="15">
      <c r="A14" s="13" t="s">
        <v>95</v>
      </c>
      <c r="B14" s="43">
        <v>34936</v>
      </c>
      <c r="C14" s="43">
        <v>34999</v>
      </c>
      <c r="D14" s="42">
        <v>35912.386267527865</v>
      </c>
      <c r="E14" s="42">
        <v>35854.1911880152</v>
      </c>
      <c r="F14" s="42">
        <v>36742</v>
      </c>
      <c r="G14" s="42">
        <v>100</v>
      </c>
      <c r="H14" s="109">
        <v>100.18032974582094</v>
      </c>
      <c r="I14" s="109">
        <v>102.79478551502137</v>
      </c>
      <c r="J14" s="109">
        <v>102.62820926269521</v>
      </c>
      <c r="K14" s="109">
        <v>105</v>
      </c>
      <c r="L14" s="109"/>
      <c r="R14" s="10"/>
      <c r="S14" s="10"/>
      <c r="T14" s="10"/>
      <c r="U14" s="10"/>
    </row>
    <row r="15" spans="2:21" ht="15">
      <c r="B15" s="43"/>
      <c r="C15" s="43"/>
      <c r="D15" s="42"/>
      <c r="E15" s="42"/>
      <c r="F15" s="42"/>
      <c r="H15" s="58"/>
      <c r="I15" s="69"/>
      <c r="L15" s="109"/>
      <c r="N15" s="10"/>
      <c r="O15" s="10"/>
      <c r="P15" s="10"/>
      <c r="Q15" s="10"/>
      <c r="R15" s="10"/>
      <c r="S15" s="10"/>
      <c r="T15" s="10"/>
      <c r="U15" s="10"/>
    </row>
    <row r="16" spans="1:21" ht="15">
      <c r="A16" s="29" t="s">
        <v>96</v>
      </c>
      <c r="B16" s="43">
        <v>32851</v>
      </c>
      <c r="C16" s="43">
        <v>33155</v>
      </c>
      <c r="D16" s="42">
        <v>33657.849341174144</v>
      </c>
      <c r="E16" s="42">
        <v>33538.7689567072</v>
      </c>
      <c r="F16" s="42">
        <v>34092</v>
      </c>
      <c r="G16" s="42">
        <v>100</v>
      </c>
      <c r="H16" s="109">
        <v>100.9253903990746</v>
      </c>
      <c r="I16" s="109">
        <v>102.45608761125733</v>
      </c>
      <c r="J16" s="109">
        <v>102.09360128065266</v>
      </c>
      <c r="K16" s="109">
        <v>104</v>
      </c>
      <c r="L16" s="109"/>
      <c r="N16" s="10"/>
      <c r="O16" s="10"/>
      <c r="P16" s="10"/>
      <c r="Q16" s="10"/>
      <c r="R16" s="10"/>
      <c r="S16" s="10"/>
      <c r="T16" s="10"/>
      <c r="U16" s="10"/>
    </row>
    <row r="17" spans="1:21" ht="15">
      <c r="A17" s="29" t="s">
        <v>97</v>
      </c>
      <c r="B17" s="43">
        <v>34436</v>
      </c>
      <c r="C17" s="43">
        <v>34563</v>
      </c>
      <c r="D17" s="42">
        <v>35382.51229106877</v>
      </c>
      <c r="E17" s="42">
        <v>35362.3177460889</v>
      </c>
      <c r="F17" s="42">
        <v>36182</v>
      </c>
      <c r="G17" s="42">
        <v>100</v>
      </c>
      <c r="H17" s="109">
        <v>100.36880009292601</v>
      </c>
      <c r="I17" s="109">
        <v>102.74861276300607</v>
      </c>
      <c r="J17" s="109">
        <v>102.68996906170548</v>
      </c>
      <c r="K17" s="109">
        <v>105</v>
      </c>
      <c r="L17" s="109"/>
      <c r="N17" s="10"/>
      <c r="O17" s="10"/>
      <c r="P17" s="10"/>
      <c r="Q17" s="10"/>
      <c r="R17" s="10"/>
      <c r="S17" s="10"/>
      <c r="T17" s="10"/>
      <c r="U17" s="10"/>
    </row>
    <row r="18" spans="1:21" ht="15">
      <c r="A18" s="13" t="s">
        <v>51</v>
      </c>
      <c r="B18" s="43">
        <v>27933</v>
      </c>
      <c r="C18" s="43">
        <v>28400</v>
      </c>
      <c r="D18" s="42">
        <v>28749.79886505107</v>
      </c>
      <c r="E18" s="42">
        <v>28974.4334706498</v>
      </c>
      <c r="F18" s="42">
        <v>29540</v>
      </c>
      <c r="G18" s="42">
        <v>100</v>
      </c>
      <c r="H18" s="109">
        <v>101.67185765939928</v>
      </c>
      <c r="I18" s="109">
        <v>102.92413584309266</v>
      </c>
      <c r="J18" s="109">
        <v>103.72832660526905</v>
      </c>
      <c r="K18" s="109">
        <v>106</v>
      </c>
      <c r="L18" s="109"/>
      <c r="N18" s="10"/>
      <c r="O18" s="10"/>
      <c r="P18" s="10"/>
      <c r="Q18" s="10"/>
      <c r="R18" s="10"/>
      <c r="S18" s="10"/>
      <c r="T18" s="10"/>
      <c r="U18" s="10"/>
    </row>
    <row r="19" spans="12:21" ht="15">
      <c r="L19" s="81"/>
      <c r="N19" s="10"/>
      <c r="O19" s="33"/>
      <c r="P19" s="33"/>
      <c r="Q19" s="10"/>
      <c r="R19" s="10"/>
      <c r="S19" s="10"/>
      <c r="T19" s="10"/>
      <c r="U19" s="10"/>
    </row>
    <row r="20" spans="1:21" ht="15">
      <c r="A20" s="31" t="s">
        <v>98</v>
      </c>
      <c r="K20" s="81"/>
      <c r="L20" s="81"/>
      <c r="N20" s="10"/>
      <c r="O20" s="10"/>
      <c r="P20" s="10"/>
      <c r="Q20" s="10"/>
      <c r="R20" s="10"/>
      <c r="S20" s="10"/>
      <c r="T20" s="10"/>
      <c r="U20" s="10"/>
    </row>
    <row r="21" spans="1:21" ht="15">
      <c r="A21" s="32" t="s">
        <v>99</v>
      </c>
      <c r="L21" s="81"/>
      <c r="N21" s="10"/>
      <c r="O21" s="10"/>
      <c r="P21" s="10"/>
      <c r="Q21" s="10"/>
      <c r="R21" s="10"/>
      <c r="S21" s="10"/>
      <c r="T21" s="10"/>
      <c r="U21" s="10"/>
    </row>
    <row r="22" spans="8:21" ht="15">
      <c r="H22" s="10"/>
      <c r="I22" s="10"/>
      <c r="J22" s="10"/>
      <c r="K22" s="81"/>
      <c r="L22" s="81"/>
      <c r="N22" s="10"/>
      <c r="O22" s="33"/>
      <c r="P22" s="33"/>
      <c r="Q22" s="10"/>
      <c r="R22" s="10"/>
      <c r="S22" s="10"/>
      <c r="T22" s="33"/>
      <c r="U22" s="33"/>
    </row>
    <row r="23" spans="1:2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N23" s="10"/>
      <c r="O23" s="10"/>
      <c r="P23" s="10"/>
      <c r="Q23" s="10"/>
      <c r="R23" s="10"/>
      <c r="S23" s="10"/>
      <c r="T23" s="10"/>
      <c r="U23" s="10"/>
    </row>
    <row r="24" spans="1:21" ht="15">
      <c r="A24" s="10"/>
      <c r="B24" s="10"/>
      <c r="C24" s="97"/>
      <c r="D24" s="10"/>
      <c r="E24" s="10"/>
      <c r="F24" s="10"/>
      <c r="G24" s="10"/>
      <c r="H24" s="10"/>
      <c r="I24" s="10"/>
      <c r="J24" s="10"/>
      <c r="N24" s="110"/>
      <c r="O24" s="10"/>
      <c r="P24" s="10"/>
      <c r="Q24" s="10"/>
      <c r="R24" s="10"/>
      <c r="S24" s="10"/>
      <c r="T24" s="10"/>
      <c r="U24" s="10"/>
    </row>
    <row r="25" spans="1:2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Q25" s="10"/>
      <c r="R25" s="10"/>
      <c r="S25" s="10"/>
      <c r="T25" s="10"/>
      <c r="U25" s="10"/>
    </row>
    <row r="26" spans="1:21" ht="15">
      <c r="A26" s="10"/>
      <c r="B26" s="10"/>
      <c r="C26" s="97"/>
      <c r="D26" s="10"/>
      <c r="E26" s="10"/>
      <c r="F26" s="10"/>
      <c r="G26" s="10"/>
      <c r="H26" s="10"/>
      <c r="I26" s="10"/>
      <c r="J26" s="10"/>
      <c r="Q26" s="10"/>
      <c r="R26" s="10"/>
      <c r="S26" s="10"/>
      <c r="T26" s="10"/>
      <c r="U26" s="10"/>
    </row>
    <row r="27" spans="1:21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N27" s="10"/>
      <c r="O27" s="10"/>
      <c r="P27" s="10"/>
      <c r="Q27" s="10"/>
      <c r="R27" s="10"/>
      <c r="S27" s="10"/>
      <c r="T27" s="10"/>
      <c r="U27" s="10"/>
    </row>
    <row r="28" spans="1:21" ht="15">
      <c r="A28" s="10"/>
      <c r="B28" s="10"/>
      <c r="C28" s="69"/>
      <c r="D28" s="10"/>
      <c r="E28" s="10"/>
      <c r="F28" s="10"/>
      <c r="G28" s="10"/>
      <c r="N28" s="10"/>
      <c r="O28" s="10"/>
      <c r="P28" s="10"/>
      <c r="Q28" s="10"/>
      <c r="R28" s="10"/>
      <c r="S28" s="10"/>
      <c r="T28" s="10"/>
      <c r="U28" s="10"/>
    </row>
    <row r="29" spans="1:21" ht="15">
      <c r="A29" s="10"/>
      <c r="B29" s="10"/>
      <c r="C29" s="57"/>
      <c r="D29" s="10"/>
      <c r="E29" s="10"/>
      <c r="F29" s="10"/>
      <c r="G29" s="10"/>
      <c r="Q29" s="10"/>
      <c r="R29" s="10"/>
      <c r="S29" s="10"/>
      <c r="T29" s="10"/>
      <c r="U29" s="10"/>
    </row>
    <row r="30" spans="1:21" ht="15">
      <c r="A30" s="10"/>
      <c r="B30" s="33"/>
      <c r="C30" s="111"/>
      <c r="D30" s="10"/>
      <c r="E30" s="10"/>
      <c r="F30" s="10"/>
      <c r="G30" s="33"/>
      <c r="K30" s="140"/>
      <c r="Q30" s="10"/>
      <c r="R30" s="10"/>
      <c r="S30" s="10"/>
      <c r="T30" s="10"/>
      <c r="U30" s="10"/>
    </row>
    <row r="31" spans="1:21" ht="15">
      <c r="A31" s="10"/>
      <c r="B31" s="10"/>
      <c r="C31" s="57"/>
      <c r="D31" s="10"/>
      <c r="E31" s="10"/>
      <c r="F31" s="10"/>
      <c r="G31" s="10"/>
      <c r="K31" s="140"/>
      <c r="Q31" s="10"/>
      <c r="R31" s="10"/>
      <c r="S31" s="10"/>
      <c r="T31" s="10"/>
      <c r="U31" s="10"/>
    </row>
    <row r="32" spans="1:21" ht="15">
      <c r="A32" s="10"/>
      <c r="B32" s="10"/>
      <c r="C32" s="69"/>
      <c r="D32" s="10"/>
      <c r="E32" s="10"/>
      <c r="F32" s="10"/>
      <c r="G32" s="10"/>
      <c r="K32" s="140"/>
      <c r="Q32" s="10"/>
      <c r="R32" s="10"/>
      <c r="S32" s="10"/>
      <c r="T32" s="10"/>
      <c r="U32" s="10"/>
    </row>
    <row r="33" spans="1:21" ht="15">
      <c r="A33" s="10"/>
      <c r="B33" s="10"/>
      <c r="C33" s="57"/>
      <c r="D33" s="10"/>
      <c r="E33" s="10"/>
      <c r="F33" s="10"/>
      <c r="G33" s="33"/>
      <c r="K33" s="140"/>
      <c r="Q33" s="10"/>
      <c r="R33" s="10"/>
      <c r="S33" s="10"/>
      <c r="T33" s="10"/>
      <c r="U33" s="10"/>
    </row>
    <row r="34" spans="1:21" ht="15">
      <c r="A34" s="10"/>
      <c r="B34" s="10"/>
      <c r="C34" s="69"/>
      <c r="D34" s="10"/>
      <c r="E34" s="10"/>
      <c r="F34" s="10"/>
      <c r="G34" s="10"/>
      <c r="Q34" s="10"/>
      <c r="R34" s="10"/>
      <c r="S34" s="10"/>
      <c r="T34" s="10"/>
      <c r="U34" s="10"/>
    </row>
    <row r="35" spans="1:7" ht="15">
      <c r="A35" s="10"/>
      <c r="B35" s="10"/>
      <c r="C35" s="10"/>
      <c r="D35" s="10"/>
      <c r="E35" s="10"/>
      <c r="F35" s="10"/>
      <c r="G35" s="10"/>
    </row>
    <row r="36" spans="1:7" ht="15">
      <c r="A36" s="10"/>
      <c r="B36" s="10"/>
      <c r="C36" s="10"/>
      <c r="D36" s="10"/>
      <c r="E36" s="10"/>
      <c r="F36" s="10"/>
      <c r="G36" s="10"/>
    </row>
    <row r="37" spans="1:7" ht="15">
      <c r="A37" s="10"/>
      <c r="B37" s="10"/>
      <c r="C37" s="10"/>
      <c r="D37" s="10"/>
      <c r="E37" s="10"/>
      <c r="F37" s="10"/>
      <c r="G37" s="10"/>
    </row>
    <row r="38" spans="1:7" ht="15">
      <c r="A38" s="10"/>
      <c r="B38" s="10"/>
      <c r="C38" s="10"/>
      <c r="D38" s="10"/>
      <c r="E38" s="10"/>
      <c r="F38" s="10"/>
      <c r="G38" s="10"/>
    </row>
    <row r="39" spans="1:7" ht="15">
      <c r="A39" s="10"/>
      <c r="B39" s="10"/>
      <c r="C39" s="10"/>
      <c r="D39" s="10"/>
      <c r="E39" s="10"/>
      <c r="F39" s="10"/>
      <c r="G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  <row r="41" spans="1:10" ht="15">
      <c r="A41" s="10"/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">
      <c r="A42" s="10"/>
      <c r="B42" s="33"/>
      <c r="C42" s="33"/>
      <c r="D42" s="10"/>
      <c r="E42" s="10"/>
      <c r="F42" s="10"/>
      <c r="G42" s="10"/>
      <c r="H42" s="10"/>
      <c r="I42" s="10"/>
      <c r="J42" s="10"/>
    </row>
    <row r="43" spans="1:10" ht="15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spans="1:10" ht="15">
      <c r="A44" s="10"/>
      <c r="B44" s="10"/>
      <c r="C44" s="10"/>
      <c r="D44" s="10"/>
      <c r="E44" s="10"/>
      <c r="F44" s="10"/>
      <c r="G44" s="33"/>
      <c r="H44" s="33"/>
      <c r="I44" s="10"/>
      <c r="J44" s="10"/>
    </row>
    <row r="45" spans="1:10" ht="15">
      <c r="A45" s="10"/>
      <c r="B45" s="33"/>
      <c r="C45" s="33"/>
      <c r="D45" s="10"/>
      <c r="E45" s="10"/>
      <c r="F45" s="10"/>
      <c r="G45" s="10"/>
      <c r="H45" s="10"/>
      <c r="I45" s="10"/>
      <c r="J45" s="10"/>
    </row>
    <row r="46" spans="1:10" ht="15">
      <c r="A46" s="10"/>
      <c r="B46" s="10"/>
      <c r="C46" s="10"/>
      <c r="D46" s="10"/>
      <c r="E46" s="10"/>
      <c r="F46" s="10"/>
      <c r="G46" s="10"/>
      <c r="H46" s="10"/>
      <c r="I46" s="10"/>
      <c r="J46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2011-05-24T09:58:28Z</dcterms:created>
  <dcterms:modified xsi:type="dcterms:W3CDTF">2020-01-29T11:10:45Z</dcterms:modified>
  <cp:category/>
  <cp:version/>
  <cp:contentType/>
  <cp:contentStatus/>
</cp:coreProperties>
</file>