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0" windowWidth="28755" windowHeight="14310" activeTab="0"/>
  </bookViews>
  <sheets>
    <sheet name="taulukkoluettelo" sheetId="1" r:id="rId1"/>
    <sheet name="9.1" sheetId="2" r:id="rId2"/>
    <sheet name="9.2" sheetId="3" r:id="rId3"/>
    <sheet name="9.3" sheetId="4" r:id="rId4"/>
    <sheet name="9.4" sheetId="5" r:id="rId5"/>
    <sheet name="9.5" sheetId="6" r:id="rId6"/>
  </sheets>
  <definedNames/>
  <calcPr fullCalcOnLoad="1"/>
</workbook>
</file>

<file path=xl/sharedStrings.xml><?xml version="1.0" encoding="utf-8"?>
<sst xmlns="http://schemas.openxmlformats.org/spreadsheetml/2006/main" count="176" uniqueCount="108">
  <si>
    <t>Elanskaffning</t>
  </si>
  <si>
    <t>9.1</t>
  </si>
  <si>
    <t>Elförbrukning efter abonnentgrupp</t>
  </si>
  <si>
    <t>9.2</t>
  </si>
  <si>
    <t>Consumption of electric energy by consumer group</t>
  </si>
  <si>
    <t>9.3</t>
  </si>
  <si>
    <t>Anskaffning och försäljning av fjärrvärme</t>
  </si>
  <si>
    <t>9.4</t>
  </si>
  <si>
    <t>Pumpning, försäljning och specifikförbrukning av vatten</t>
  </si>
  <si>
    <t>9.5</t>
  </si>
  <si>
    <t>Water pumped, sold and consumed</t>
  </si>
  <si>
    <t>Taulukkoluettelo - Tabellförteckning - List of tables</t>
  </si>
  <si>
    <t>ENERGIA JA VESIHUOLTO</t>
  </si>
  <si>
    <t>Produktion and supply of electric energy</t>
  </si>
  <si>
    <t>Supply and sale of district heating</t>
  </si>
  <si>
    <t>Elförbrukning kommunvis</t>
  </si>
  <si>
    <t>Consumption of electricity in municipalities</t>
  </si>
  <si>
    <t>Produktion and supply  of electric energy</t>
  </si>
  <si>
    <t>GWh</t>
  </si>
  <si>
    <t>Vesivoimaosuudet - Vattenkraftsandelar</t>
  </si>
  <si>
    <t>Ydinvoimaosuudet - Kärnkraftsandelar</t>
  </si>
  <si>
    <t>}</t>
  </si>
  <si>
    <t>Muut osuudet - Andra andelar</t>
  </si>
  <si>
    <t>Varsinainen osto - Egentligt inköp</t>
  </si>
  <si>
    <t>Korvaussähkön osto - Ersättningsenergi</t>
  </si>
  <si>
    <t>Voimalaitosten tuotanto - Kraftverkens produktion</t>
  </si>
  <si>
    <t>Hanasaari - Hanaholmen</t>
  </si>
  <si>
    <t>Salmisaari - Sundholmen</t>
  </si>
  <si>
    <t>Myllypuro - Kvarnbäcken</t>
  </si>
  <si>
    <t>–</t>
  </si>
  <si>
    <t>Vuosaari - Nordsjö</t>
  </si>
  <si>
    <t>Kellosaari - Skällaren</t>
  </si>
  <si>
    <t>Kokonaishankinta - Totalanskaffning</t>
  </si>
  <si>
    <t>Kuluttajaryhmä - Abonnentgrupp</t>
  </si>
  <si>
    <t>Yksityinen kulutus - Privat förbrukning, GWh</t>
  </si>
  <si>
    <t>%</t>
  </si>
  <si>
    <t>Asuinhuoneistot - Bostadslägenheter, GWh</t>
  </si>
  <si>
    <t>Asuinkiinteistöt - Bostadsfastigheter, GWh</t>
  </si>
  <si>
    <t>Jalostus - Förädling, GWh</t>
  </si>
  <si>
    <t>Teollisuus - Industri, GWh</t>
  </si>
  <si>
    <t>Rakennustoiminta - Byggnadsverksamhet, GWh</t>
  </si>
  <si>
    <t>Palvelu - Service, GWh</t>
  </si>
  <si>
    <t>Julkinen kulutus - Offentlig förbrukning, GWh</t>
  </si>
  <si>
    <t>Liikennevälineet ja katuvalaistus</t>
  </si>
  <si>
    <t>Trafikmedels och gatubelysning, GWh</t>
  </si>
  <si>
    <t>Yhdyskuntahuolto - Samhällsservice, GWh</t>
  </si>
  <si>
    <t>Yhteensä - Totalt, GWh</t>
  </si>
  <si>
    <t>Elförbrukning  kommunvis</t>
  </si>
  <si>
    <t>Sijoitus</t>
  </si>
  <si>
    <t>Yhteensä</t>
  </si>
  <si>
    <t>Asuminen ja maatalous</t>
  </si>
  <si>
    <t>Palvelut ja rakentaminen</t>
  </si>
  <si>
    <t>Teollisuus - Industri</t>
  </si>
  <si>
    <t>Ranking</t>
  </si>
  <si>
    <t>Totalt</t>
  </si>
  <si>
    <t>Boende och jordbruk</t>
  </si>
  <si>
    <t>Service och byggverksamhet</t>
  </si>
  <si>
    <t>Helsinki - Helsingfors</t>
  </si>
  <si>
    <t>Espoo - Esbo</t>
  </si>
  <si>
    <t>Vantaa - Vanda</t>
  </si>
  <si>
    <t>Kauniainen - Grankulla</t>
  </si>
  <si>
    <t xml:space="preserve">Pääkaupunkiseutu </t>
  </si>
  <si>
    <t>Huvudstadsregionen</t>
  </si>
  <si>
    <t>Helsingin seutu</t>
  </si>
  <si>
    <t>Helsingforsregionen</t>
  </si>
  <si>
    <t>Lappeenranta - Villmanstrand</t>
  </si>
  <si>
    <t>Lähde: Energiateollisuus ry.</t>
  </si>
  <si>
    <t>Källa: Finsk Energiindustri rf.</t>
  </si>
  <si>
    <t xml:space="preserve"> </t>
  </si>
  <si>
    <t>Kokonaishankinta - Totalanskaffning, GWh</t>
  </si>
  <si>
    <t>siitä - därav</t>
  </si>
  <si>
    <t xml:space="preserve">Hanasaaren voimalaitokset - Hanaholmens kraftverk </t>
  </si>
  <si>
    <t xml:space="preserve">Salmisaaren voimalaitokset - Sundholmens kraftverk </t>
  </si>
  <si>
    <t>Lämmönmyynti - Värmeförsäljning, GWh</t>
  </si>
  <si>
    <t>Jakelualueelle - Till distributionsområdet</t>
  </si>
  <si>
    <t>Jakelualueen ulkopuolelle</t>
  </si>
  <si>
    <t>Utanför distributionsområdet</t>
  </si>
  <si>
    <t>Asiakkaiden lukumäärä - Antal klienter</t>
  </si>
  <si>
    <r>
      <t>Kokonaispumppaaminen - Totalpumpning, 1 000 m</t>
    </r>
    <r>
      <rPr>
        <b/>
        <vertAlign val="superscript"/>
        <sz val="10"/>
        <rFont val="Arial"/>
        <family val="2"/>
      </rPr>
      <t>3</t>
    </r>
  </si>
  <si>
    <t>Helsinki, osin pääkaupunkiseutu - Helsingfors, delvis Huvudstadsregionen</t>
  </si>
  <si>
    <t>Pääkaupunkiseutu - Huvudstadsregionen</t>
  </si>
  <si>
    <r>
      <t>Kokonaismyynti - Totalförsäljning, 1 000 m</t>
    </r>
    <r>
      <rPr>
        <b/>
        <vertAlign val="superscript"/>
        <sz val="10"/>
        <rFont val="Arial"/>
        <family val="2"/>
      </rPr>
      <t>3</t>
    </r>
  </si>
  <si>
    <r>
      <t>Veden hinta - Vattnets pris 31.12., euro/m</t>
    </r>
    <r>
      <rPr>
        <vertAlign val="superscript"/>
        <sz val="10"/>
        <rFont val="Arial"/>
        <family val="2"/>
      </rPr>
      <t>3</t>
    </r>
  </si>
  <si>
    <r>
      <t>Jäteveden hinta - Avloppvattnets pris 31.12., euro/m</t>
    </r>
    <r>
      <rPr>
        <vertAlign val="superscript"/>
        <sz val="10"/>
        <rFont val="Arial"/>
        <family val="2"/>
      </rPr>
      <t>3</t>
    </r>
  </si>
  <si>
    <t>Kuluttajia - Förbrukare</t>
  </si>
  <si>
    <t>Ominaiskulutus, l/asukas/vrk</t>
  </si>
  <si>
    <t>Specifikförbrukning, l/invånare/dygn</t>
  </si>
  <si>
    <t>Tampere - Tammerfors</t>
  </si>
  <si>
    <t>Turku - Åbo</t>
  </si>
  <si>
    <t>253</t>
  </si>
  <si>
    <t>Lähde: Helsingin seudun ympäristöpalvelut sekä ao.kaupungit.</t>
  </si>
  <si>
    <t>Källa: Helsingforsregionens miljötjänster, samt berörda städer.</t>
  </si>
  <si>
    <t>Vuosaaren voimalaitokset - Nordsjös kraftverk</t>
  </si>
  <si>
    <t>Hankinta - Anskaffning</t>
  </si>
  <si>
    <t>Tornio - Torneå</t>
  </si>
  <si>
    <t>Oulu - Uleåborg</t>
  </si>
  <si>
    <t>Lähde: Helen Oy.</t>
  </si>
  <si>
    <t>Källa: Helen Ab.</t>
  </si>
  <si>
    <t>Lähde: Helen Sähköverkko Oy.</t>
  </si>
  <si>
    <t>Källa: Helen Elnät Ab.</t>
  </si>
  <si>
    <t xml:space="preserve">  Tie- ja katuvalaistus, MWh - Väg- och gatubelysning, MWh</t>
  </si>
  <si>
    <t xml:space="preserve">  VR, raitiovaunut, metro, MWh - Statsjärnvägarna VR, spårvagnarna, metron, MWh</t>
  </si>
  <si>
    <t>Sähköenergian hankinta 1990–2017</t>
  </si>
  <si>
    <t>Sähkön käyttö kuluttajaryhmittäin 2010–2017</t>
  </si>
  <si>
    <t>Kunnat sähkön käytön mukaan 2017</t>
  </si>
  <si>
    <t>Kaukolämmön hankinta ja myynti 1990–2017</t>
  </si>
  <si>
    <t>Veden pumppaaminen, myynti ja ominaiskulutus 1995–2017</t>
  </si>
  <si>
    <t>Kouvola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</si>
</sst>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"/>
    <numFmt numFmtId="166" formatCode="0.0\ %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color indexed="10"/>
      <name val="Arial"/>
      <family val="2"/>
    </font>
    <font>
      <b/>
      <sz val="10"/>
      <name val="Arial"/>
      <family val="2"/>
    </font>
    <font>
      <sz val="20"/>
      <name val="Arial Unicode MS"/>
      <family val="2"/>
    </font>
    <font>
      <sz val="20"/>
      <name val="Arial"/>
      <family val="2"/>
    </font>
    <font>
      <b/>
      <vertAlign val="superscript"/>
      <sz val="10"/>
      <name val="Arial"/>
      <family val="2"/>
    </font>
    <font>
      <vertAlign val="superscript"/>
      <sz val="10"/>
      <name val="Arial"/>
      <family val="2"/>
    </font>
    <font>
      <sz val="36"/>
      <name val="Arial Unicode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b/>
      <sz val="12"/>
      <color indexed="3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b/>
      <sz val="10"/>
      <color indexed="10"/>
      <name val="Arial"/>
      <family val="2"/>
    </font>
    <font>
      <sz val="1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b/>
      <sz val="12"/>
      <color rgb="FF0070C0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0" fillId="26" borderId="1" applyNumberFormat="0" applyFont="0" applyAlignment="0" applyProtection="0"/>
    <xf numFmtId="0" fontId="35" fillId="27" borderId="0" applyNumberFormat="0" applyBorder="0" applyAlignment="0" applyProtection="0"/>
    <xf numFmtId="0" fontId="36" fillId="28" borderId="0" applyNumberFormat="0" applyBorder="0" applyAlignment="0" applyProtection="0"/>
    <xf numFmtId="0" fontId="37" fillId="29" borderId="2" applyNumberFormat="0" applyAlignment="0" applyProtection="0"/>
    <xf numFmtId="0" fontId="38" fillId="0" borderId="3" applyNumberFormat="0" applyFill="0" applyAlignment="0" applyProtection="0"/>
    <xf numFmtId="0" fontId="39" fillId="30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40" fillId="0" borderId="0" applyNumberFormat="0" applyFill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7" applyNumberFormat="0" applyFill="0" applyAlignment="0" applyProtection="0"/>
    <xf numFmtId="0" fontId="46" fillId="31" borderId="2" applyNumberFormat="0" applyAlignment="0" applyProtection="0"/>
    <xf numFmtId="0" fontId="47" fillId="32" borderId="8" applyNumberFormat="0" applyAlignment="0" applyProtection="0"/>
    <xf numFmtId="0" fontId="48" fillId="29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0" fontId="50" fillId="0" borderId="0" xfId="0" applyFont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 quotePrefix="1">
      <alignment/>
    </xf>
    <xf numFmtId="0" fontId="3" fillId="0" borderId="0" xfId="0" applyFont="1" applyAlignment="1" quotePrefix="1">
      <alignment horizontal="left"/>
    </xf>
    <xf numFmtId="0" fontId="4" fillId="0" borderId="0" xfId="0" applyFont="1" applyAlignment="1" quotePrefix="1">
      <alignment horizontal="left"/>
    </xf>
    <xf numFmtId="0" fontId="3" fillId="0" borderId="0" xfId="0" applyFont="1" applyAlignment="1">
      <alignment/>
    </xf>
    <xf numFmtId="0" fontId="53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horizontal="left"/>
    </xf>
    <xf numFmtId="0" fontId="6" fillId="0" borderId="0" xfId="0" applyFont="1" applyAlignment="1" quotePrefix="1">
      <alignment horizontal="left"/>
    </xf>
    <xf numFmtId="0" fontId="6" fillId="0" borderId="0" xfId="0" applyFont="1" applyAlignment="1">
      <alignment/>
    </xf>
    <xf numFmtId="0" fontId="2" fillId="0" borderId="0" xfId="0" applyFont="1" applyFill="1" applyAlignment="1">
      <alignment horizontal="left"/>
    </xf>
    <xf numFmtId="0" fontId="2" fillId="0" borderId="0" xfId="0" applyFont="1" applyAlignment="1">
      <alignment/>
    </xf>
    <xf numFmtId="0" fontId="0" fillId="0" borderId="0" xfId="0" applyAlignment="1">
      <alignment horizontal="right"/>
    </xf>
    <xf numFmtId="0" fontId="6" fillId="0" borderId="0" xfId="0" applyFont="1" applyAlignment="1">
      <alignment/>
    </xf>
    <xf numFmtId="3" fontId="0" fillId="0" borderId="0" xfId="0" applyNumberFormat="1" applyAlignment="1">
      <alignment/>
    </xf>
    <xf numFmtId="3" fontId="0" fillId="0" borderId="0" xfId="0" applyNumberFormat="1" applyAlignment="1">
      <alignment vertical="top"/>
    </xf>
    <xf numFmtId="0" fontId="0" fillId="0" borderId="0" xfId="0" applyAlignment="1" quotePrefix="1">
      <alignment horizontal="right"/>
    </xf>
    <xf numFmtId="0" fontId="0" fillId="0" borderId="0" xfId="0" applyAlignment="1">
      <alignment vertical="top"/>
    </xf>
    <xf numFmtId="3" fontId="0" fillId="0" borderId="0" xfId="0" applyNumberFormat="1" applyAlignment="1">
      <alignment horizontal="right"/>
    </xf>
    <xf numFmtId="0" fontId="5" fillId="0" borderId="0" xfId="0" applyFont="1" applyAlignment="1" quotePrefix="1">
      <alignment horizontal="right"/>
    </xf>
    <xf numFmtId="0" fontId="0" fillId="0" borderId="0" xfId="0" applyAlignment="1" quotePrefix="1">
      <alignment horizontal="left" indent="1"/>
    </xf>
    <xf numFmtId="0" fontId="2" fillId="0" borderId="0" xfId="0" applyFont="1" applyAlignment="1" quotePrefix="1">
      <alignment horizontal="left" indent="1"/>
    </xf>
    <xf numFmtId="2" fontId="0" fillId="0" borderId="0" xfId="0" applyNumberFormat="1" applyAlignment="1">
      <alignment horizontal="right"/>
    </xf>
    <xf numFmtId="3" fontId="6" fillId="0" borderId="0" xfId="0" applyNumberFormat="1" applyFont="1" applyAlignment="1">
      <alignment/>
    </xf>
    <xf numFmtId="0" fontId="0" fillId="0" borderId="0" xfId="0" applyAlignment="1" quotePrefix="1">
      <alignment horizontal="left"/>
    </xf>
    <xf numFmtId="0" fontId="8" fillId="0" borderId="0" xfId="0" applyFont="1" applyAlignment="1">
      <alignment/>
    </xf>
    <xf numFmtId="0" fontId="2" fillId="0" borderId="0" xfId="0" applyFont="1" applyAlignment="1" quotePrefix="1">
      <alignment horizontal="left"/>
    </xf>
    <xf numFmtId="0" fontId="54" fillId="0" borderId="0" xfId="0" applyFont="1" applyAlignment="1">
      <alignment/>
    </xf>
    <xf numFmtId="0" fontId="2" fillId="0" borderId="0" xfId="0" applyFont="1" applyAlignment="1">
      <alignment horizontal="left"/>
    </xf>
    <xf numFmtId="3" fontId="2" fillId="0" borderId="0" xfId="0" applyNumberFormat="1" applyFont="1" applyAlignment="1">
      <alignment/>
    </xf>
    <xf numFmtId="1" fontId="0" fillId="0" borderId="0" xfId="0" applyNumberFormat="1" applyAlignment="1">
      <alignment/>
    </xf>
    <xf numFmtId="166" fontId="0" fillId="0" borderId="0" xfId="54" applyNumberFormat="1" applyFont="1" applyAlignment="1">
      <alignment/>
    </xf>
    <xf numFmtId="1" fontId="6" fillId="0" borderId="0" xfId="0" applyNumberFormat="1" applyFont="1" applyAlignment="1">
      <alignment/>
    </xf>
    <xf numFmtId="166" fontId="0" fillId="0" borderId="0" xfId="0" applyNumberFormat="1" applyAlignment="1">
      <alignment/>
    </xf>
    <xf numFmtId="0" fontId="55" fillId="0" borderId="0" xfId="0" applyFont="1" applyAlignment="1">
      <alignment/>
    </xf>
    <xf numFmtId="0" fontId="6" fillId="0" borderId="0" xfId="0" applyFont="1" applyAlignment="1" quotePrefix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2" fillId="0" borderId="0" xfId="0" applyFont="1" applyFill="1" applyAlignment="1" quotePrefix="1">
      <alignment horizontal="left"/>
    </xf>
    <xf numFmtId="3" fontId="0" fillId="0" borderId="0" xfId="0" applyNumberFormat="1" applyAlignment="1" quotePrefix="1">
      <alignment horizontal="right"/>
    </xf>
    <xf numFmtId="0" fontId="2" fillId="0" borderId="0" xfId="0" applyFont="1" applyAlignment="1">
      <alignment horizontal="right"/>
    </xf>
    <xf numFmtId="3" fontId="6" fillId="0" borderId="0" xfId="0" applyNumberFormat="1" applyFont="1" applyAlignment="1">
      <alignment horizontal="right"/>
    </xf>
    <xf numFmtId="2" fontId="0" fillId="0" borderId="0" xfId="0" applyNumberFormat="1" applyAlignment="1">
      <alignment/>
    </xf>
    <xf numFmtId="0" fontId="2" fillId="0" borderId="0" xfId="46" applyFont="1" applyFill="1">
      <alignment/>
      <protection/>
    </xf>
    <xf numFmtId="0" fontId="1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 quotePrefix="1">
      <alignment horizontal="right"/>
    </xf>
    <xf numFmtId="0" fontId="10" fillId="0" borderId="0" xfId="0" applyFont="1" applyAlignment="1" quotePrefix="1">
      <alignment horizontal="right"/>
    </xf>
    <xf numFmtId="3" fontId="6" fillId="0" borderId="0" xfId="0" applyNumberFormat="1" applyFont="1" applyAlignment="1">
      <alignment/>
    </xf>
    <xf numFmtId="3" fontId="2" fillId="0" borderId="0" xfId="0" applyNumberFormat="1" applyFont="1" applyAlignment="1" quotePrefix="1">
      <alignment horizontal="right"/>
    </xf>
    <xf numFmtId="0" fontId="33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 quotePrefix="1">
      <alignment horizontal="left"/>
    </xf>
    <xf numFmtId="164" fontId="2" fillId="0" borderId="0" xfId="0" applyNumberFormat="1" applyFont="1" applyAlignment="1">
      <alignment/>
    </xf>
    <xf numFmtId="3" fontId="0" fillId="0" borderId="0" xfId="0" applyNumberFormat="1" applyFill="1" applyAlignment="1">
      <alignment/>
    </xf>
    <xf numFmtId="3" fontId="2" fillId="0" borderId="0" xfId="0" applyNumberFormat="1" applyFont="1" applyAlignment="1">
      <alignment horizontal="right"/>
    </xf>
    <xf numFmtId="3" fontId="33" fillId="0" borderId="0" xfId="0" applyNumberFormat="1" applyFont="1" applyAlignment="1">
      <alignment/>
    </xf>
    <xf numFmtId="0" fontId="33" fillId="0" borderId="0" xfId="0" applyFont="1" applyAlignment="1" quotePrefix="1">
      <alignment horizontal="left" indent="1"/>
    </xf>
    <xf numFmtId="0" fontId="33" fillId="0" borderId="0" xfId="0" applyFont="1" applyAlignment="1" quotePrefix="1">
      <alignment horizontal="left"/>
    </xf>
    <xf numFmtId="0" fontId="33" fillId="0" borderId="0" xfId="0" applyFont="1" applyAlignment="1">
      <alignment horizontal="left"/>
    </xf>
    <xf numFmtId="3" fontId="2" fillId="0" borderId="0" xfId="0" applyNumberFormat="1" applyFont="1" applyFill="1" applyAlignment="1">
      <alignment/>
    </xf>
    <xf numFmtId="164" fontId="0" fillId="0" borderId="0" xfId="0" applyNumberFormat="1" applyFill="1" applyAlignment="1">
      <alignment/>
    </xf>
    <xf numFmtId="3" fontId="0" fillId="0" borderId="0" xfId="0" applyNumberFormat="1" applyFill="1" applyAlignment="1">
      <alignment horizontal="right"/>
    </xf>
    <xf numFmtId="1" fontId="0" fillId="0" borderId="0" xfId="0" applyNumberFormat="1" applyFill="1" applyAlignment="1">
      <alignment horizontal="right"/>
    </xf>
    <xf numFmtId="0" fontId="2" fillId="0" borderId="0" xfId="0" applyFont="1" applyFill="1" applyAlignment="1">
      <alignment/>
    </xf>
    <xf numFmtId="3" fontId="6" fillId="0" borderId="0" xfId="0" applyNumberFormat="1" applyFont="1" applyFill="1" applyAlignment="1">
      <alignment/>
    </xf>
    <xf numFmtId="164" fontId="6" fillId="0" borderId="0" xfId="0" applyNumberFormat="1" applyFont="1" applyFill="1" applyAlignment="1">
      <alignment/>
    </xf>
    <xf numFmtId="3" fontId="54" fillId="0" borderId="0" xfId="0" applyNumberFormat="1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3" fontId="6" fillId="0" borderId="0" xfId="0" applyNumberFormat="1" applyFont="1" applyFill="1" applyAlignment="1">
      <alignment horizontal="right"/>
    </xf>
    <xf numFmtId="0" fontId="2" fillId="0" borderId="0" xfId="0" applyFont="1" applyFill="1" applyAlignment="1" quotePrefix="1">
      <alignment horizontal="right"/>
    </xf>
    <xf numFmtId="0" fontId="7" fillId="0" borderId="0" xfId="0" applyFont="1" applyAlignment="1">
      <alignment/>
    </xf>
    <xf numFmtId="0" fontId="11" fillId="0" borderId="0" xfId="0" applyFont="1" applyFill="1" applyBorder="1" applyAlignment="1">
      <alignment/>
    </xf>
  </cellXfs>
  <cellStyles count="49">
    <cellStyle name="Normal" xfId="0"/>
    <cellStyle name="20 % - Aksentti1" xfId="15"/>
    <cellStyle name="20 % - Aksentti2" xfId="16"/>
    <cellStyle name="20 % - Aksentti3" xfId="17"/>
    <cellStyle name="20 % - Aksentti4" xfId="18"/>
    <cellStyle name="20 % - Aksentti5" xfId="19"/>
    <cellStyle name="20 % - Aksentti6" xfId="20"/>
    <cellStyle name="40 % - Aksentti1" xfId="21"/>
    <cellStyle name="40 % - Aksentti2" xfId="22"/>
    <cellStyle name="40 % - Aksentti3" xfId="23"/>
    <cellStyle name="40 % - Aksentti4" xfId="24"/>
    <cellStyle name="40 % - Aksentti5" xfId="25"/>
    <cellStyle name="40 % - Aksentti6" xfId="26"/>
    <cellStyle name="60 % - Aksentti1" xfId="27"/>
    <cellStyle name="60 % - Aksentti2" xfId="28"/>
    <cellStyle name="60 % - Aksentti3" xfId="29"/>
    <cellStyle name="60 % - Aksentti4" xfId="30"/>
    <cellStyle name="60 % - Aksentti5" xfId="31"/>
    <cellStyle name="60 % - Aksentti6" xfId="32"/>
    <cellStyle name="Aksentti1" xfId="33"/>
    <cellStyle name="Aksentti2" xfId="34"/>
    <cellStyle name="Aksentti3" xfId="35"/>
    <cellStyle name="Aksentti4" xfId="36"/>
    <cellStyle name="Aksentti5" xfId="37"/>
    <cellStyle name="Aksentti6" xfId="38"/>
    <cellStyle name="Huomautus" xfId="39"/>
    <cellStyle name="Huono" xfId="40"/>
    <cellStyle name="Hyvä" xfId="41"/>
    <cellStyle name="Laskenta" xfId="42"/>
    <cellStyle name="Linkitetty solu" xfId="43"/>
    <cellStyle name="Neutraali" xfId="44"/>
    <cellStyle name="Normaali 2" xfId="45"/>
    <cellStyle name="Normaali 2 2" xfId="46"/>
    <cellStyle name="Otsikko" xfId="47"/>
    <cellStyle name="Otsikko 1" xfId="48"/>
    <cellStyle name="Otsikko 2" xfId="49"/>
    <cellStyle name="Otsikko 3" xfId="50"/>
    <cellStyle name="Otsikko 4" xfId="51"/>
    <cellStyle name="Comma" xfId="52"/>
    <cellStyle name="Comma [0]" xfId="53"/>
    <cellStyle name="Percent" xfId="54"/>
    <cellStyle name="Selittävä teksti" xfId="55"/>
    <cellStyle name="Summa" xfId="56"/>
    <cellStyle name="Syöttö" xfId="57"/>
    <cellStyle name="Tarkistussolu" xfId="58"/>
    <cellStyle name="Tulostus" xfId="59"/>
    <cellStyle name="Currency" xfId="60"/>
    <cellStyle name="Currency [0]" xfId="61"/>
    <cellStyle name="Varoitusteksti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3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1" width="4.140625" style="2" customWidth="1"/>
    <col min="2" max="2" width="83.7109375" style="2" customWidth="1"/>
    <col min="3" max="16384" width="9.140625" style="2" customWidth="1"/>
  </cols>
  <sheetData>
    <row r="1" s="7" customFormat="1" ht="15.75">
      <c r="A1" s="1" t="s">
        <v>12</v>
      </c>
    </row>
    <row r="2" s="7" customFormat="1" ht="15.75">
      <c r="A2" s="1" t="s">
        <v>11</v>
      </c>
    </row>
    <row r="4" ht="15.75" customHeight="1">
      <c r="B4" s="8"/>
    </row>
    <row r="5" spans="1:3" ht="12">
      <c r="A5" s="3" t="s">
        <v>1</v>
      </c>
      <c r="B5" s="4" t="s">
        <v>102</v>
      </c>
      <c r="C5" s="2">
        <v>187</v>
      </c>
    </row>
    <row r="6" ht="12">
      <c r="B6" s="5" t="s">
        <v>0</v>
      </c>
    </row>
    <row r="7" ht="12">
      <c r="B7" s="9" t="s">
        <v>13</v>
      </c>
    </row>
    <row r="8" ht="12">
      <c r="B8" s="8"/>
    </row>
    <row r="9" spans="1:3" ht="12">
      <c r="A9" s="3" t="s">
        <v>3</v>
      </c>
      <c r="B9" s="4" t="s">
        <v>103</v>
      </c>
      <c r="C9" s="2">
        <v>187</v>
      </c>
    </row>
    <row r="10" ht="12">
      <c r="B10" s="5" t="s">
        <v>2</v>
      </c>
    </row>
    <row r="11" ht="12">
      <c r="B11" s="5" t="s">
        <v>4</v>
      </c>
    </row>
    <row r="12" ht="12">
      <c r="B12" s="8"/>
    </row>
    <row r="13" spans="1:3" ht="12">
      <c r="A13" s="3" t="s">
        <v>5</v>
      </c>
      <c r="B13" s="6" t="s">
        <v>104</v>
      </c>
      <c r="C13" s="2">
        <v>188</v>
      </c>
    </row>
    <row r="14" ht="12">
      <c r="B14" s="8" t="s">
        <v>15</v>
      </c>
    </row>
    <row r="15" ht="12">
      <c r="B15" s="8" t="s">
        <v>16</v>
      </c>
    </row>
    <row r="16" ht="12">
      <c r="B16" s="8"/>
    </row>
    <row r="17" spans="1:3" ht="12">
      <c r="A17" s="3" t="s">
        <v>7</v>
      </c>
      <c r="B17" s="4" t="s">
        <v>105</v>
      </c>
      <c r="C17" s="2">
        <v>188</v>
      </c>
    </row>
    <row r="18" ht="12">
      <c r="B18" s="5" t="s">
        <v>6</v>
      </c>
    </row>
    <row r="19" ht="12">
      <c r="B19" s="5" t="s">
        <v>14</v>
      </c>
    </row>
    <row r="21" spans="1:3" ht="12">
      <c r="A21" s="3" t="s">
        <v>9</v>
      </c>
      <c r="B21" s="4" t="s">
        <v>106</v>
      </c>
      <c r="C21" s="2">
        <v>189</v>
      </c>
    </row>
    <row r="22" ht="12">
      <c r="B22" s="5" t="s">
        <v>8</v>
      </c>
    </row>
    <row r="23" ht="12">
      <c r="B23" s="5" t="s">
        <v>10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I28"/>
  <sheetViews>
    <sheetView zoomScalePageLayoutView="0" workbookViewId="0" topLeftCell="A1">
      <selection activeCell="H33" sqref="H33"/>
    </sheetView>
  </sheetViews>
  <sheetFormatPr defaultColWidth="9.140625" defaultRowHeight="15"/>
  <cols>
    <col min="1" max="1" width="46.00390625" style="0" customWidth="1"/>
    <col min="3" max="3" width="2.00390625" style="0" customWidth="1"/>
  </cols>
  <sheetData>
    <row r="1" spans="1:9" s="11" customFormat="1" ht="12.75">
      <c r="A1" s="10" t="s">
        <v>102</v>
      </c>
      <c r="B1" s="53"/>
      <c r="C1" s="53"/>
      <c r="D1" s="53"/>
      <c r="E1" s="53"/>
      <c r="F1" s="53"/>
      <c r="G1" s="53"/>
      <c r="H1" s="53"/>
      <c r="I1" s="53"/>
    </row>
    <row r="2" spans="1:9" s="11" customFormat="1" ht="12.75">
      <c r="A2" s="54" t="s">
        <v>0</v>
      </c>
      <c r="B2" s="53"/>
      <c r="C2" s="53"/>
      <c r="D2" s="53"/>
      <c r="E2" s="53"/>
      <c r="F2" s="53"/>
      <c r="G2" s="53"/>
      <c r="H2" s="53"/>
      <c r="I2" s="53"/>
    </row>
    <row r="3" spans="1:9" s="11" customFormat="1" ht="12.75">
      <c r="A3" s="54" t="s">
        <v>1</v>
      </c>
      <c r="B3" s="53"/>
      <c r="C3" s="53"/>
      <c r="D3" s="53"/>
      <c r="E3" s="53"/>
      <c r="F3" s="53"/>
      <c r="G3" s="53"/>
      <c r="H3" s="53"/>
      <c r="I3" s="53"/>
    </row>
    <row r="4" s="13" customFormat="1" ht="12.75">
      <c r="A4" s="12" t="s">
        <v>17</v>
      </c>
    </row>
    <row r="6" spans="2:9" ht="15">
      <c r="B6">
        <v>1990</v>
      </c>
      <c r="D6">
        <v>1995</v>
      </c>
      <c r="E6">
        <v>2000</v>
      </c>
      <c r="F6">
        <v>2005</v>
      </c>
      <c r="G6">
        <v>2010</v>
      </c>
      <c r="H6">
        <v>2015</v>
      </c>
      <c r="I6">
        <v>2017</v>
      </c>
    </row>
    <row r="7" ht="15">
      <c r="B7" s="14" t="s">
        <v>18</v>
      </c>
    </row>
    <row r="8" spans="8:9" ht="15">
      <c r="H8" s="53"/>
      <c r="I8" s="53"/>
    </row>
    <row r="9" spans="1:9" s="11" customFormat="1" ht="15">
      <c r="A9" s="53" t="s">
        <v>93</v>
      </c>
      <c r="B9" s="53"/>
      <c r="C9" s="53"/>
      <c r="D9" s="53"/>
      <c r="E9" s="53"/>
      <c r="F9" s="53"/>
      <c r="G9" s="53"/>
      <c r="H9"/>
      <c r="I9"/>
    </row>
    <row r="10" spans="1:9" ht="18" customHeight="1">
      <c r="A10" t="s">
        <v>19</v>
      </c>
      <c r="B10">
        <v>270</v>
      </c>
      <c r="F10">
        <v>497</v>
      </c>
      <c r="G10">
        <v>459</v>
      </c>
      <c r="H10" s="16">
        <v>868</v>
      </c>
      <c r="I10">
        <v>831.3</v>
      </c>
    </row>
    <row r="11" spans="1:9" ht="15" customHeight="1">
      <c r="A11" t="s">
        <v>20</v>
      </c>
      <c r="B11">
        <v>597</v>
      </c>
      <c r="C11" s="74" t="s">
        <v>21</v>
      </c>
      <c r="D11" s="17">
        <v>1258</v>
      </c>
      <c r="E11" s="16">
        <v>1418</v>
      </c>
      <c r="F11" s="16">
        <v>1155</v>
      </c>
      <c r="G11" s="16">
        <v>1144</v>
      </c>
      <c r="H11" s="41">
        <v>1379</v>
      </c>
      <c r="I11" s="16">
        <v>1297.2</v>
      </c>
    </row>
    <row r="12" spans="1:9" ht="15" customHeight="1">
      <c r="A12" t="s">
        <v>22</v>
      </c>
      <c r="B12" s="18">
        <v>229</v>
      </c>
      <c r="C12" s="74"/>
      <c r="D12" s="19"/>
      <c r="E12" s="18"/>
      <c r="F12" s="20">
        <v>317</v>
      </c>
      <c r="G12">
        <v>381</v>
      </c>
      <c r="H12" s="16">
        <v>34</v>
      </c>
      <c r="I12">
        <v>51.9</v>
      </c>
    </row>
    <row r="13" spans="1:9" ht="15" customHeight="1">
      <c r="A13" t="s">
        <v>23</v>
      </c>
      <c r="B13">
        <v>46</v>
      </c>
      <c r="C13" s="74" t="s">
        <v>21</v>
      </c>
      <c r="D13">
        <v>326</v>
      </c>
      <c r="E13" s="16">
        <v>1023</v>
      </c>
      <c r="F13" s="14">
        <v>160</v>
      </c>
      <c r="G13">
        <v>159</v>
      </c>
      <c r="H13" s="16">
        <v>91</v>
      </c>
      <c r="I13" s="13">
        <v>170.1</v>
      </c>
    </row>
    <row r="14" spans="1:8" ht="15" customHeight="1">
      <c r="A14" t="s">
        <v>24</v>
      </c>
      <c r="B14">
        <v>126</v>
      </c>
      <c r="C14" s="74"/>
      <c r="F14" s="21"/>
      <c r="H14" s="16"/>
    </row>
    <row r="15" spans="1:9" ht="15">
      <c r="A15" t="s">
        <v>25</v>
      </c>
      <c r="B15" s="16">
        <v>2798</v>
      </c>
      <c r="C15" s="16"/>
      <c r="D15" s="16">
        <v>3712</v>
      </c>
      <c r="E15" s="16">
        <v>5002</v>
      </c>
      <c r="F15" s="16">
        <v>5441</v>
      </c>
      <c r="G15" s="16">
        <v>5716</v>
      </c>
      <c r="H15" s="16">
        <v>4663</v>
      </c>
      <c r="I15" s="16">
        <v>3941.3999999999996</v>
      </c>
    </row>
    <row r="16" spans="1:9" ht="15">
      <c r="A16" s="22" t="s">
        <v>26</v>
      </c>
      <c r="B16" s="16">
        <v>1835</v>
      </c>
      <c r="C16" s="16"/>
      <c r="D16" s="16">
        <v>1721</v>
      </c>
      <c r="E16" s="16">
        <v>619</v>
      </c>
      <c r="F16" s="16">
        <v>803</v>
      </c>
      <c r="G16">
        <f>908+11</f>
        <v>919</v>
      </c>
      <c r="H16" s="16">
        <v>643</v>
      </c>
      <c r="I16" s="16">
        <v>1320.8</v>
      </c>
    </row>
    <row r="17" spans="1:9" ht="15">
      <c r="A17" s="22" t="s">
        <v>27</v>
      </c>
      <c r="B17">
        <v>832</v>
      </c>
      <c r="D17" s="16">
        <v>1033</v>
      </c>
      <c r="E17" s="16">
        <v>635</v>
      </c>
      <c r="F17" s="16">
        <v>568</v>
      </c>
      <c r="G17">
        <f>557+9</f>
        <v>566</v>
      </c>
      <c r="H17" s="18">
        <v>570</v>
      </c>
      <c r="I17">
        <v>868.4</v>
      </c>
    </row>
    <row r="18" spans="1:8" ht="15">
      <c r="A18" s="22" t="s">
        <v>28</v>
      </c>
      <c r="B18">
        <v>73</v>
      </c>
      <c r="D18" s="14" t="s">
        <v>29</v>
      </c>
      <c r="E18" s="14" t="s">
        <v>29</v>
      </c>
      <c r="F18" s="14" t="s">
        <v>29</v>
      </c>
      <c r="H18" s="16"/>
    </row>
    <row r="19" spans="1:9" ht="15">
      <c r="A19" s="22" t="s">
        <v>30</v>
      </c>
      <c r="B19">
        <v>58</v>
      </c>
      <c r="D19">
        <v>957</v>
      </c>
      <c r="E19" s="16">
        <v>3747</v>
      </c>
      <c r="F19" s="16">
        <v>3919</v>
      </c>
      <c r="G19" s="16">
        <f>3339+791+16+84+1</f>
        <v>4231</v>
      </c>
      <c r="H19" s="16">
        <v>3450</v>
      </c>
      <c r="I19" s="16">
        <v>1752.2</v>
      </c>
    </row>
    <row r="20" spans="1:9" ht="15">
      <c r="A20" s="23" t="s">
        <v>31</v>
      </c>
      <c r="B20" s="14" t="s">
        <v>29</v>
      </c>
      <c r="D20">
        <v>1</v>
      </c>
      <c r="E20">
        <v>1</v>
      </c>
      <c r="F20" s="14" t="s">
        <v>29</v>
      </c>
      <c r="G20" s="24" t="s">
        <v>29</v>
      </c>
      <c r="H20" s="24" t="s">
        <v>29</v>
      </c>
      <c r="I20" s="24" t="s">
        <v>29</v>
      </c>
    </row>
    <row r="21" spans="1:9" s="11" customFormat="1" ht="12.75">
      <c r="A21" s="53" t="s">
        <v>32</v>
      </c>
      <c r="B21" s="50">
        <v>4066</v>
      </c>
      <c r="C21" s="50"/>
      <c r="D21" s="50">
        <v>5296</v>
      </c>
      <c r="E21" s="50">
        <v>7443</v>
      </c>
      <c r="F21" s="50">
        <v>7570</v>
      </c>
      <c r="G21" s="50">
        <v>7859</v>
      </c>
      <c r="H21" s="25">
        <v>7035</v>
      </c>
      <c r="I21" s="25">
        <v>6291.9</v>
      </c>
    </row>
    <row r="23" ht="15">
      <c r="A23" s="28" t="s">
        <v>96</v>
      </c>
    </row>
    <row r="24" ht="15">
      <c r="A24" s="28" t="s">
        <v>97</v>
      </c>
    </row>
    <row r="25" ht="12" customHeight="1">
      <c r="D25" s="27"/>
    </row>
    <row r="26" ht="12.75" customHeight="1">
      <c r="D26" s="27"/>
    </row>
    <row r="27" ht="12" customHeight="1">
      <c r="D27" s="27"/>
    </row>
    <row r="28" ht="12" customHeight="1">
      <c r="D28" s="27"/>
    </row>
  </sheetData>
  <sheetProtection/>
  <mergeCells count="2">
    <mergeCell ref="C11:C12"/>
    <mergeCell ref="C13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C000"/>
  </sheetPr>
  <dimension ref="A1:F35"/>
  <sheetViews>
    <sheetView zoomScalePageLayoutView="0" workbookViewId="0" topLeftCell="A1">
      <selection activeCell="B36" sqref="B36"/>
    </sheetView>
  </sheetViews>
  <sheetFormatPr defaultColWidth="9.140625" defaultRowHeight="15"/>
  <cols>
    <col min="1" max="1" width="46.421875" style="0" customWidth="1"/>
  </cols>
  <sheetData>
    <row r="1" spans="1:5" s="11" customFormat="1" ht="12.75">
      <c r="A1" s="10" t="s">
        <v>103</v>
      </c>
      <c r="B1" s="53"/>
      <c r="C1" s="53"/>
      <c r="D1" s="53"/>
      <c r="E1" s="53"/>
    </row>
    <row r="2" spans="1:5" s="11" customFormat="1" ht="12.75">
      <c r="A2" s="54" t="s">
        <v>2</v>
      </c>
      <c r="B2" s="53"/>
      <c r="C2" s="53"/>
      <c r="D2" s="53"/>
      <c r="E2" s="53"/>
    </row>
    <row r="3" spans="1:5" s="11" customFormat="1" ht="12.75">
      <c r="A3" s="54" t="s">
        <v>3</v>
      </c>
      <c r="B3" s="53"/>
      <c r="C3" s="53"/>
      <c r="D3" s="53"/>
      <c r="E3" s="53"/>
    </row>
    <row r="4" s="13" customFormat="1" ht="12.75">
      <c r="A4" s="28" t="s">
        <v>4</v>
      </c>
    </row>
    <row r="5" s="13" customFormat="1" ht="12.75">
      <c r="A5" s="28"/>
    </row>
    <row r="6" spans="2:4" ht="15">
      <c r="B6">
        <v>2010</v>
      </c>
      <c r="C6" s="13">
        <v>2015</v>
      </c>
      <c r="D6">
        <v>2017</v>
      </c>
    </row>
    <row r="7" ht="15">
      <c r="A7" s="30" t="s">
        <v>33</v>
      </c>
    </row>
    <row r="9" spans="1:6" ht="15">
      <c r="A9" s="52" t="s">
        <v>34</v>
      </c>
      <c r="B9" s="58">
        <v>1453</v>
      </c>
      <c r="C9" s="58">
        <v>1435</v>
      </c>
      <c r="D9" s="16">
        <v>1494.3487588332741</v>
      </c>
      <c r="F9" s="32"/>
    </row>
    <row r="10" spans="1:6" ht="15">
      <c r="A10" s="59" t="s">
        <v>35</v>
      </c>
      <c r="B10" s="52">
        <v>31.6</v>
      </c>
      <c r="C10" s="13">
        <v>31.3</v>
      </c>
      <c r="D10">
        <v>32</v>
      </c>
      <c r="F10" s="33"/>
    </row>
    <row r="11" spans="1:6" ht="15">
      <c r="A11" s="60" t="s">
        <v>36</v>
      </c>
      <c r="B11" s="58">
        <v>1090</v>
      </c>
      <c r="C11" s="58">
        <v>1051</v>
      </c>
      <c r="D11" s="16">
        <v>1090.58736651814</v>
      </c>
      <c r="F11" s="32"/>
    </row>
    <row r="12" spans="1:6" ht="15">
      <c r="A12" s="60" t="s">
        <v>37</v>
      </c>
      <c r="B12" s="52">
        <v>363</v>
      </c>
      <c r="C12" s="52">
        <v>384</v>
      </c>
      <c r="D12">
        <v>403.761392315134</v>
      </c>
      <c r="F12" s="32"/>
    </row>
    <row r="13" spans="1:3" ht="15">
      <c r="A13" s="52"/>
      <c r="B13" s="52"/>
      <c r="C13" s="52"/>
    </row>
    <row r="14" spans="1:6" ht="15">
      <c r="A14" s="60" t="s">
        <v>38</v>
      </c>
      <c r="B14" s="52">
        <v>342</v>
      </c>
      <c r="C14" s="52">
        <v>303</v>
      </c>
      <c r="D14">
        <v>304.4145050800892</v>
      </c>
      <c r="F14" s="32"/>
    </row>
    <row r="15" spans="1:6" ht="15">
      <c r="A15" s="59" t="s">
        <v>35</v>
      </c>
      <c r="B15" s="52">
        <v>7.4</v>
      </c>
      <c r="C15" s="55">
        <v>6.6</v>
      </c>
      <c r="D15" s="38">
        <v>6.5</v>
      </c>
      <c r="F15" s="33"/>
    </row>
    <row r="16" spans="1:6" ht="15">
      <c r="A16" s="60" t="s">
        <v>39</v>
      </c>
      <c r="B16" s="52">
        <v>296</v>
      </c>
      <c r="C16" s="52">
        <v>255</v>
      </c>
      <c r="D16">
        <v>242.539455407052</v>
      </c>
      <c r="F16" s="32"/>
    </row>
    <row r="17" spans="1:6" ht="15">
      <c r="A17" s="60" t="s">
        <v>40</v>
      </c>
      <c r="B17" s="52">
        <v>46</v>
      </c>
      <c r="C17" s="52">
        <v>48</v>
      </c>
      <c r="D17">
        <v>61.8750496730372</v>
      </c>
      <c r="F17" s="32"/>
    </row>
    <row r="18" spans="1:3" ht="15">
      <c r="A18" s="52"/>
      <c r="B18" s="52"/>
      <c r="C18" s="52"/>
    </row>
    <row r="19" spans="1:6" ht="15">
      <c r="A19" s="52" t="s">
        <v>41</v>
      </c>
      <c r="B19" s="58">
        <v>2357</v>
      </c>
      <c r="C19" s="58">
        <v>2241</v>
      </c>
      <c r="D19" s="16">
        <v>2249.22949189068</v>
      </c>
      <c r="F19" s="32"/>
    </row>
    <row r="20" spans="1:6" ht="15">
      <c r="A20" s="59" t="s">
        <v>35</v>
      </c>
      <c r="B20" s="52">
        <v>51.3</v>
      </c>
      <c r="C20" s="13">
        <v>48.8</v>
      </c>
      <c r="D20">
        <v>48.2</v>
      </c>
      <c r="F20" s="33"/>
    </row>
    <row r="21" spans="1:3" ht="15">
      <c r="A21" s="52"/>
      <c r="B21" s="52"/>
      <c r="C21" s="52"/>
    </row>
    <row r="22" spans="1:6" ht="15">
      <c r="A22" s="52" t="s">
        <v>42</v>
      </c>
      <c r="B22" s="52">
        <v>441</v>
      </c>
      <c r="C22" s="13">
        <v>609</v>
      </c>
      <c r="D22">
        <v>622.9145421821455</v>
      </c>
      <c r="F22" s="32"/>
    </row>
    <row r="23" spans="1:6" ht="15">
      <c r="A23" s="59" t="s">
        <v>35</v>
      </c>
      <c r="B23" s="52">
        <v>9.6</v>
      </c>
      <c r="C23" s="13">
        <v>13.3</v>
      </c>
      <c r="D23">
        <v>13.3</v>
      </c>
      <c r="F23" s="33"/>
    </row>
    <row r="24" spans="1:3" ht="15">
      <c r="A24" s="61" t="s">
        <v>43</v>
      </c>
      <c r="B24" s="52"/>
      <c r="C24" s="52"/>
    </row>
    <row r="25" spans="1:6" ht="15">
      <c r="A25" s="61" t="s">
        <v>44</v>
      </c>
      <c r="B25" s="52">
        <v>308</v>
      </c>
      <c r="C25" s="13">
        <v>250</v>
      </c>
      <c r="D25">
        <v>266.7229578195107</v>
      </c>
      <c r="F25" s="32"/>
    </row>
    <row r="26" spans="1:6" ht="15">
      <c r="A26" s="30" t="s">
        <v>100</v>
      </c>
      <c r="B26" s="52"/>
      <c r="C26" s="52">
        <v>54</v>
      </c>
      <c r="D26">
        <v>53.0133408192397</v>
      </c>
      <c r="F26" s="32"/>
    </row>
    <row r="27" spans="1:4" ht="15">
      <c r="A27" s="30" t="s">
        <v>101</v>
      </c>
      <c r="B27" s="52"/>
      <c r="C27" s="52">
        <v>195</v>
      </c>
      <c r="D27">
        <v>213.709617000271</v>
      </c>
    </row>
    <row r="28" spans="1:6" s="11" customFormat="1" ht="15">
      <c r="A28" s="30"/>
      <c r="B28" s="52"/>
      <c r="C28" s="52"/>
      <c r="D28"/>
      <c r="E28"/>
      <c r="F28" s="34"/>
    </row>
    <row r="29" spans="1:6" ht="15">
      <c r="A29" s="60" t="s">
        <v>45</v>
      </c>
      <c r="B29" s="52">
        <v>134</v>
      </c>
      <c r="C29" s="52">
        <v>109</v>
      </c>
      <c r="D29">
        <v>89.4686265431241</v>
      </c>
      <c r="F29" s="35"/>
    </row>
    <row r="30" spans="1:3" ht="15">
      <c r="A30" s="52"/>
      <c r="B30" s="52"/>
      <c r="C30" s="52"/>
    </row>
    <row r="31" spans="1:5" ht="15">
      <c r="A31" s="15" t="s">
        <v>46</v>
      </c>
      <c r="B31" s="25">
        <v>4592</v>
      </c>
      <c r="C31" s="25">
        <v>4587</v>
      </c>
      <c r="D31" s="25">
        <v>4670.907297986189</v>
      </c>
      <c r="E31" s="53"/>
    </row>
    <row r="32" spans="1:4" ht="15">
      <c r="A32" s="22" t="s">
        <v>35</v>
      </c>
      <c r="B32">
        <v>100</v>
      </c>
      <c r="C32">
        <v>100</v>
      </c>
      <c r="D32" s="13">
        <v>100</v>
      </c>
    </row>
    <row r="34" ht="15">
      <c r="A34" s="28" t="s">
        <v>98</v>
      </c>
    </row>
    <row r="35" ht="15">
      <c r="A35" s="28" t="s">
        <v>99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C000"/>
  </sheetPr>
  <dimension ref="A1:L40"/>
  <sheetViews>
    <sheetView zoomScalePageLayoutView="0" workbookViewId="0" topLeftCell="A1">
      <selection activeCell="C27" sqref="C27"/>
    </sheetView>
  </sheetViews>
  <sheetFormatPr defaultColWidth="9.140625" defaultRowHeight="15"/>
  <cols>
    <col min="1" max="1" width="25.00390625" style="0" customWidth="1"/>
    <col min="2" max="2" width="10.57421875" style="0" customWidth="1"/>
    <col min="3" max="3" width="8.7109375" style="0" customWidth="1"/>
    <col min="4" max="4" width="11.7109375" style="0" customWidth="1"/>
    <col min="5" max="5" width="9.00390625" style="0" customWidth="1"/>
    <col min="6" max="6" width="14.7109375" style="0" customWidth="1"/>
    <col min="7" max="10" width="10.421875" style="0" customWidth="1"/>
  </cols>
  <sheetData>
    <row r="1" spans="1:11" ht="15">
      <c r="A1" s="15" t="s">
        <v>104</v>
      </c>
      <c r="B1" s="15"/>
      <c r="C1" s="15"/>
      <c r="D1" s="13"/>
      <c r="E1" s="13"/>
      <c r="F1" s="13"/>
      <c r="G1" s="13"/>
      <c r="H1" s="13"/>
      <c r="I1" s="13"/>
      <c r="J1" s="13"/>
      <c r="K1" s="13"/>
    </row>
    <row r="2" spans="1:12" ht="15">
      <c r="A2" s="15" t="s">
        <v>47</v>
      </c>
      <c r="B2" s="36"/>
      <c r="C2" s="36"/>
      <c r="D2" s="13"/>
      <c r="E2" s="13"/>
      <c r="F2" s="13"/>
      <c r="G2" s="13"/>
      <c r="H2" s="13"/>
      <c r="I2" s="13"/>
      <c r="J2" s="13"/>
      <c r="K2" s="13"/>
      <c r="L2" s="13"/>
    </row>
    <row r="3" spans="1:12" ht="15">
      <c r="A3" s="37" t="s">
        <v>5</v>
      </c>
      <c r="B3" s="37"/>
      <c r="C3" s="37"/>
      <c r="D3" s="13"/>
      <c r="E3" s="13"/>
      <c r="F3" s="13"/>
      <c r="G3" s="13"/>
      <c r="H3" s="13"/>
      <c r="I3" s="13"/>
      <c r="J3" s="13"/>
      <c r="K3" s="13"/>
      <c r="L3" s="13"/>
    </row>
    <row r="4" spans="1:12" ht="15">
      <c r="A4" s="13" t="s">
        <v>16</v>
      </c>
      <c r="B4" s="29"/>
      <c r="C4" s="29"/>
      <c r="D4" s="13"/>
      <c r="E4" s="13"/>
      <c r="F4" s="13"/>
      <c r="G4" s="13"/>
      <c r="H4" s="13"/>
      <c r="I4" s="13"/>
      <c r="J4" s="13"/>
      <c r="K4" s="13"/>
      <c r="L4" s="13"/>
    </row>
    <row r="5" spans="1:12" ht="15">
      <c r="A5" s="29"/>
      <c r="B5" s="29"/>
      <c r="C5" s="29"/>
      <c r="D5" s="13"/>
      <c r="E5" s="13"/>
      <c r="F5" s="13"/>
      <c r="G5" s="13"/>
      <c r="H5" s="13"/>
      <c r="I5" s="13"/>
      <c r="J5" s="13"/>
      <c r="K5" s="13"/>
      <c r="L5" s="13"/>
    </row>
    <row r="6" spans="1:12" ht="15">
      <c r="A6" s="13"/>
      <c r="B6" s="13" t="s">
        <v>48</v>
      </c>
      <c r="C6" s="13" t="s">
        <v>49</v>
      </c>
      <c r="D6" s="13" t="s">
        <v>50</v>
      </c>
      <c r="E6" s="13"/>
      <c r="F6" s="13" t="s">
        <v>51</v>
      </c>
      <c r="G6" s="13"/>
      <c r="H6" s="13" t="s">
        <v>52</v>
      </c>
      <c r="I6" s="13"/>
      <c r="L6" s="13"/>
    </row>
    <row r="7" spans="1:12" ht="15">
      <c r="A7" s="13"/>
      <c r="B7" s="13" t="s">
        <v>53</v>
      </c>
      <c r="C7" s="13" t="s">
        <v>54</v>
      </c>
      <c r="D7" s="13" t="s">
        <v>55</v>
      </c>
      <c r="E7" s="13"/>
      <c r="F7" s="13" t="s">
        <v>56</v>
      </c>
      <c r="G7" s="13"/>
      <c r="H7" s="13"/>
      <c r="I7" s="13"/>
      <c r="L7" s="13"/>
    </row>
    <row r="8" spans="2:8" ht="15">
      <c r="B8" s="15"/>
      <c r="C8" t="s">
        <v>18</v>
      </c>
      <c r="D8" t="s">
        <v>18</v>
      </c>
      <c r="E8" t="s">
        <v>35</v>
      </c>
      <c r="F8" t="s">
        <v>18</v>
      </c>
      <c r="G8" t="s">
        <v>35</v>
      </c>
      <c r="H8" t="s">
        <v>18</v>
      </c>
    </row>
    <row r="9" spans="1:9" ht="15">
      <c r="A9" t="s">
        <v>57</v>
      </c>
      <c r="B9" s="62">
        <v>1</v>
      </c>
      <c r="C9" s="56">
        <v>4567</v>
      </c>
      <c r="D9" s="56">
        <v>1509</v>
      </c>
      <c r="E9" s="63">
        <v>33.04138384059558</v>
      </c>
      <c r="F9" s="56">
        <v>2815</v>
      </c>
      <c r="G9" s="63">
        <v>61.63783665425881</v>
      </c>
      <c r="H9" s="56">
        <v>243</v>
      </c>
      <c r="I9" s="63">
        <v>5.32077950514561</v>
      </c>
    </row>
    <row r="10" spans="1:9" ht="15">
      <c r="A10" t="s">
        <v>58</v>
      </c>
      <c r="B10" s="62">
        <v>9</v>
      </c>
      <c r="C10" s="56">
        <v>2174</v>
      </c>
      <c r="D10" s="56">
        <v>1013</v>
      </c>
      <c r="E10" s="63">
        <v>46.59613615455382</v>
      </c>
      <c r="F10" s="56">
        <v>1057</v>
      </c>
      <c r="G10" s="63">
        <v>48.62005519779209</v>
      </c>
      <c r="H10" s="56">
        <v>104</v>
      </c>
      <c r="I10" s="63">
        <v>4.783808647654094</v>
      </c>
    </row>
    <row r="11" spans="1:9" ht="15">
      <c r="A11" t="s">
        <v>59</v>
      </c>
      <c r="B11" s="62">
        <v>10</v>
      </c>
      <c r="C11" s="56">
        <v>1930</v>
      </c>
      <c r="D11" s="56">
        <v>690</v>
      </c>
      <c r="E11" s="63">
        <v>35.751295336787564</v>
      </c>
      <c r="F11" s="56">
        <v>986</v>
      </c>
      <c r="G11" s="63">
        <v>51.0880829015544</v>
      </c>
      <c r="H11" s="56">
        <v>254</v>
      </c>
      <c r="I11" s="63">
        <v>13.160621761658032</v>
      </c>
    </row>
    <row r="12" spans="1:9" ht="15">
      <c r="A12" t="s">
        <v>60</v>
      </c>
      <c r="B12" s="62">
        <v>172</v>
      </c>
      <c r="C12" s="56">
        <v>58</v>
      </c>
      <c r="D12" s="56">
        <v>41</v>
      </c>
      <c r="E12" s="63">
        <v>70.6896551724138</v>
      </c>
      <c r="F12" s="56">
        <v>17</v>
      </c>
      <c r="G12" s="63">
        <v>29.310344827586203</v>
      </c>
      <c r="H12" s="64">
        <v>0</v>
      </c>
      <c r="I12" s="65">
        <v>0</v>
      </c>
    </row>
    <row r="13" spans="1:9" ht="15">
      <c r="A13" s="15" t="s">
        <v>61</v>
      </c>
      <c r="B13" s="66"/>
      <c r="C13" s="56"/>
      <c r="D13" s="56"/>
      <c r="E13" s="63"/>
      <c r="F13" s="56"/>
      <c r="G13" s="63"/>
      <c r="H13" s="56"/>
      <c r="I13" s="63"/>
    </row>
    <row r="14" spans="1:9" ht="15">
      <c r="A14" s="15" t="s">
        <v>62</v>
      </c>
      <c r="B14" s="66"/>
      <c r="C14" s="67">
        <v>8729</v>
      </c>
      <c r="D14" s="67">
        <v>3253</v>
      </c>
      <c r="E14" s="68">
        <v>37.266582655516096</v>
      </c>
      <c r="F14" s="67">
        <v>4875</v>
      </c>
      <c r="G14" s="68">
        <v>55.848321686332916</v>
      </c>
      <c r="H14" s="67">
        <v>601</v>
      </c>
      <c r="I14" s="68">
        <v>6.885095658150991</v>
      </c>
    </row>
    <row r="15" spans="1:9" ht="15">
      <c r="A15" s="15"/>
      <c r="B15" s="13"/>
      <c r="C15" s="16"/>
      <c r="D15" s="16"/>
      <c r="E15" s="38"/>
      <c r="F15" s="16"/>
      <c r="G15" s="38"/>
      <c r="H15" s="16"/>
      <c r="I15" s="38"/>
    </row>
    <row r="16" spans="1:9" ht="15">
      <c r="A16" s="15" t="s">
        <v>63</v>
      </c>
      <c r="B16" s="66"/>
      <c r="C16" s="56"/>
      <c r="D16" s="56"/>
      <c r="E16" s="63"/>
      <c r="F16" s="56"/>
      <c r="G16" s="63"/>
      <c r="H16" s="56"/>
      <c r="I16" s="38"/>
    </row>
    <row r="17" spans="1:9" ht="15">
      <c r="A17" s="15" t="s">
        <v>64</v>
      </c>
      <c r="B17" s="13"/>
      <c r="C17" s="67">
        <v>11660</v>
      </c>
      <c r="D17" s="67">
        <v>4745</v>
      </c>
      <c r="E17" s="68">
        <v>40.694682675814754</v>
      </c>
      <c r="F17" s="67">
        <v>5657</v>
      </c>
      <c r="G17" s="68">
        <v>48.516295025728986</v>
      </c>
      <c r="H17" s="67">
        <v>1257</v>
      </c>
      <c r="I17" s="68">
        <v>10.780445969125214</v>
      </c>
    </row>
    <row r="18" spans="2:9" ht="15">
      <c r="B18" s="13"/>
      <c r="E18" s="38"/>
      <c r="G18" s="38"/>
      <c r="I18" s="38"/>
    </row>
    <row r="19" spans="1:9" ht="15">
      <c r="A19" s="13" t="s">
        <v>94</v>
      </c>
      <c r="B19" s="31">
        <v>2</v>
      </c>
      <c r="C19" s="16">
        <v>3172</v>
      </c>
      <c r="D19" s="16">
        <v>115</v>
      </c>
      <c r="E19" s="38">
        <v>3.62547288776797</v>
      </c>
      <c r="F19" s="16">
        <v>76</v>
      </c>
      <c r="G19" s="38">
        <v>2.3959646910466583</v>
      </c>
      <c r="H19" s="16">
        <v>2980</v>
      </c>
      <c r="I19" s="38">
        <v>93.94703656998739</v>
      </c>
    </row>
    <row r="20" spans="1:9" ht="15">
      <c r="A20" s="13" t="s">
        <v>65</v>
      </c>
      <c r="B20" s="31">
        <v>3</v>
      </c>
      <c r="C20" s="16">
        <v>2987</v>
      </c>
      <c r="D20" s="16">
        <v>244</v>
      </c>
      <c r="E20" s="38">
        <v>8.168731168396384</v>
      </c>
      <c r="F20" s="16">
        <v>316</v>
      </c>
      <c r="G20" s="38">
        <v>10.579176431201876</v>
      </c>
      <c r="H20" s="16">
        <v>2428</v>
      </c>
      <c r="I20" s="38">
        <v>81.2855708068296</v>
      </c>
    </row>
    <row r="21" spans="1:9" ht="15">
      <c r="A21" s="13" t="s">
        <v>95</v>
      </c>
      <c r="B21" s="31">
        <v>4</v>
      </c>
      <c r="C21" s="16">
        <v>2863</v>
      </c>
      <c r="D21" s="16">
        <v>710</v>
      </c>
      <c r="E21" s="38">
        <v>24.799161718477123</v>
      </c>
      <c r="F21" s="16">
        <v>677</v>
      </c>
      <c r="G21" s="38">
        <v>23.646524624519735</v>
      </c>
      <c r="H21" s="16">
        <v>1477</v>
      </c>
      <c r="I21" s="38">
        <v>51.58924205378973</v>
      </c>
    </row>
    <row r="22" spans="1:9" ht="15">
      <c r="A22" s="13" t="s">
        <v>107</v>
      </c>
      <c r="B22" s="31">
        <v>5</v>
      </c>
      <c r="C22" s="16">
        <v>2781</v>
      </c>
      <c r="D22" s="16">
        <v>382</v>
      </c>
      <c r="E22" s="38">
        <v>13.73606616325063</v>
      </c>
      <c r="F22" s="16">
        <v>337</v>
      </c>
      <c r="G22" s="38">
        <v>12.11794318590435</v>
      </c>
      <c r="H22" s="16">
        <v>2062</v>
      </c>
      <c r="I22" s="38">
        <v>74.14599065084502</v>
      </c>
    </row>
    <row r="24" ht="15">
      <c r="A24" t="s">
        <v>66</v>
      </c>
    </row>
    <row r="25" ht="15">
      <c r="A25" t="s">
        <v>67</v>
      </c>
    </row>
    <row r="27" spans="2:9" ht="15">
      <c r="B27" s="25"/>
      <c r="C27" s="16"/>
      <c r="D27" s="16"/>
      <c r="E27" s="38"/>
      <c r="F27" s="16"/>
      <c r="G27" s="38"/>
      <c r="H27" s="16"/>
      <c r="I27" s="38"/>
    </row>
    <row r="28" spans="2:9" ht="15">
      <c r="B28" s="25"/>
      <c r="C28" s="16"/>
      <c r="D28" s="16"/>
      <c r="E28" s="38"/>
      <c r="F28" s="16"/>
      <c r="G28" s="38"/>
      <c r="H28" s="16"/>
      <c r="I28" s="38"/>
    </row>
    <row r="29" spans="2:9" ht="15">
      <c r="B29" s="25"/>
      <c r="C29" s="16"/>
      <c r="D29" s="16"/>
      <c r="E29" s="38"/>
      <c r="F29" s="16"/>
      <c r="G29" s="38"/>
      <c r="H29" s="16"/>
      <c r="I29" s="38"/>
    </row>
    <row r="30" spans="2:9" ht="15">
      <c r="B30" s="25"/>
      <c r="C30" s="16"/>
      <c r="D30" s="16"/>
      <c r="E30" s="38"/>
      <c r="F30" s="16"/>
      <c r="G30" s="38"/>
      <c r="H30" s="20"/>
      <c r="I30" s="39"/>
    </row>
    <row r="31" spans="1:9" ht="15">
      <c r="A31" s="15"/>
      <c r="B31" s="15"/>
      <c r="C31" s="16"/>
      <c r="D31" s="16"/>
      <c r="E31" s="38"/>
      <c r="F31" s="16"/>
      <c r="G31" s="38"/>
      <c r="H31" s="16"/>
      <c r="I31" s="38"/>
    </row>
    <row r="32" spans="1:9" ht="15">
      <c r="A32" s="15"/>
      <c r="B32" s="15"/>
      <c r="C32" s="16"/>
      <c r="D32" s="16"/>
      <c r="E32" s="38"/>
      <c r="F32" s="16"/>
      <c r="G32" s="38"/>
      <c r="H32" s="16"/>
      <c r="I32" s="38"/>
    </row>
    <row r="33" spans="1:9" ht="15">
      <c r="A33" s="15"/>
      <c r="B33" s="15"/>
      <c r="C33" s="16"/>
      <c r="D33" s="16"/>
      <c r="E33" s="38"/>
      <c r="F33" s="16"/>
      <c r="G33" s="38"/>
      <c r="H33" s="16"/>
      <c r="I33" s="38"/>
    </row>
    <row r="34" spans="1:9" ht="15">
      <c r="A34" s="15"/>
      <c r="B34" s="15"/>
      <c r="C34" s="16"/>
      <c r="D34" s="16"/>
      <c r="E34" s="38"/>
      <c r="F34" s="16"/>
      <c r="G34" s="38"/>
      <c r="H34" s="16"/>
      <c r="I34" s="38"/>
    </row>
    <row r="35" spans="1:9" ht="15">
      <c r="A35" s="15"/>
      <c r="B35" s="15"/>
      <c r="C35" s="16"/>
      <c r="D35" s="16"/>
      <c r="E35" s="38"/>
      <c r="F35" s="16"/>
      <c r="G35" s="38"/>
      <c r="H35" s="16"/>
      <c r="I35" s="38"/>
    </row>
    <row r="36" spans="2:9" ht="15">
      <c r="B36" s="15"/>
      <c r="E36" s="38"/>
      <c r="G36" s="38"/>
      <c r="I36" s="38"/>
    </row>
    <row r="37" spans="1:9" ht="15">
      <c r="A37" s="13"/>
      <c r="B37" s="25"/>
      <c r="C37" s="16"/>
      <c r="D37" s="16"/>
      <c r="E37" s="38"/>
      <c r="F37" s="16"/>
      <c r="G37" s="38"/>
      <c r="H37" s="16"/>
      <c r="I37" s="38"/>
    </row>
    <row r="38" spans="2:9" ht="15">
      <c r="B38" s="25"/>
      <c r="C38" s="16"/>
      <c r="D38" s="16"/>
      <c r="E38" s="38"/>
      <c r="F38" s="16"/>
      <c r="G38" s="38"/>
      <c r="H38" s="16"/>
      <c r="I38" s="38"/>
    </row>
    <row r="39" spans="2:9" ht="15">
      <c r="B39" s="25"/>
      <c r="C39" s="16"/>
      <c r="D39" s="16"/>
      <c r="E39" s="38"/>
      <c r="F39" s="16"/>
      <c r="G39" s="38"/>
      <c r="H39" s="16"/>
      <c r="I39" s="38"/>
    </row>
    <row r="40" spans="1:9" ht="15">
      <c r="A40" s="13"/>
      <c r="B40" s="25"/>
      <c r="C40" s="16"/>
      <c r="D40" s="16"/>
      <c r="E40" s="38"/>
      <c r="F40" s="16"/>
      <c r="G40" s="38"/>
      <c r="H40" s="16"/>
      <c r="I40" s="3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C000"/>
  </sheetPr>
  <dimension ref="A1:J22"/>
  <sheetViews>
    <sheetView zoomScalePageLayoutView="0" workbookViewId="0" topLeftCell="A1">
      <selection activeCell="A28" sqref="A28"/>
    </sheetView>
  </sheetViews>
  <sheetFormatPr defaultColWidth="9.140625" defaultRowHeight="15"/>
  <cols>
    <col min="1" max="1" width="43.421875" style="0" customWidth="1"/>
  </cols>
  <sheetData>
    <row r="1" spans="1:8" s="11" customFormat="1" ht="12.75">
      <c r="A1" s="10" t="s">
        <v>105</v>
      </c>
      <c r="B1" s="15"/>
      <c r="C1" s="15"/>
      <c r="D1" s="15"/>
      <c r="E1" s="15"/>
      <c r="F1" s="15"/>
      <c r="G1" s="15"/>
      <c r="H1" s="15"/>
    </row>
    <row r="2" spans="1:8" s="11" customFormat="1" ht="12.75">
      <c r="A2" s="10" t="s">
        <v>6</v>
      </c>
      <c r="B2" s="15"/>
      <c r="C2" s="15"/>
      <c r="D2" s="15"/>
      <c r="E2" s="15"/>
      <c r="F2" s="15"/>
      <c r="G2" s="15"/>
      <c r="H2" s="15"/>
    </row>
    <row r="3" spans="1:8" s="11" customFormat="1" ht="12.75">
      <c r="A3" s="10" t="s">
        <v>7</v>
      </c>
      <c r="B3" s="15"/>
      <c r="C3" s="15"/>
      <c r="D3" s="15"/>
      <c r="E3" s="15"/>
      <c r="F3" s="15"/>
      <c r="G3" s="15"/>
      <c r="H3" s="15"/>
    </row>
    <row r="4" s="13" customFormat="1" ht="12.75">
      <c r="A4" s="40" t="s">
        <v>14</v>
      </c>
    </row>
    <row r="6" spans="2:8" ht="15">
      <c r="B6">
        <v>1990</v>
      </c>
      <c r="C6">
        <v>1995</v>
      </c>
      <c r="D6">
        <v>2000</v>
      </c>
      <c r="E6">
        <v>2005</v>
      </c>
      <c r="F6">
        <v>2010</v>
      </c>
      <c r="G6">
        <v>2015</v>
      </c>
      <c r="H6">
        <v>2017</v>
      </c>
    </row>
    <row r="8" spans="1:8" s="11" customFormat="1" ht="12.75">
      <c r="A8" s="15" t="s">
        <v>69</v>
      </c>
      <c r="B8" s="25">
        <v>5633</v>
      </c>
      <c r="C8" s="25">
        <v>6368</v>
      </c>
      <c r="D8" s="25">
        <v>6537</v>
      </c>
      <c r="E8" s="25">
        <v>7103</v>
      </c>
      <c r="F8" s="25">
        <v>7850</v>
      </c>
      <c r="G8" s="25">
        <v>6436</v>
      </c>
      <c r="H8" s="25">
        <v>7072.4</v>
      </c>
    </row>
    <row r="9" spans="1:7" ht="15">
      <c r="A9" t="s">
        <v>70</v>
      </c>
      <c r="B9" s="16"/>
      <c r="F9" s="16"/>
      <c r="G9" s="52"/>
    </row>
    <row r="10" spans="1:8" ht="15">
      <c r="A10" s="26" t="s">
        <v>71</v>
      </c>
      <c r="B10" s="16">
        <v>3074</v>
      </c>
      <c r="C10" s="41">
        <v>3116</v>
      </c>
      <c r="D10" s="16">
        <v>1267</v>
      </c>
      <c r="E10" s="16">
        <v>1135</v>
      </c>
      <c r="F10" s="16">
        <v>1774</v>
      </c>
      <c r="G10" s="58">
        <v>1297</v>
      </c>
      <c r="H10" s="16">
        <v>2594.1</v>
      </c>
    </row>
    <row r="11" spans="1:8" ht="15">
      <c r="A11" s="26" t="s">
        <v>72</v>
      </c>
      <c r="B11" s="16">
        <v>1601</v>
      </c>
      <c r="C11" s="41">
        <v>1928</v>
      </c>
      <c r="D11" s="16">
        <v>1298</v>
      </c>
      <c r="E11" s="16">
        <v>1621</v>
      </c>
      <c r="F11" s="16">
        <v>1005</v>
      </c>
      <c r="G11" s="58">
        <v>1296</v>
      </c>
      <c r="H11" s="16">
        <v>1741.5</v>
      </c>
    </row>
    <row r="12" spans="1:10" ht="15">
      <c r="A12" s="30" t="s">
        <v>92</v>
      </c>
      <c r="B12" s="31"/>
      <c r="C12" s="51">
        <v>721</v>
      </c>
      <c r="D12" s="31">
        <v>3559</v>
      </c>
      <c r="E12" s="31">
        <v>3783</v>
      </c>
      <c r="F12" s="31">
        <v>3887</v>
      </c>
      <c r="G12" s="58">
        <v>3283</v>
      </c>
      <c r="H12" s="16">
        <v>1738</v>
      </c>
      <c r="I12" s="52"/>
      <c r="J12" s="52"/>
    </row>
    <row r="13" spans="6:7" ht="15">
      <c r="F13" s="16"/>
      <c r="G13" s="52"/>
    </row>
    <row r="14" spans="1:8" s="11" customFormat="1" ht="12.75">
      <c r="A14" s="15" t="s">
        <v>73</v>
      </c>
      <c r="B14" s="25">
        <v>5444</v>
      </c>
      <c r="C14" s="25">
        <v>5919</v>
      </c>
      <c r="D14" s="25">
        <v>6106</v>
      </c>
      <c r="E14" s="25">
        <v>6569</v>
      </c>
      <c r="F14" s="25">
        <v>7363</v>
      </c>
      <c r="G14" s="25">
        <v>6024</v>
      </c>
      <c r="H14" s="25">
        <v>6628</v>
      </c>
    </row>
    <row r="15" spans="1:8" ht="15">
      <c r="A15" t="s">
        <v>74</v>
      </c>
      <c r="B15" s="16">
        <v>5425</v>
      </c>
      <c r="C15" s="16">
        <v>5905</v>
      </c>
      <c r="D15" s="16">
        <v>5886</v>
      </c>
      <c r="E15" s="16">
        <v>6519</v>
      </c>
      <c r="F15" s="16">
        <v>7346</v>
      </c>
      <c r="G15" s="31">
        <v>5985</v>
      </c>
      <c r="H15" s="16">
        <v>6608</v>
      </c>
    </row>
    <row r="16" ht="15">
      <c r="A16" t="s">
        <v>75</v>
      </c>
    </row>
    <row r="17" spans="1:8" ht="15">
      <c r="A17" t="s">
        <v>76</v>
      </c>
      <c r="B17">
        <v>19</v>
      </c>
      <c r="C17">
        <v>14</v>
      </c>
      <c r="D17">
        <v>220</v>
      </c>
      <c r="E17">
        <v>50</v>
      </c>
      <c r="F17">
        <v>17</v>
      </c>
      <c r="G17">
        <v>39</v>
      </c>
      <c r="H17">
        <v>20</v>
      </c>
    </row>
    <row r="19" spans="1:8" ht="15">
      <c r="A19" s="26" t="s">
        <v>77</v>
      </c>
      <c r="B19" s="16">
        <v>9257</v>
      </c>
      <c r="C19" s="16">
        <v>10192</v>
      </c>
      <c r="D19" s="16">
        <v>11374</v>
      </c>
      <c r="E19" s="16">
        <v>12800</v>
      </c>
      <c r="F19" s="16">
        <v>14010</v>
      </c>
      <c r="G19" s="16">
        <v>15039</v>
      </c>
      <c r="H19" s="16">
        <v>15273</v>
      </c>
    </row>
    <row r="21" ht="15">
      <c r="A21" s="28" t="s">
        <v>96</v>
      </c>
    </row>
    <row r="22" ht="15">
      <c r="A22" s="28" t="s">
        <v>97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C000"/>
  </sheetPr>
  <dimension ref="A1:H35"/>
  <sheetViews>
    <sheetView zoomScalePageLayoutView="0" workbookViewId="0" topLeftCell="A1">
      <selection activeCell="F42" sqref="F42"/>
    </sheetView>
  </sheetViews>
  <sheetFormatPr defaultColWidth="9.140625" defaultRowHeight="15"/>
  <cols>
    <col min="1" max="1" width="62.00390625" style="0" customWidth="1"/>
    <col min="2" max="2" width="9.8515625" style="0" bestFit="1" customWidth="1"/>
    <col min="3" max="3" width="10.140625" style="0" bestFit="1" customWidth="1"/>
    <col min="4" max="4" width="9.8515625" style="0" bestFit="1" customWidth="1"/>
    <col min="5" max="5" width="3.421875" style="0" customWidth="1"/>
  </cols>
  <sheetData>
    <row r="1" spans="1:5" ht="15">
      <c r="A1" s="10" t="s">
        <v>106</v>
      </c>
      <c r="B1" s="15"/>
      <c r="C1" s="15"/>
      <c r="D1" s="15"/>
      <c r="E1" s="70"/>
    </row>
    <row r="2" spans="1:5" ht="15">
      <c r="A2" s="10" t="s">
        <v>8</v>
      </c>
      <c r="B2" s="15"/>
      <c r="C2" s="15"/>
      <c r="D2" s="15"/>
      <c r="E2" s="70"/>
    </row>
    <row r="3" spans="1:5" ht="15">
      <c r="A3" s="10" t="s">
        <v>9</v>
      </c>
      <c r="B3" s="15"/>
      <c r="C3" s="15" t="s">
        <v>68</v>
      </c>
      <c r="D3" s="15"/>
      <c r="E3" s="70"/>
    </row>
    <row r="4" spans="1:5" ht="15">
      <c r="A4" s="28" t="s">
        <v>10</v>
      </c>
      <c r="B4" s="13"/>
      <c r="C4" s="13"/>
      <c r="D4" s="13"/>
      <c r="E4" s="70"/>
    </row>
    <row r="5" ht="15">
      <c r="E5" s="70"/>
    </row>
    <row r="6" spans="2:8" ht="15">
      <c r="B6">
        <v>1995</v>
      </c>
      <c r="C6">
        <v>2000</v>
      </c>
      <c r="D6">
        <v>2005</v>
      </c>
      <c r="E6" s="71"/>
      <c r="F6" s="42">
        <v>2010</v>
      </c>
      <c r="G6" s="13">
        <v>2015</v>
      </c>
      <c r="H6" s="42">
        <v>2017</v>
      </c>
    </row>
    <row r="7" ht="15">
      <c r="E7" s="70"/>
    </row>
    <row r="8" spans="1:5" ht="15">
      <c r="A8" s="10" t="s">
        <v>78</v>
      </c>
      <c r="B8" s="15"/>
      <c r="C8" s="15"/>
      <c r="D8" s="15"/>
      <c r="E8" s="70"/>
    </row>
    <row r="9" spans="1:8" ht="15">
      <c r="A9" s="30" t="s">
        <v>79</v>
      </c>
      <c r="B9" s="31">
        <v>70925</v>
      </c>
      <c r="C9" s="31">
        <v>80600</v>
      </c>
      <c r="D9" s="31">
        <v>81890</v>
      </c>
      <c r="E9" s="72"/>
      <c r="F9" s="43" t="s">
        <v>29</v>
      </c>
      <c r="G9" s="43" t="s">
        <v>29</v>
      </c>
      <c r="H9" s="43" t="s">
        <v>29</v>
      </c>
    </row>
    <row r="10" spans="1:8" ht="15">
      <c r="A10" s="30" t="s">
        <v>80</v>
      </c>
      <c r="B10" s="43" t="s">
        <v>29</v>
      </c>
      <c r="C10" s="43" t="s">
        <v>29</v>
      </c>
      <c r="D10" s="43" t="s">
        <v>29</v>
      </c>
      <c r="E10" s="62"/>
      <c r="F10" s="31">
        <v>90097</v>
      </c>
      <c r="G10" s="16">
        <v>88619</v>
      </c>
      <c r="H10" s="31">
        <v>90482</v>
      </c>
    </row>
    <row r="11" spans="1:5" ht="15">
      <c r="A11" s="10"/>
      <c r="B11" s="15"/>
      <c r="C11" s="15"/>
      <c r="D11" s="15"/>
      <c r="E11" s="70"/>
    </row>
    <row r="12" spans="1:8" ht="15">
      <c r="A12" s="10" t="s">
        <v>81</v>
      </c>
      <c r="B12" s="25"/>
      <c r="C12" s="25"/>
      <c r="D12" s="25"/>
      <c r="E12" s="70"/>
      <c r="H12" s="69"/>
    </row>
    <row r="13" spans="1:8" ht="15">
      <c r="A13" s="30" t="s">
        <v>79</v>
      </c>
      <c r="B13" s="31">
        <v>63763</v>
      </c>
      <c r="C13" s="31">
        <v>72013</v>
      </c>
      <c r="D13" s="31">
        <v>72657</v>
      </c>
      <c r="E13" s="72"/>
      <c r="F13" s="43" t="s">
        <v>29</v>
      </c>
      <c r="G13" s="43" t="s">
        <v>29</v>
      </c>
      <c r="H13" s="43" t="s">
        <v>29</v>
      </c>
    </row>
    <row r="14" spans="1:8" ht="15">
      <c r="A14" s="30" t="s">
        <v>80</v>
      </c>
      <c r="B14" s="43" t="s">
        <v>29</v>
      </c>
      <c r="C14" s="43" t="s">
        <v>29</v>
      </c>
      <c r="D14" s="43" t="s">
        <v>29</v>
      </c>
      <c r="E14" s="62"/>
      <c r="F14" s="31">
        <v>71360</v>
      </c>
      <c r="G14" s="16">
        <v>71830</v>
      </c>
      <c r="H14" s="57">
        <v>72809</v>
      </c>
    </row>
    <row r="15" spans="5:8" ht="15">
      <c r="E15" s="70"/>
      <c r="H15" s="31"/>
    </row>
    <row r="16" spans="1:5" ht="15">
      <c r="A16" s="30" t="s">
        <v>82</v>
      </c>
      <c r="E16" s="70"/>
    </row>
    <row r="17" spans="1:8" ht="15">
      <c r="A17" s="30" t="s">
        <v>57</v>
      </c>
      <c r="B17" s="44">
        <v>0.82</v>
      </c>
      <c r="C17">
        <v>0.46</v>
      </c>
      <c r="D17">
        <v>0.67</v>
      </c>
      <c r="E17" s="45"/>
      <c r="F17" s="45">
        <v>0.78</v>
      </c>
      <c r="G17" s="45">
        <v>1.08</v>
      </c>
      <c r="H17" s="45">
        <v>1.13</v>
      </c>
    </row>
    <row r="18" spans="1:8" ht="15">
      <c r="A18" s="46" t="s">
        <v>68</v>
      </c>
      <c r="E18" s="70"/>
      <c r="H18" s="45"/>
    </row>
    <row r="19" spans="1:5" ht="15">
      <c r="A19" s="28" t="s">
        <v>83</v>
      </c>
      <c r="E19" s="70"/>
    </row>
    <row r="20" spans="1:8" ht="15">
      <c r="A20" s="30" t="s">
        <v>57</v>
      </c>
      <c r="B20">
        <v>1.42</v>
      </c>
      <c r="C20">
        <v>1.34</v>
      </c>
      <c r="D20">
        <v>1.21</v>
      </c>
      <c r="E20" s="45"/>
      <c r="F20" s="45">
        <v>1.11</v>
      </c>
      <c r="G20" s="45">
        <v>1.34</v>
      </c>
      <c r="H20" s="45">
        <v>1.39</v>
      </c>
    </row>
    <row r="21" spans="1:8" ht="15">
      <c r="A21" s="30"/>
      <c r="E21" s="70"/>
      <c r="H21" s="45"/>
    </row>
    <row r="22" spans="1:5" ht="15">
      <c r="A22" s="10" t="s">
        <v>84</v>
      </c>
      <c r="E22" s="70"/>
    </row>
    <row r="23" spans="1:8" ht="15">
      <c r="A23" s="30" t="s">
        <v>57</v>
      </c>
      <c r="B23" s="31">
        <v>23612</v>
      </c>
      <c r="C23" s="31">
        <v>26791</v>
      </c>
      <c r="D23" s="31">
        <v>27080</v>
      </c>
      <c r="E23" s="72"/>
      <c r="F23" s="43" t="s">
        <v>29</v>
      </c>
      <c r="G23" s="43" t="s">
        <v>29</v>
      </c>
      <c r="H23" s="43" t="s">
        <v>29</v>
      </c>
    </row>
    <row r="24" spans="1:8" ht="15">
      <c r="A24" s="30" t="s">
        <v>80</v>
      </c>
      <c r="B24" s="43" t="s">
        <v>29</v>
      </c>
      <c r="C24" s="43" t="s">
        <v>29</v>
      </c>
      <c r="D24" s="43" t="s">
        <v>29</v>
      </c>
      <c r="E24" s="62"/>
      <c r="F24" s="31">
        <v>62864</v>
      </c>
      <c r="G24" s="16">
        <v>65855</v>
      </c>
      <c r="H24" s="57">
        <v>67218</v>
      </c>
    </row>
    <row r="25" spans="1:8" ht="15">
      <c r="A25" s="47" t="s">
        <v>68</v>
      </c>
      <c r="E25" s="70"/>
      <c r="H25" s="31"/>
    </row>
    <row r="26" spans="1:5" ht="15">
      <c r="A26" s="10" t="s">
        <v>85</v>
      </c>
      <c r="B26" s="15"/>
      <c r="C26" s="15"/>
      <c r="D26" s="15"/>
      <c r="E26" s="70"/>
    </row>
    <row r="27" spans="1:5" ht="15">
      <c r="A27" s="10" t="s">
        <v>86</v>
      </c>
      <c r="B27" s="15"/>
      <c r="C27" s="15"/>
      <c r="D27" s="15"/>
      <c r="E27" s="70"/>
    </row>
    <row r="28" spans="1:8" ht="15">
      <c r="A28" s="28" t="s">
        <v>57</v>
      </c>
      <c r="B28">
        <v>272</v>
      </c>
      <c r="C28">
        <v>261</v>
      </c>
      <c r="D28">
        <v>254</v>
      </c>
      <c r="E28" s="70"/>
      <c r="G28" s="31"/>
      <c r="H28" s="31"/>
    </row>
    <row r="29" spans="1:8" ht="15" customHeight="1">
      <c r="A29" s="28" t="s">
        <v>58</v>
      </c>
      <c r="B29">
        <v>253</v>
      </c>
      <c r="C29">
        <v>242</v>
      </c>
      <c r="D29">
        <v>236</v>
      </c>
      <c r="E29" s="75" t="s">
        <v>21</v>
      </c>
      <c r="F29" s="13">
        <v>240</v>
      </c>
      <c r="G29" s="57">
        <v>216</v>
      </c>
      <c r="H29" s="57">
        <v>214</v>
      </c>
    </row>
    <row r="30" spans="1:5" ht="15" customHeight="1">
      <c r="A30" s="28" t="s">
        <v>59</v>
      </c>
      <c r="B30">
        <v>238</v>
      </c>
      <c r="C30">
        <v>258</v>
      </c>
      <c r="D30">
        <v>245</v>
      </c>
      <c r="E30" s="75"/>
    </row>
    <row r="31" spans="1:8" ht="15">
      <c r="A31" s="28" t="s">
        <v>87</v>
      </c>
      <c r="B31">
        <v>288</v>
      </c>
      <c r="C31">
        <v>260</v>
      </c>
      <c r="D31">
        <v>243</v>
      </c>
      <c r="E31" s="70"/>
      <c r="F31">
        <v>238</v>
      </c>
      <c r="G31" s="13">
        <v>212</v>
      </c>
      <c r="H31">
        <v>213</v>
      </c>
    </row>
    <row r="32" spans="1:8" ht="15">
      <c r="A32" s="28" t="s">
        <v>88</v>
      </c>
      <c r="B32">
        <v>305</v>
      </c>
      <c r="C32">
        <v>289</v>
      </c>
      <c r="D32">
        <v>248</v>
      </c>
      <c r="E32" s="73"/>
      <c r="F32" s="48" t="s">
        <v>89</v>
      </c>
      <c r="G32" s="42">
        <v>220</v>
      </c>
      <c r="H32" s="42">
        <v>216</v>
      </c>
    </row>
    <row r="33" spans="1:5" ht="15">
      <c r="A33" s="28"/>
      <c r="E33" s="49"/>
    </row>
    <row r="34" ht="15">
      <c r="A34" s="28" t="s">
        <v>90</v>
      </c>
    </row>
    <row r="35" ht="15">
      <c r="A35" s="28" t="s">
        <v>91</v>
      </c>
    </row>
  </sheetData>
  <sheetProtection/>
  <mergeCells count="1">
    <mergeCell ref="E29:E30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Helsingin kaupunki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Kekkonen Hami</cp:lastModifiedBy>
  <dcterms:created xsi:type="dcterms:W3CDTF">2011-05-24T09:14:44Z</dcterms:created>
  <dcterms:modified xsi:type="dcterms:W3CDTF">2019-01-08T14:37:32Z</dcterms:modified>
  <cp:category/>
  <cp:version/>
  <cp:contentType/>
  <cp:contentStatus/>
</cp:coreProperties>
</file>