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4370" activeTab="0"/>
  </bookViews>
  <sheets>
    <sheet name="taulukkoluettelo" sheetId="1" r:id="rId1"/>
    <sheet name="5.1" sheetId="2" r:id="rId2"/>
    <sheet name="5.2" sheetId="3" r:id="rId3"/>
    <sheet name="5.3" sheetId="4" r:id="rId4"/>
    <sheet name="5.4" sheetId="5" r:id="rId5"/>
    <sheet name="5.5" sheetId="6" r:id="rId6"/>
    <sheet name="5.6" sheetId="7" r:id="rId7"/>
    <sheet name="5.7" sheetId="8" r:id="rId8"/>
    <sheet name="5.8" sheetId="9" r:id="rId9"/>
    <sheet name="5.9" sheetId="10" r:id="rId10"/>
    <sheet name="5.10" sheetId="11" r:id="rId11"/>
    <sheet name="5.11" sheetId="12" r:id="rId12"/>
    <sheet name="5.12" sheetId="13" r:id="rId13"/>
    <sheet name="5.13" sheetId="14" r:id="rId14"/>
    <sheet name="5.14" sheetId="15" r:id="rId15"/>
    <sheet name="5.15" sheetId="16" r:id="rId16"/>
    <sheet name="5.16" sheetId="17" r:id="rId17"/>
    <sheet name="5.17" sheetId="18" r:id="rId18"/>
    <sheet name="5.18" sheetId="19" r:id="rId19"/>
  </sheets>
  <definedNames/>
  <calcPr fullCalcOnLoad="1"/>
</workbook>
</file>

<file path=xl/sharedStrings.xml><?xml version="1.0" encoding="utf-8"?>
<sst xmlns="http://schemas.openxmlformats.org/spreadsheetml/2006/main" count="888" uniqueCount="501">
  <si>
    <t>5.1</t>
  </si>
  <si>
    <t>5.3</t>
  </si>
  <si>
    <t>5.4</t>
  </si>
  <si>
    <t>5.5</t>
  </si>
  <si>
    <t>5.6</t>
  </si>
  <si>
    <t>5.7</t>
  </si>
  <si>
    <t>People having received the city´s own household assistance for the elderly and handicapped, and the number of calls</t>
  </si>
  <si>
    <t xml:space="preserve">Helsingforsbor som fått sjukvårdsersättningar för besök hos privata läkare </t>
  </si>
  <si>
    <t>5.8</t>
  </si>
  <si>
    <t>Anlitande av sådan privat sjukvård som ersätts av sjukförsäkringen</t>
  </si>
  <si>
    <t>5.9</t>
  </si>
  <si>
    <t>Use of private-sector health care services reimbursed by the National Health Insurance</t>
  </si>
  <si>
    <t>5.10</t>
  </si>
  <si>
    <t>Recipients of basic and of special reimbursment for medicine, and the total amounts received</t>
  </si>
  <si>
    <t>Personer berättigade till specialersättning för läkemedel</t>
  </si>
  <si>
    <t>5.11</t>
  </si>
  <si>
    <t>Persons entitled to special reimbursements for medicine</t>
  </si>
  <si>
    <t>Antal invånare berättigade till specialersättning för läkemedel</t>
  </si>
  <si>
    <t>5.12</t>
  </si>
  <si>
    <t>Number of residents entitled to special reimbursment for medicine</t>
  </si>
  <si>
    <t>5.13</t>
  </si>
  <si>
    <t xml:space="preserve">Mottagare av  i sjukförsäkringslagen avsedd sjukdagpenning resp. föräldradagpenning </t>
  </si>
  <si>
    <t>5.14</t>
  </si>
  <si>
    <t>Recipients of sickness allowance or/and partental allowance</t>
  </si>
  <si>
    <t>5.15</t>
  </si>
  <si>
    <t>5.16</t>
  </si>
  <si>
    <t>Samtliga löntagares olycksfall i arbetet i Helsingfors näringsgrensvis</t>
  </si>
  <si>
    <t>5.17</t>
  </si>
  <si>
    <t>Accidents at work among all wage earners in Helsinki, by industry</t>
  </si>
  <si>
    <t>Försäljning av alkoholdrycker i Helsingfors</t>
  </si>
  <si>
    <t>5.18</t>
  </si>
  <si>
    <t>Sale of alcoholic beverages in Helsinki</t>
  </si>
  <si>
    <t>Taulukkoluettelo - Tabellförteckning - List of tables</t>
  </si>
  <si>
    <t>TERVEYSPALVELUT JA TERVEYDENTILA</t>
  </si>
  <si>
    <t>5.2</t>
  </si>
  <si>
    <t>Avlidna enligt dödsorsak (54 klasser)</t>
  </si>
  <si>
    <t>Persons having received health care services</t>
  </si>
  <si>
    <t>Deaths by cause of death (54-class)</t>
  </si>
  <si>
    <t>National disability pensions by main group of dicease</t>
  </si>
  <si>
    <t>Standardiserat folksjukdomindex</t>
  </si>
  <si>
    <t>Standardised index for diseases of public health importance</t>
  </si>
  <si>
    <t>Helsinki residents having received reimburcements of the fees charged by doctors practising privately</t>
  </si>
  <si>
    <t>Personer som fått stadens egen hemvårdsservice för åldringar och handikappade, samt antalet besök</t>
  </si>
  <si>
    <t>Osuus väestöstä, %</t>
  </si>
  <si>
    <t>Andel av befolkningen, %</t>
  </si>
  <si>
    <t>Helsinkiläiset - Helsingforsbor</t>
  </si>
  <si>
    <t>Terveydenhuolto yhteensä</t>
  </si>
  <si>
    <t>Hälsovården sammanlagt</t>
  </si>
  <si>
    <t>Avohoito - Öppen vård</t>
  </si>
  <si>
    <t>Laitoshoito - Anstaltsvård</t>
  </si>
  <si>
    <t>Erikoissairaanhoito yhteensä</t>
  </si>
  <si>
    <t>Specialsjukvård sammanlagt</t>
  </si>
  <si>
    <t>Laitoshoito - Anstaltavård</t>
  </si>
  <si>
    <t>Somaattinen erikoissairaanhoito</t>
  </si>
  <si>
    <t>Somatisk specialsjukvård</t>
  </si>
  <si>
    <t>Psykiatrinen erikoissairaanhoito</t>
  </si>
  <si>
    <t>Psykiatrisk specialsjukvård</t>
  </si>
  <si>
    <t>Ulkokuntalaiset - Utsocknes</t>
  </si>
  <si>
    <t>–</t>
  </si>
  <si>
    <t>kuntayhtymän (HUS-yhtymän) yksiköissä hoidettujen eri henkilöiden (eri henkilötunnusten) lukumäärä. Henkilöt ovat voineet käyttää</t>
  </si>
  <si>
    <t>vuoden aikana useita eri palveluja, mutta yhdellä rivillä henkilö on laskettu vain kertaalleen. - Anm. Antalet vårdade personer är</t>
  </si>
  <si>
    <t>Personerna kan under året ha anlitat flera olika tjänster, men för en och samma rad har vederbörande räknats bara en gång.</t>
  </si>
  <si>
    <t>Erikoissairaanhoito - Specialsjukvård</t>
  </si>
  <si>
    <t>Somaattinen erikoissairaanhoito - Somatisk specialsjukvård</t>
  </si>
  <si>
    <t>Psykiatrinen erikoissairaanhoito - Psykiatrisk specialsjukvård</t>
  </si>
  <si>
    <t xml:space="preserve"> </t>
  </si>
  <si>
    <t>Hemvård</t>
  </si>
  <si>
    <t>Eteläinen suurpiiri - Södra stordistriktet</t>
  </si>
  <si>
    <t>Vironniemi - Estnäs</t>
  </si>
  <si>
    <t>Ullanlinnna - Ulrikasborg</t>
  </si>
  <si>
    <t>Kampinmalmi - Kampmalmen</t>
  </si>
  <si>
    <t>Taka-Töölö - Bortre Tölö</t>
  </si>
  <si>
    <t>Lauttasaari - Drumsö</t>
  </si>
  <si>
    <t>Läntinen suurpiiri - Västra stordistriktet</t>
  </si>
  <si>
    <t>Reijola - Grejus</t>
  </si>
  <si>
    <t>Munkkiniemi - Munksnäs</t>
  </si>
  <si>
    <t>Haaga - Haga</t>
  </si>
  <si>
    <t>Pitäjänmäki - Sockenbacka</t>
  </si>
  <si>
    <t>Kaarela - Kårböle</t>
  </si>
  <si>
    <t>Keskinen suurpiiri - Västra stordistriktet</t>
  </si>
  <si>
    <t>Kallio - Berghäll</t>
  </si>
  <si>
    <t>Alppiharju - Åshöjden</t>
  </si>
  <si>
    <t>Vallila - Vallgård</t>
  </si>
  <si>
    <t>Pasila - Böle</t>
  </si>
  <si>
    <t>Vanhakaupunki - Gammelstaden</t>
  </si>
  <si>
    <t>Pohjoinen suurpiiri - Norra stordistriktet</t>
  </si>
  <si>
    <t>Maunula - Månsas</t>
  </si>
  <si>
    <t>Länsi-Pakila - Västra Baggböle</t>
  </si>
  <si>
    <t>Tuomarinkylä - Domarby</t>
  </si>
  <si>
    <t>Oulunkylä - Åggelby</t>
  </si>
  <si>
    <t>Itä-Pakila - Östra Baggböle</t>
  </si>
  <si>
    <t>Latokartano - Ladugården</t>
  </si>
  <si>
    <t>Pukinmäki - Bocksbacka</t>
  </si>
  <si>
    <t>Malmi - Malm</t>
  </si>
  <si>
    <t>Suutarila - Skomakarböle</t>
  </si>
  <si>
    <t>Puistola - Parkstads</t>
  </si>
  <si>
    <t>Jakomäki - Jakobacka</t>
  </si>
  <si>
    <t>Kaakkoinen suurpiiri - Sydöstra stordistriktet</t>
  </si>
  <si>
    <t>Kulosaari - Brändö</t>
  </si>
  <si>
    <t>Herttoniemi - Hertonäs</t>
  </si>
  <si>
    <t>Laajasalo - Degerö</t>
  </si>
  <si>
    <t>Itäinen suurpiiri - Östra stordistriktet</t>
  </si>
  <si>
    <t>Vartiokylä - Botby</t>
  </si>
  <si>
    <t>Myllypuro - Kvarnbäcken</t>
  </si>
  <si>
    <t>Mellunkylä - Mellungsby</t>
  </si>
  <si>
    <t>Vuosaari - Nordsjö</t>
  </si>
  <si>
    <t>Östersundom</t>
  </si>
  <si>
    <t>.</t>
  </si>
  <si>
    <t>Erikoissairaanhoito</t>
  </si>
  <si>
    <t>Specialsjukvård</t>
  </si>
  <si>
    <t>Koillinen suurpiiri - Nordöstra stordistriktet</t>
  </si>
  <si>
    <t>Kotihoito - Hemvård</t>
  </si>
  <si>
    <t>Henkilöt</t>
  </si>
  <si>
    <t xml:space="preserve">Henkilöt ikäryhmittäin - </t>
  </si>
  <si>
    <t>Osuus vastaavan ikäisestä väestöstä -</t>
  </si>
  <si>
    <t>Personer</t>
  </si>
  <si>
    <t>Personer åldersgruppsvis</t>
  </si>
  <si>
    <t xml:space="preserve"> Andel av befolkningen i vederbörande ålder</t>
  </si>
  <si>
    <t>–65</t>
  </si>
  <si>
    <t xml:space="preserve">65–74 </t>
  </si>
  <si>
    <t>75–84</t>
  </si>
  <si>
    <t>85–</t>
  </si>
  <si>
    <t>Yht. - Tot.</t>
  </si>
  <si>
    <t>65–74</t>
  </si>
  <si>
    <t>Eteläinen - Södra</t>
  </si>
  <si>
    <t>Läntinen - Västra</t>
  </si>
  <si>
    <t>Keskinen - Mellersta</t>
  </si>
  <si>
    <t>Pohjoinen - Norra</t>
  </si>
  <si>
    <t>Koillinen - Nordöstra</t>
  </si>
  <si>
    <t xml:space="preserve">Kaakkoinen - Sydöstra </t>
  </si>
  <si>
    <t>Itäinen - Östra</t>
  </si>
  <si>
    <t>Okänt område</t>
  </si>
  <si>
    <t>Oma toiminta</t>
  </si>
  <si>
    <t>Egen verksamhet</t>
  </si>
  <si>
    <t>Yksityinen yleis- ja erikoislääkäri</t>
  </si>
  <si>
    <t>Yksityinen hammashoito</t>
  </si>
  <si>
    <t>Privat allmän- eller specialläkare</t>
  </si>
  <si>
    <t>Privat tandvård</t>
  </si>
  <si>
    <t>Henkilöitä</t>
  </si>
  <si>
    <t>Osuus % väestöstä</t>
  </si>
  <si>
    <t>Ikä - Ålder</t>
  </si>
  <si>
    <t>Andel-% av befolkningen</t>
  </si>
  <si>
    <t>0–14</t>
  </si>
  <si>
    <t>15–24</t>
  </si>
  <si>
    <t>25–44</t>
  </si>
  <si>
    <t>45–64</t>
  </si>
  <si>
    <t xml:space="preserve">65– </t>
  </si>
  <si>
    <t>Yhteensä - Totalt</t>
  </si>
  <si>
    <t>Lääkärinpalkkiot - Läkararvoden</t>
  </si>
  <si>
    <t>Käyntikertoja - Antal besök, 1 000 kpl - st.</t>
  </si>
  <si>
    <t>Hammaslääkärinpalkkiot - Tandläkararvoden</t>
  </si>
  <si>
    <t>Tutkimus ja hoito - Undersökning och behandling</t>
  </si>
  <si>
    <t>Omavastuukertoja - Självrisktillfällen, 1 000 kpl - st.</t>
  </si>
  <si>
    <t>Matkat - Resor</t>
  </si>
  <si>
    <t>Yhdensuunt. matkoja - Enkelriktade resor, 1 000 kpl - st.</t>
  </si>
  <si>
    <t>befolkningsdatabas.</t>
  </si>
  <si>
    <t>Personer som fått grund respektive specialersättning för läkemedel, samt utbetalat ersättningsbelopp</t>
  </si>
  <si>
    <t>Peruskorvatut lääkkeet - Grundersatta läkemedel</t>
  </si>
  <si>
    <t>Korvauksien saajat - Mottagare av ersättning</t>
  </si>
  <si>
    <t>Osuus  väestöstä, % - Andel av befolkningen, %</t>
  </si>
  <si>
    <t xml:space="preserve">Korvaukset - Ersättningar, 1 000 euro </t>
  </si>
  <si>
    <t>Erityiskorvatut lääkkeet - Specialersatta läkemedel</t>
  </si>
  <si>
    <t>Korvauksien saajat  - Mottagare av ersättning</t>
  </si>
  <si>
    <t xml:space="preserve">Korvaukset yhteensä - Ersättningar totalt, 1 000 euro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</si>
  <si>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Lisäkorvaukset suurista lääkekustannuksista - Tilläggsersättningar för höga läkemedelskostnader.</t>
    </r>
  </si>
  <si>
    <t>Huom. Peruskorvattujen lääkkeiden osuus oli 2005 50% lääkkeen hinnasta ja vuodesta 2006 42%. Erikoiskorvattujen lääkkeiden osuus oli 2005 100 tai 75% ja vuodesta 2006 100 tai 72%.</t>
  </si>
  <si>
    <t>Anm. Grundersättningen för läkemedel var 50 % av läkemedlets pris år 2005, och 42 % fr.o.m. 2006. Specialersättningen för läkemedel var 100 % eller 75 % av läkemedlets pris år 2005, och 100 % eller 72 % fr.o.m. 2006.</t>
  </si>
  <si>
    <t>Ikä, vuotta - Ålder, år</t>
  </si>
  <si>
    <t>Yhteensä</t>
  </si>
  <si>
    <t>Erityiskorvattaviin lääkkeisiin oikeutettuja - Berättigade till specialersättning för läkemedel</t>
  </si>
  <si>
    <t xml:space="preserve">Astma </t>
  </si>
  <si>
    <t>Diabetes</t>
  </si>
  <si>
    <t>Verenpainetauti - Hypertoni (kroniskt högt blodtryck)</t>
  </si>
  <si>
    <t>Sepelvaltimotauti - Kranskärlssjukdom</t>
  </si>
  <si>
    <t>Psykoosi - Psykos</t>
  </si>
  <si>
    <t>Osuuus % väestöstä - %-andel av befolkningen</t>
  </si>
  <si>
    <t/>
  </si>
  <si>
    <t>Helsinki - Helsingfors</t>
  </si>
  <si>
    <t>%:a koko väestöstä - I % av hela befolkningen</t>
  </si>
  <si>
    <t>Koko maa - Hela landet</t>
  </si>
  <si>
    <t>Standardiserat  folksjukdomindex</t>
  </si>
  <si>
    <r>
      <t>Standardised</t>
    </r>
    <r>
      <rPr>
        <sz val="10"/>
        <rFont val="Arial"/>
        <family val="2"/>
      </rPr>
      <t xml:space="preserve"> index for diseases of public health importance</t>
    </r>
  </si>
  <si>
    <t>Kansantauti-indeksi (koko maa = 100) - Folksjukdomindex (hela landet = 100)</t>
  </si>
  <si>
    <t>siitä - därav:</t>
  </si>
  <si>
    <t>Totalt</t>
  </si>
  <si>
    <t>Psykoosit</t>
  </si>
  <si>
    <t>Sydämmen</t>
  </si>
  <si>
    <t>Nivelreuma</t>
  </si>
  <si>
    <t xml:space="preserve"> Astma</t>
  </si>
  <si>
    <t>Veren-</t>
  </si>
  <si>
    <t>Sepelvalti-</t>
  </si>
  <si>
    <t>Psykoser</t>
  </si>
  <si>
    <t>vajaatoiminta</t>
  </si>
  <si>
    <t>Reumatoid atrit</t>
  </si>
  <si>
    <t>painetauti</t>
  </si>
  <si>
    <t>motauti</t>
  </si>
  <si>
    <t>Hjärtinsufficiens</t>
  </si>
  <si>
    <t>Hypertoni</t>
  </si>
  <si>
    <t>Koronarkärlssjukdom</t>
  </si>
  <si>
    <t>Espoo - Esbo</t>
  </si>
  <si>
    <t>Vantaa - Vanda</t>
  </si>
  <si>
    <t>Kauniainen - Grankulla</t>
  </si>
  <si>
    <t>Hyvinkää - Hyvinge</t>
  </si>
  <si>
    <t>Järvenpää - Träskanda</t>
  </si>
  <si>
    <t>Kerava - Kervo</t>
  </si>
  <si>
    <t>Kirkkonummi - Kyrkslätt</t>
  </si>
  <si>
    <t xml:space="preserve">Mäntsälä </t>
  </si>
  <si>
    <t>Nurmijärvi</t>
  </si>
  <si>
    <t>Pornainen - Borgnäs</t>
  </si>
  <si>
    <t>Sipoo - Sibbo</t>
  </si>
  <si>
    <t>Tuusula - Tusby</t>
  </si>
  <si>
    <t>Vihti - Vichtis</t>
  </si>
  <si>
    <t>Sairausvakuutuslain mukaiset sairaus- ja vanhempainpäivärahojen</t>
  </si>
  <si>
    <t>Sairauspäiväraha - Sjukdagpenning</t>
  </si>
  <si>
    <t>Saajat - Mottagare</t>
  </si>
  <si>
    <t>Korvatut päivät/saaja - Ersatta dagar per mottagare</t>
  </si>
  <si>
    <t>Euroa/päivä - Euro per dag</t>
  </si>
  <si>
    <t>Vanhempainpäiväraha - Föräldradagpenning</t>
  </si>
  <si>
    <t>Äitiysraha - Moderskapspenning</t>
  </si>
  <si>
    <t>Isyysrahat yhteensä - Faderskapspenning</t>
  </si>
  <si>
    <t>Vanhempainraha - Föräldrapenning</t>
  </si>
  <si>
    <t>Korvatut päivät - Ersatta dagar</t>
  </si>
  <si>
    <t>Helsinki</t>
  </si>
  <si>
    <t>Koko maa</t>
  </si>
  <si>
    <t>Helsingfors</t>
  </si>
  <si>
    <t>Hela landet</t>
  </si>
  <si>
    <t>Kaikki työkyvyttö-</t>
  </si>
  <si>
    <t>myyseläkkeet</t>
  </si>
  <si>
    <t>Samtliga invalidi-</t>
  </si>
  <si>
    <t>tetspensioner</t>
  </si>
  <si>
    <t>Luku</t>
  </si>
  <si>
    <t>%</t>
  </si>
  <si>
    <t>Antal</t>
  </si>
  <si>
    <t>Sairauspääryhmät yhteensä</t>
  </si>
  <si>
    <t>Sjukdomshuvudgrupper totalt</t>
  </si>
  <si>
    <t>I</t>
  </si>
  <si>
    <t>Tartunta- ja loistaudit - Infektions-</t>
  </si>
  <si>
    <t>sjukdomar och parasitära sjukdomar</t>
  </si>
  <si>
    <t>II</t>
  </si>
  <si>
    <t>Kasvaimet - Tumörer</t>
  </si>
  <si>
    <t>IV</t>
  </si>
  <si>
    <t xml:space="preserve">Umpieritys-, ravitsemus- ja aineen- </t>
  </si>
  <si>
    <t>vaihduntasairaudet - Endokrina sjuk-</t>
  </si>
  <si>
    <t>domar-, nutritions- och ämnesom-</t>
  </si>
  <si>
    <t>sättningssjukdomar</t>
  </si>
  <si>
    <t>V</t>
  </si>
  <si>
    <t>Mielenterveyden ja käyttäytymisen</t>
  </si>
  <si>
    <t>häiriöt - Rubbn. i psyke o. beteende</t>
  </si>
  <si>
    <t>VI</t>
  </si>
  <si>
    <t>Hermoston sairaudet</t>
  </si>
  <si>
    <t>Nervsystemets sjukdomar</t>
  </si>
  <si>
    <t>VII</t>
  </si>
  <si>
    <t>Silmän ja sen apuelinten sairaudet</t>
  </si>
  <si>
    <t>Sjukdomar i ögon och synorgan</t>
  </si>
  <si>
    <t>IX</t>
  </si>
  <si>
    <t>Verenkiertoelinten sairaudet</t>
  </si>
  <si>
    <t>Cirkulationsorganens sjukdomar</t>
  </si>
  <si>
    <t>X</t>
  </si>
  <si>
    <t>Hengityselinten sairaudet</t>
  </si>
  <si>
    <t>Andningsorganens sjukdomar</t>
  </si>
  <si>
    <t>XI</t>
  </si>
  <si>
    <t>Ruoansulatuselinten sairaudet</t>
  </si>
  <si>
    <t>Matsmältningsorganens sjukdomar</t>
  </si>
  <si>
    <t>XIII</t>
  </si>
  <si>
    <t>Tuki- ja liikuntaelinten sekä sideku-</t>
  </si>
  <si>
    <t>doksen sairaudet - Sjukdomar i mus-</t>
  </si>
  <si>
    <t>kuloskeletala systemet, bindväven</t>
  </si>
  <si>
    <t>XVII</t>
  </si>
  <si>
    <t>Synnynnäiset epämuodostumat,</t>
  </si>
  <si>
    <t>epämuotoisuudet ja kromosomi-</t>
  </si>
  <si>
    <t>poikkeavuudet - Medfödda missbild-</t>
  </si>
  <si>
    <t>ningar, missformningar</t>
  </si>
  <si>
    <t>och kromosomavvikelser</t>
  </si>
  <si>
    <t>XIX</t>
  </si>
  <si>
    <t>Vammat, myrkytykset ja eräät muut</t>
  </si>
  <si>
    <t xml:space="preserve">ulkoisten syiden seuraukset - Skador, </t>
  </si>
  <si>
    <t xml:space="preserve">förgiftningar och övriga följder av </t>
  </si>
  <si>
    <t>yttre påverkan</t>
  </si>
  <si>
    <t>Muut - Övriga</t>
  </si>
  <si>
    <t>Lähde: Kansaneläkelaitoksen ja Eläketurvakeskuksen yhteistilasto.</t>
  </si>
  <si>
    <t>Källa: Folkpensionsanstaltens och Pensionsskyddscentralens gemensamma statistik.</t>
  </si>
  <si>
    <r>
      <t>Avlidna enligt dödsorsak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(54 klasser)</t>
    </r>
  </si>
  <si>
    <t>Deaths by cause of death (54–class)</t>
  </si>
  <si>
    <t>Kuolleet</t>
  </si>
  <si>
    <t>10 000 asukasta kohti - Per 10 000 invånare</t>
  </si>
  <si>
    <t>Döda</t>
  </si>
  <si>
    <t>Män</t>
  </si>
  <si>
    <t xml:space="preserve"> Helsingfors</t>
  </si>
  <si>
    <t xml:space="preserve"> Hela landet</t>
  </si>
  <si>
    <t xml:space="preserve">Tartunta- ja loistauteja </t>
  </si>
  <si>
    <t>Infektionssjukdomar och parasitära sjukdomar</t>
  </si>
  <si>
    <t xml:space="preserve">Kasvaimet - Tumörer </t>
  </si>
  <si>
    <t xml:space="preserve">Umpieritys-, ravitsemus- ja aineenvaihduntasairaudet </t>
  </si>
  <si>
    <t>Sjukdomar i inre sekretion, näring och ämnesomsättning</t>
  </si>
  <si>
    <t>Dementia, Alzheimerin tauti - Dementi, Alzheimers sjukdom</t>
  </si>
  <si>
    <t xml:space="preserve">Synnynnäiset epämuodostumat, kromosomipoikkeavuudet </t>
  </si>
  <si>
    <t>Medfödda vanställningar, kromosomavvikelser</t>
  </si>
  <si>
    <t xml:space="preserve">Tuntemattomat ja epätäydellisesti määritetyt kuolemansyyt </t>
  </si>
  <si>
    <t>Okänd eller ofullständigt fastställd dödsorsak</t>
  </si>
  <si>
    <t>Alkoholiperäiset taudit ja tapaturmainen alkoholimyrkytys</t>
  </si>
  <si>
    <t>Ei kuolintodistusta - Ingen dödsattest</t>
  </si>
  <si>
    <t>Lähde: Tilastokeskus.</t>
  </si>
  <si>
    <t>Vähintään 4 päivän työkyvyttömyyteen johtaneet työtapaturmat. - Olycksfall i arbetet som lett till åtminstone 4 dagars oförmögenhet till arbete.</t>
  </si>
  <si>
    <t>Toimialat (TOL 2008) yhteensä - Näringsgren (NI 2008) totalt</t>
  </si>
  <si>
    <t>A Maa-, metsä- ja kalatalous - Jordbruk, skogsbruk och fiske</t>
  </si>
  <si>
    <t>B Kaivostoiminta ja louhinta - Gruvdrift och utvinning av mineral</t>
  </si>
  <si>
    <t>C Teollisuus - Tillverkning</t>
  </si>
  <si>
    <t xml:space="preserve">D Sähkö-, kaasu- ja lämpöhuolto, jäähdytysliiketoiminta </t>
  </si>
  <si>
    <t xml:space="preserve">   Försörjning av el, gas, värme och kyla</t>
  </si>
  <si>
    <t xml:space="preserve">E Vesihuolto, viemäri- ja jätevesihuolto ja muu ympäristön puhtaanapito </t>
  </si>
  <si>
    <t xml:space="preserve">   Vattenförsörjning, avloppsrening, avfallshantering och sanering</t>
  </si>
  <si>
    <t>F Rakentaminen - Byggverksamhet</t>
  </si>
  <si>
    <t xml:space="preserve">G Tukku- ja vähittäiskauppa; moottoriajoneuvojen ja -pyörien korjaus </t>
  </si>
  <si>
    <t xml:space="preserve">   Parti- och detaljhandel; reparation av motorfordon och -cyklar</t>
  </si>
  <si>
    <t>H Kuljetus ja varastointi - Transport och magasinering</t>
  </si>
  <si>
    <t>I Majoitus- ja ravitsemistoiminta - Hotell- och restaurangverksamhet</t>
  </si>
  <si>
    <t>J Informaatio ja viestintä - Informations- och kommunikationsverksamhet</t>
  </si>
  <si>
    <t>K Rahoitus- ja vakuutustoiminta - Finansiell- och försäkringsverksamhet</t>
  </si>
  <si>
    <t>L Kiinteistöalan toiminta - Fastighetsverksamhet</t>
  </si>
  <si>
    <t>M Ammatillinen, tieteellinen ja tekninen toiminta</t>
  </si>
  <si>
    <t xml:space="preserve">    Verksamhet inom juridik, ekonomi, vetenskap och teknik</t>
  </si>
  <si>
    <t xml:space="preserve">N Hallinto- ja tukipalvelutoiminta </t>
  </si>
  <si>
    <t xml:space="preserve">   Uthyrning, fastighetsservice, resetjänster och andra stödtjänster</t>
  </si>
  <si>
    <t>O Julkinen hallinto ja maanpuolustus; pakollinen sosiaalivakuutus</t>
  </si>
  <si>
    <t xml:space="preserve">   Offentlig förvaltning och försvar; obligatorisk socialförsäkring</t>
  </si>
  <si>
    <t>P Koulutus - Utbildning</t>
  </si>
  <si>
    <t>Q Terveys- ja sosiaalipalvelut - Vård och omsorg; sociala tjänster</t>
  </si>
  <si>
    <t>R Taiteet, viihde ja virkistys - Kultur, nöje och fritid</t>
  </si>
  <si>
    <t>S Muu palvelutoiminta - Annan serviceverksamhet</t>
  </si>
  <si>
    <t>T Kotitalouksien toiminta työnantajina; kotitalouksien eriyttämätöm toiminta</t>
  </si>
  <si>
    <t xml:space="preserve">   Hushåll som arbetsgivare; näringsverksamhet inom hushåll</t>
  </si>
  <si>
    <t xml:space="preserve">U Kansainvälisten organisaatioiden ja toimielinten toiminta </t>
  </si>
  <si>
    <t xml:space="preserve">   Verksamhet vid internationella organisationer; utländska ambassader o. d.</t>
  </si>
  <si>
    <t>X Toimiala tuntematon - Näringsgrenen okänd</t>
  </si>
  <si>
    <t>Källa: Statistikcentralen.</t>
  </si>
  <si>
    <t xml:space="preserve">Vähittäismyynti </t>
  </si>
  <si>
    <t>Utminutering, 1 000 l</t>
  </si>
  <si>
    <t>viinaa - brännvin</t>
  </si>
  <si>
    <t xml:space="preserve">muita väkeviä juomia </t>
  </si>
  <si>
    <t>övriga starka drycker</t>
  </si>
  <si>
    <t>väkeviä viinejä - starkvin</t>
  </si>
  <si>
    <t>mietoja viinejä - lättvin</t>
  </si>
  <si>
    <t>siideriä - cider</t>
  </si>
  <si>
    <t>long drink -juomia - long drink</t>
  </si>
  <si>
    <t>mallasjuomia - maltdrycker</t>
  </si>
  <si>
    <r>
      <t>Kulutuksen arvo</t>
    </r>
    <r>
      <rPr>
        <vertAlign val="superscript"/>
        <sz val="10"/>
        <rFont val="Arial"/>
        <family val="2"/>
      </rPr>
      <t>1</t>
    </r>
  </si>
  <si>
    <r>
      <t>Konsumtionens värde</t>
    </r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</rPr>
      <t>, milj.euro</t>
    </r>
  </si>
  <si>
    <t>Myynti anniskeluun ja erityismyynti</t>
  </si>
  <si>
    <t>Försäljning till utskänkning och</t>
  </si>
  <si>
    <t>specialförsäljning, 1 000 l</t>
  </si>
  <si>
    <t xml:space="preserve">Kokonaismyynti </t>
  </si>
  <si>
    <t>Totalförsäljning, 1 000 l</t>
  </si>
  <si>
    <t>%:a koko maan myynnistä</t>
  </si>
  <si>
    <t>i % av försäljningen i hela landet</t>
  </si>
  <si>
    <t>abs. alkoholiksi muunnettuna</t>
  </si>
  <si>
    <t>omräknat i ren alkohol, 1 000 l</t>
  </si>
  <si>
    <r>
      <t>Kokonaiskulutuksen arvo</t>
    </r>
    <r>
      <rPr>
        <b/>
        <vertAlign val="superscript"/>
        <sz val="10"/>
        <rFont val="Arial"/>
        <family val="2"/>
      </rPr>
      <t>1</t>
    </r>
  </si>
  <si>
    <t>Koko maan kulutuksen arvo</t>
  </si>
  <si>
    <t>Värdet av hela landets konsumtion, milj.euro</t>
  </si>
  <si>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</rPr>
      <t xml:space="preserve">Helsingin osalta vuoteen 1998 asti mynnin arvo ja vuodesta 1999 lähtien kulutuksen arvo. - Fram till 1998 försäljningens värde </t>
    </r>
  </si>
  <si>
    <t>och fr.o.m. 1999 konsumtionens värde.</t>
  </si>
  <si>
    <t>Lähde: Terveyden ja hyvinvoinnin laitos.</t>
  </si>
  <si>
    <t>Källa: Institutet för hälsa och välfärd.</t>
  </si>
  <si>
    <r>
      <t>Lisäkorvaukset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yhteensä - Tilläggsersättningar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sammanlagt,  1 000 euro</t>
    </r>
  </si>
  <si>
    <t>siitä därav</t>
  </si>
  <si>
    <t>Sydämenvajaatoiminta - Hjärtinsufficiens</t>
  </si>
  <si>
    <t>Nievelreuma - Reumatoid atrit</t>
  </si>
  <si>
    <t>Invaliditetspensionstagarna efter sjukdomshuvudgrupp</t>
  </si>
  <si>
    <r>
      <t>Totalkonsumtionens värde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milj.euro</t>
    </r>
  </si>
  <si>
    <t>25–39</t>
  </si>
  <si>
    <t>40–64</t>
  </si>
  <si>
    <t>65–</t>
  </si>
  <si>
    <t xml:space="preserve">National disability pensions by main group of disease </t>
  </si>
  <si>
    <t>Miehiä, %</t>
  </si>
  <si>
    <t>Muut hermoston ja aistimien taudit -</t>
  </si>
  <si>
    <t>Övriga sjukdomar i nervsystem och sinnen</t>
  </si>
  <si>
    <t>Hengityselinten sairaudet - Sjukdomar i andningsorganen</t>
  </si>
  <si>
    <t>Virtsa- ja sukupuolielinten sairaudet - Sjukdomar i urogenitalorganen</t>
  </si>
  <si>
    <t xml:space="preserve"> Alkoholrelaterade sjukdomar eller alkoholförgifningar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</si>
  <si>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ICD-10 kuolemansyyluokitus. - Klassificering ICD-10 av dödsorsak.</t>
    </r>
  </si>
  <si>
    <t>Suun terveydenhuolto - Munhälsovård</t>
  </si>
  <si>
    <t>…</t>
  </si>
  <si>
    <t xml:space="preserve">Personer som fått hälsovård  föranstaltad (egen eller köpt) av staden </t>
  </si>
  <si>
    <t>Anlitande av öppenvårdsservice föranstaltad (egen eller köpt) av staden</t>
  </si>
  <si>
    <t>Non-hospital health care services provided by Helsinki City (including outsourced services)</t>
  </si>
  <si>
    <t xml:space="preserve">Personer samt vårddagar i anstaltsvårdsservice föranstaltad (egen eller köpt) av staden </t>
  </si>
  <si>
    <t>Hospital care provided by Helsinki City (including outsourced services)</t>
  </si>
  <si>
    <t xml:space="preserve">Helsingforsbor som anlitat öppen hälsovård ordnad av staden (egen eller köpt service), enligt hemdistrikt </t>
  </si>
  <si>
    <t>Helsinki residents having received non-hospital health care provided by the Helsinki City (city's own or outsourced services), by clients' home district</t>
  </si>
  <si>
    <t xml:space="preserve">Besök och vårdsamtal inom den öppna hälsovården ordnad av staden (egen eller köpt), enligt patientens hemdistrikt </t>
  </si>
  <si>
    <t xml:space="preserve">Visits and phone calls within non-hospital health care provided by the Helsinki City (city's own or outsourced services), by clients' home district </t>
  </si>
  <si>
    <t xml:space="preserve">Bäddavdelningsvård ordnad av staden (egen eller köpt service) enligt patientens hemdistrikt </t>
  </si>
  <si>
    <t xml:space="preserve">Care at hospital wards provided by the Helsinki City (city's own or outsourced services), by patients' home district </t>
  </si>
  <si>
    <t>Personer som fått hälsovård föranstaltad (egen eller köpt) av staden</t>
  </si>
  <si>
    <t>Perusterveydenhuolto - Primärhälsovård</t>
  </si>
  <si>
    <t xml:space="preserve">Dejouravdelningarna inom bashälsovård har förändrats till somatisk specialsjukvård.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</si>
  <si>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Perusterveydenhuollon laitoshoidon päivystysosastot muuttettu somaattiseksi erikoissairaanhoidoksi. </t>
    </r>
  </si>
  <si>
    <t>Avohoidossa olleet helsinkiläiset henkilöt - Helsingforsborna som fått öppenvård</t>
  </si>
  <si>
    <t>Kaikki yhteensä - Sammanlagt</t>
  </si>
  <si>
    <t>Avosairaanhoito - Öppen sjukvård</t>
  </si>
  <si>
    <t>Terveyskeskuspäivystys - Hälsocentraljour</t>
  </si>
  <si>
    <t>Äitiys- ja lastenneuvonta - Mödrar -och barnrådgivning</t>
  </si>
  <si>
    <t>Muu perusterveydenhuolto - Övrig primärhälsovård</t>
  </si>
  <si>
    <t xml:space="preserve">Helsinkiläisten avohoitokäynnit ja hoitoasioinnit - Helsingforsbornas öppenvårdsbesök och vårdåtgärder </t>
  </si>
  <si>
    <t>Ulkokuntalaisten käynnit ja hoitoasioinnit - Besök och vårdåtgärder av utsocknes</t>
  </si>
  <si>
    <t>Laitoshoidossa olleet helsinkiläiset henkilöt - Helsingforsborna som fått anstaltsvård</t>
  </si>
  <si>
    <t>Kaikki yhteensä -Sammanlagt</t>
  </si>
  <si>
    <t>Helsinkiläisten hoitopäivät - Helsingforsbornas vårddagar</t>
  </si>
  <si>
    <t>Ulkokuntalaisten hoitopäivät - Vårddagar av utsoknes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</si>
  <si>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9 583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</si>
  <si>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46 013</t>
    </r>
  </si>
  <si>
    <t>Henkilöitä - Personer</t>
  </si>
  <si>
    <t>Sairaanhoito</t>
  </si>
  <si>
    <t>Kotihoito</t>
  </si>
  <si>
    <t>Suun terveydenhuolto</t>
  </si>
  <si>
    <t>Terveysneuvonta ja muu PTH</t>
  </si>
  <si>
    <t>Sjukvård</t>
  </si>
  <si>
    <t>Mun hälsovård</t>
  </si>
  <si>
    <t>Helsinkiläiset yhteensä - Helsingforsarna totalt</t>
  </si>
  <si>
    <t>Kotikunta - Hemkommun</t>
  </si>
  <si>
    <t>Perusterveydenhuolto</t>
  </si>
  <si>
    <t>Primärhälsovård</t>
  </si>
  <si>
    <t>Helsinkiläiset potilaat - Patienter skrivna i Helsingfors</t>
  </si>
  <si>
    <t>Alue tuntematon -</t>
  </si>
  <si>
    <t>Käynnit ja puhelut</t>
  </si>
  <si>
    <t>Palvelut ikäryhmittäin</t>
  </si>
  <si>
    <t xml:space="preserve">Palvelut/käyttäjä/vuosi </t>
  </si>
  <si>
    <t>Besök och samtal</t>
  </si>
  <si>
    <t>Betjäning åldergruppsvis</t>
  </si>
  <si>
    <t xml:space="preserve"> Betjäning/användare/år</t>
  </si>
  <si>
    <t>2015</t>
  </si>
  <si>
    <t>Neurologinen kuntoutus sisältyi aikaisemmin perusterveydenhuoltoon mutta on vuonna 2015 somaattista erikoissairaanhoitoa.</t>
  </si>
  <si>
    <t>Neurologisk rehabilitering ingick tidigare i primärvården men år 2015 i somatisk specialsjukvård.</t>
  </si>
  <si>
    <t>Personer per 1 000 invånare</t>
  </si>
  <si>
    <t xml:space="preserve">Bäddavdelningsvård för helsingforsbor ordnad av staden (egen eller köpt service) enligt patientens hemdistrikt </t>
  </si>
  <si>
    <t xml:space="preserve">Care at hospital wards provided for Helsinki residents by the Helsinki City (city's own or outsourced services), by patients' home district </t>
  </si>
  <si>
    <t>Hälsorådgivningen och annan PHV</t>
  </si>
  <si>
    <t>Käyntejä ja hoitopuheluja - Besök och vårdsamtal</t>
  </si>
  <si>
    <t>Kaupungin järjestämiä (itse tuotetut ja ostetut) terveydenhuoltopalveluja käyttäneet henkilöt 2000–2016</t>
  </si>
  <si>
    <t>Kaupungin järjestämien (itse tuotetut ja ostetut) avohoidon palveluiden käyttö 2010–2016</t>
  </si>
  <si>
    <t>Kaupungin järjestämiä (itse tuotetut ja ostetut) laitoshoidon palveluja käyttäneet henkilöt ja hoitopäivät 2010–2016</t>
  </si>
  <si>
    <t>Kaupungin järjestämiä (itse tuotetut ja ostetut) avoterveydenhoidon palveluja käyttäneet helsinkiläiset asuinalueen mukaan 2016</t>
  </si>
  <si>
    <t>Kaupungin järjestämät (itse tuotetut ja ostetut) avoterveydenhoitokäynnit ja hoitopuhelut potilaan asuinalueen mukaan 2016</t>
  </si>
  <si>
    <t>Kaupungin helsinkiläisille järjestämä (itse tuotettu ja ostettu) vuodeosastohoito potilaan asuinalueen mukaan 2016</t>
  </si>
  <si>
    <t>Vanhusten ja vammaisten kodinhoitopalveluja käyttäneet henkilöt ja käyntikerrat 2005–2016, oma toiminta</t>
  </si>
  <si>
    <t>Yksityislääkärin palkkioista sairaanhoitokorvauksia saaneet helsinkiläiset 2016</t>
  </si>
  <si>
    <r>
      <t xml:space="preserve">Sairasvakuutuksen korvaamien yksityisten sairaanhoitopalvelujen käyttö 2000 </t>
    </r>
    <r>
      <rPr>
        <b/>
        <sz val="9"/>
        <rFont val="Calibri"/>
        <family val="2"/>
      </rPr>
      <t xml:space="preserve">̶ </t>
    </r>
    <r>
      <rPr>
        <b/>
        <sz val="9"/>
        <rFont val="Arial"/>
        <family val="2"/>
      </rPr>
      <t>2016</t>
    </r>
  </si>
  <si>
    <t>Peruskorvattujen ja erityiskorvattujen lääkkeiden saajat ja korvaukset 2005–2016</t>
  </si>
  <si>
    <t>Erityiskorvattaviin lääkkeisiin oikeutetut 2016</t>
  </si>
  <si>
    <t>Erityiskorvattaviin lääkkeisiin oikeutettuja 31.12.2000–2016</t>
  </si>
  <si>
    <t>Vakioitu kansantauti-indeksi Helsingin seudulla 2016</t>
  </si>
  <si>
    <t>Sairausvakuutuslain mukaiset sairaus- ja vanhempainpäivärahojen saajat ja maksetut päivärahat 2009–2016</t>
  </si>
  <si>
    <t>Työkyvyttömyyseläkkeensaajat sairauspääryhmän mukaan 31.12 2016</t>
  </si>
  <si>
    <t>Kuolleet kuolemansyyn (54-luokkainen) mukaan 2015</t>
  </si>
  <si>
    <t>Kaikkien palkansaajien työtapaturmat Helsingissä toimialoittain 2010–2014</t>
  </si>
  <si>
    <t>Alkoholijuomien myynti Helsingissä 1995–2016</t>
  </si>
  <si>
    <t>2016</t>
  </si>
  <si>
    <t xml:space="preserve">Huom. Hoidetut henkilöt on saatu laskemalla vuosien 2000–2016 aikana terveyskeskuksen tai Helsingin ja Uudenmaan sairaanhoitopiirin </t>
  </si>
  <si>
    <t>summan av dem som åren 2000–2016 vårdats vid stadens hälsovårdscentrals eller Helsingfors och Nylands sjukvårdsdisrikts enheter.</t>
  </si>
  <si>
    <t>Lähde: Sosiaali- ja terveystoimiala.</t>
  </si>
  <si>
    <t>Källa: Social- och hälsovårdssektorn.</t>
  </si>
  <si>
    <t>Osuus % väestöstä - % andel av befolkningen</t>
  </si>
  <si>
    <t>Perusterveydenhuolto (PTH)</t>
  </si>
  <si>
    <t>Missä - Var:</t>
  </si>
  <si>
    <t>Primärhälsovård (PHV)</t>
  </si>
  <si>
    <t>Käyntejä ja hoitopuheluja asukasta kohden - Besök och vårdsamtal per invånare</t>
  </si>
  <si>
    <t>Mistä - Varav:</t>
  </si>
  <si>
    <t xml:space="preserve">Henkilöitä 1 000 asukasta kohden </t>
  </si>
  <si>
    <t>Vanhusten ja vammaisten  kotihoitopalveluja käyttäneet henkilöt ja käyntikerrat 2005–2016, oma toiminta</t>
  </si>
  <si>
    <t>..</t>
  </si>
  <si>
    <t>Lähde; Kela, Kelasto-raportit.</t>
  </si>
  <si>
    <t>Källa: FPA, Kelasto-raporterna.</t>
  </si>
  <si>
    <t>Sairasvakuutuksen korvaamien yksityisten sairaanhoitopalvelujen käyttö 2005 ̶ 2016</t>
  </si>
  <si>
    <t>Väestö1 - Befolkning1</t>
  </si>
  <si>
    <t>Korvaukset - Ersättningar, 1 000 euro2</t>
  </si>
  <si>
    <t>asukasta kohti - per invånare, euro2</t>
  </si>
  <si>
    <t>käyntikertaa kohti - per besök, euro2</t>
  </si>
  <si>
    <t>Korvaukset - Ersättningar, 1000 euro2</t>
  </si>
  <si>
    <t>omavastuukertaa kohti - per självrisktillfällen, euro2</t>
  </si>
  <si>
    <t>matkaa kohti - per resa, euro2</t>
  </si>
  <si>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</rPr>
      <t xml:space="preserve">Vuoden lopun väestö Kansaneläkelaitoksen väestötietokannasta. - Befolkningen vid årets slut från Folkpensionsanstaltens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</si>
  <si>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Vuoden 2016 rahana. - Enligt kursen 2016.</t>
    </r>
  </si>
  <si>
    <t>Lähde: Kela.</t>
  </si>
  <si>
    <r>
      <t>Källa: FPA</t>
    </r>
    <r>
      <rPr>
        <sz val="11"/>
        <rFont val="Calibri"/>
        <family val="2"/>
      </rPr>
      <t>.</t>
    </r>
  </si>
  <si>
    <t>Lähde: Kela, Kelasto-raportit.</t>
  </si>
  <si>
    <t>Källa: FPA, Kelasto-rappoterna.</t>
  </si>
  <si>
    <r>
      <t>Erityiskorvattaviin</t>
    </r>
    <r>
      <rPr>
        <b/>
        <vertAlign val="superscript"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lääkkeisiin oikeutettuja 31.12.2000–2016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</si>
  <si>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Erikoiskorvatut lääkkeet yhteensä, ei rajoitetusti korvattuja.</t>
    </r>
  </si>
  <si>
    <t>Specialersatta läkemedel sammanlagt, ej sådana som omfattas av begränsad ersättning.</t>
  </si>
  <si>
    <r>
      <t xml:space="preserve">Lähde; </t>
    </r>
    <r>
      <rPr>
        <sz val="8"/>
        <rFont val="Calibri"/>
        <family val="2"/>
      </rPr>
      <t>Kela, Kelasto-raportit.</t>
    </r>
  </si>
  <si>
    <r>
      <t xml:space="preserve">Källa: </t>
    </r>
    <r>
      <rPr>
        <sz val="8"/>
        <rFont val="Calibri"/>
        <family val="2"/>
      </rPr>
      <t>FPA, Kelasto-raporterna.</t>
    </r>
  </si>
  <si>
    <t>Vakioitu  kansantauti-indeksi Helsingin seudulla 2016</t>
  </si>
  <si>
    <t>saajat ja maksetut päivärahat 2009–2016</t>
  </si>
  <si>
    <r>
      <t>Kuolleet kuolemansyyn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(54-luokkainen) mukaan 2015</t>
    </r>
  </si>
  <si>
    <r>
      <t>Verenkiertoelinten sairaudet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- Sjukdomar i blodcirkulationen</t>
    </r>
    <r>
      <rPr>
        <vertAlign val="superscript"/>
        <sz val="9"/>
        <rFont val="Arial"/>
        <family val="2"/>
      </rPr>
      <t>2</t>
    </r>
  </si>
  <si>
    <r>
      <t>Ruuansulatuselinten sairaudet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- Sjukdomar i matsmältningsorganen</t>
    </r>
    <r>
      <rPr>
        <vertAlign val="superscript"/>
        <sz val="9"/>
        <rFont val="Arial"/>
        <family val="2"/>
      </rPr>
      <t xml:space="preserve">2 </t>
    </r>
  </si>
  <si>
    <r>
      <t>Muut sairaudet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- Övriga sjukdomar</t>
    </r>
    <r>
      <rPr>
        <vertAlign val="superscript"/>
        <sz val="9"/>
        <rFont val="Arial"/>
        <family val="2"/>
      </rPr>
      <t>2</t>
    </r>
  </si>
  <si>
    <r>
      <t>Tapaturmat ja väkivalta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- Olyckor och våld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</si>
  <si>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Poislukien alkoholiperäiset - Utom alkoholrelaterade</t>
    </r>
  </si>
  <si>
    <t>Lähde: Sosiaali- ja terveysvirasto.</t>
  </si>
  <si>
    <t>Källa: Social- och hälsovårdsverket.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</si>
</sst>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  <numFmt numFmtId="167" formatCode="##,##0"/>
    <numFmt numFmtId="168" formatCode="##,##0.00"/>
    <numFmt numFmtId="169" formatCode="##,##0.0"/>
    <numFmt numFmtId="170" formatCode="&quot;Kyllä&quot;;&quot;Kyllä&quot;;&quot;Ei&quot;"/>
    <numFmt numFmtId="171" formatCode="&quot;Tosi&quot;;&quot;Tosi&quot;;&quot;Epätosi&quot;"/>
    <numFmt numFmtId="172" formatCode="&quot;Käytössä&quot;;&quot;Käytössä&quot;;&quot;Ei käytössä&quot;"/>
    <numFmt numFmtId="173" formatCode="[$€-2]\ #\ ##,000_);[Red]\([$€-2]\ #\ ##,000\)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trike/>
      <sz val="10"/>
      <name val="Arial"/>
      <family val="2"/>
    </font>
    <font>
      <strike/>
      <sz val="9"/>
      <name val="Arial"/>
      <family val="2"/>
    </font>
    <font>
      <b/>
      <strike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MS Sans Serif"/>
      <family val="2"/>
    </font>
    <font>
      <i/>
      <sz val="10"/>
      <name val="Arial"/>
      <family val="2"/>
    </font>
    <font>
      <sz val="10"/>
      <name val="Calibri"/>
      <family val="2"/>
    </font>
    <font>
      <u val="single"/>
      <sz val="9"/>
      <name val="Arial"/>
      <family val="2"/>
    </font>
    <font>
      <u val="single"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7"/>
      <color indexed="10"/>
      <name val="Arial"/>
      <family val="2"/>
    </font>
    <font>
      <b/>
      <sz val="8"/>
      <name val="MS Sans Serif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vertAlign val="superscript"/>
      <sz val="10"/>
      <color indexed="10"/>
      <name val="Arial"/>
      <family val="2"/>
    </font>
    <font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30"/>
      <name val="Arial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0070C0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0" fillId="26" borderId="1" applyNumberFormat="0" applyFont="0" applyAlignment="0" applyProtection="0"/>
    <xf numFmtId="0" fontId="68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29" borderId="2" applyNumberFormat="0" applyAlignment="0" applyProtection="0"/>
    <xf numFmtId="0" fontId="71" fillId="0" borderId="3" applyNumberFormat="0" applyFill="0" applyAlignment="0" applyProtection="0"/>
    <xf numFmtId="0" fontId="72" fillId="30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9" fillId="31" borderId="2" applyNumberFormat="0" applyAlignment="0" applyProtection="0"/>
    <xf numFmtId="0" fontId="80" fillId="32" borderId="8" applyNumberFormat="0" applyAlignment="0" applyProtection="0"/>
    <xf numFmtId="0" fontId="8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 quotePrefix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83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4" fillId="0" borderId="0" xfId="0" applyFont="1" applyAlignment="1">
      <alignment/>
    </xf>
    <xf numFmtId="0" fontId="3" fillId="0" borderId="0" xfId="0" applyFont="1" applyFill="1" applyAlignment="1">
      <alignment/>
    </xf>
    <xf numFmtId="0" fontId="85" fillId="0" borderId="0" xfId="0" applyFont="1" applyAlignment="1">
      <alignment/>
    </xf>
    <xf numFmtId="0" fontId="3" fillId="0" borderId="0" xfId="46" applyFont="1" applyFill="1" quotePrefix="1">
      <alignment/>
      <protection/>
    </xf>
    <xf numFmtId="0" fontId="3" fillId="0" borderId="0" xfId="46" applyFont="1" applyFill="1">
      <alignment/>
      <protection/>
    </xf>
    <xf numFmtId="0" fontId="4" fillId="0" borderId="0" xfId="46" applyFont="1" applyFill="1">
      <alignment/>
      <protection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left"/>
    </xf>
    <xf numFmtId="0" fontId="56" fillId="0" borderId="0" xfId="0" applyFont="1" applyAlignment="1">
      <alignment/>
    </xf>
    <xf numFmtId="16" fontId="3" fillId="0" borderId="0" xfId="0" applyNumberFormat="1" applyFont="1" applyAlignment="1" quotePrefix="1">
      <alignment/>
    </xf>
    <xf numFmtId="16" fontId="3" fillId="0" borderId="0" xfId="0" applyNumberFormat="1" applyFont="1" applyFill="1" applyBorder="1" applyAlignment="1" quotePrefix="1">
      <alignment/>
    </xf>
    <xf numFmtId="0" fontId="3" fillId="0" borderId="0" xfId="0" applyNumberFormat="1" applyFont="1" applyFill="1" applyBorder="1" applyAlignment="1">
      <alignment/>
    </xf>
    <xf numFmtId="16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86" fillId="0" borderId="0" xfId="0" applyFont="1" applyAlignment="1" quotePrefix="1">
      <alignment/>
    </xf>
    <xf numFmtId="0" fontId="3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49" fontId="8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 quotePrefix="1">
      <alignment/>
    </xf>
    <xf numFmtId="0" fontId="8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8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0" fontId="87" fillId="0" borderId="0" xfId="0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8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83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0" fillId="0" borderId="0" xfId="0" applyFont="1" applyFill="1" applyAlignment="1">
      <alignment/>
    </xf>
    <xf numFmtId="3" fontId="83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2" fontId="1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8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0" xfId="46" applyFont="1" applyFill="1">
      <alignment/>
      <protection/>
    </xf>
    <xf numFmtId="0" fontId="7" fillId="0" borderId="0" xfId="46" applyFont="1" applyFill="1" applyAlignment="1">
      <alignment horizontal="center"/>
      <protection/>
    </xf>
    <xf numFmtId="0" fontId="4" fillId="0" borderId="0" xfId="46" applyFont="1" applyFill="1" applyAlignment="1">
      <alignment horizontal="center"/>
      <protection/>
    </xf>
    <xf numFmtId="0" fontId="7" fillId="0" borderId="0" xfId="46" applyFont="1" applyFill="1" applyAlignment="1">
      <alignment vertical="top"/>
      <protection/>
    </xf>
    <xf numFmtId="0" fontId="7" fillId="0" borderId="0" xfId="46" applyFont="1" applyFill="1" applyBorder="1" applyAlignment="1">
      <alignment vertical="top"/>
      <protection/>
    </xf>
    <xf numFmtId="0" fontId="6" fillId="0" borderId="0" xfId="46" applyFont="1" applyFill="1" quotePrefix="1">
      <alignment/>
      <protection/>
    </xf>
    <xf numFmtId="0" fontId="7" fillId="0" borderId="0" xfId="46" applyFont="1" applyFill="1">
      <alignment/>
      <protection/>
    </xf>
    <xf numFmtId="0" fontId="4" fillId="0" borderId="0" xfId="46" applyFont="1" applyFill="1" applyAlignment="1">
      <alignment vertical="top"/>
      <protection/>
    </xf>
    <xf numFmtId="0" fontId="7" fillId="0" borderId="0" xfId="46" applyFont="1" applyFill="1" applyBorder="1">
      <alignment/>
      <protection/>
    </xf>
    <xf numFmtId="0" fontId="7" fillId="0" borderId="0" xfId="46" applyFont="1" applyFill="1" applyBorder="1" applyAlignment="1">
      <alignment/>
      <protection/>
    </xf>
    <xf numFmtId="0" fontId="4" fillId="0" borderId="0" xfId="46" applyFont="1" applyFill="1" applyBorder="1">
      <alignment/>
      <protection/>
    </xf>
    <xf numFmtId="0" fontId="7" fillId="0" borderId="0" xfId="46" applyFont="1" applyFill="1" applyBorder="1" applyAlignment="1">
      <alignment horizontal="right"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4" fillId="0" borderId="0" xfId="46" applyFont="1" applyFill="1" applyBorder="1" applyAlignment="1">
      <alignment vertical="top"/>
      <protection/>
    </xf>
    <xf numFmtId="0" fontId="6" fillId="0" borderId="0" xfId="46" applyFont="1" applyFill="1" applyBorder="1">
      <alignment/>
      <protection/>
    </xf>
    <xf numFmtId="0" fontId="6" fillId="0" borderId="0" xfId="46" applyFont="1" applyFill="1" applyBorder="1" applyAlignment="1">
      <alignment/>
      <protection/>
    </xf>
    <xf numFmtId="3" fontId="6" fillId="0" borderId="0" xfId="46" applyNumberFormat="1" applyFont="1" applyFill="1" applyBorder="1" applyAlignment="1">
      <alignment horizontal="right"/>
      <protection/>
    </xf>
    <xf numFmtId="0" fontId="7" fillId="0" borderId="0" xfId="46" applyFont="1" applyFill="1" applyBorder="1" applyAlignment="1">
      <alignment horizontal="left"/>
      <protection/>
    </xf>
    <xf numFmtId="3" fontId="7" fillId="0" borderId="0" xfId="46" applyNumberFormat="1" applyFont="1" applyFill="1" applyBorder="1" applyAlignment="1">
      <alignment horizontal="right"/>
      <protection/>
    </xf>
    <xf numFmtId="165" fontId="7" fillId="0" borderId="0" xfId="46" applyNumberFormat="1" applyFont="1" applyFill="1" applyBorder="1" applyAlignment="1">
      <alignment horizontal="right"/>
      <protection/>
    </xf>
    <xf numFmtId="3" fontId="0" fillId="0" borderId="0" xfId="0" applyNumberFormat="1" applyBorder="1" applyAlignment="1">
      <alignment/>
    </xf>
    <xf numFmtId="3" fontId="7" fillId="0" borderId="0" xfId="46" applyNumberFormat="1" applyFont="1" applyFill="1" applyBorder="1">
      <alignment/>
      <protection/>
    </xf>
    <xf numFmtId="164" fontId="7" fillId="0" borderId="0" xfId="46" applyNumberFormat="1" applyFont="1" applyFill="1" applyBorder="1">
      <alignment/>
      <protection/>
    </xf>
    <xf numFmtId="0" fontId="4" fillId="0" borderId="0" xfId="46" applyFont="1" applyFill="1" applyBorder="1" applyAlignment="1">
      <alignment horizontal="right"/>
      <protection/>
    </xf>
    <xf numFmtId="3" fontId="0" fillId="0" borderId="0" xfId="0" applyNumberFormat="1" applyFill="1" applyBorder="1" applyAlignment="1">
      <alignment/>
    </xf>
    <xf numFmtId="3" fontId="7" fillId="0" borderId="0" xfId="46" applyNumberFormat="1" applyFont="1" applyFill="1" applyBorder="1" applyAlignment="1">
      <alignment horizontal="right" vertical="top"/>
      <protection/>
    </xf>
    <xf numFmtId="3" fontId="7" fillId="0" borderId="0" xfId="46" applyNumberFormat="1" applyFont="1" applyFill="1" applyBorder="1" applyAlignment="1">
      <alignment horizontal="left"/>
      <protection/>
    </xf>
    <xf numFmtId="0" fontId="7" fillId="0" borderId="0" xfId="46" applyFont="1" applyFill="1" applyBorder="1" applyAlignment="1">
      <alignment horizontal="left" vertical="top"/>
      <protection/>
    </xf>
    <xf numFmtId="0" fontId="6" fillId="0" borderId="0" xfId="46" applyFont="1" applyFill="1" applyBorder="1" applyAlignment="1">
      <alignment vertical="top"/>
      <protection/>
    </xf>
    <xf numFmtId="0" fontId="15" fillId="0" borderId="0" xfId="46" applyFont="1" applyFill="1">
      <alignment/>
      <protection/>
    </xf>
    <xf numFmtId="0" fontId="91" fillId="0" borderId="0" xfId="46" applyFont="1" applyFill="1" applyBorder="1" applyAlignment="1">
      <alignment horizontal="left"/>
      <protection/>
    </xf>
    <xf numFmtId="0" fontId="7" fillId="0" borderId="0" xfId="46" applyFont="1" applyFill="1" applyBorder="1" applyAlignment="1">
      <alignment horizontal="right"/>
      <protection/>
    </xf>
    <xf numFmtId="0" fontId="13" fillId="0" borderId="0" xfId="46" applyFont="1" applyFill="1" applyBorder="1">
      <alignment/>
      <protection/>
    </xf>
    <xf numFmtId="3" fontId="15" fillId="0" borderId="0" xfId="46" applyNumberFormat="1" applyFont="1" applyFill="1" applyAlignment="1">
      <alignment horizontal="right"/>
      <protection/>
    </xf>
    <xf numFmtId="0" fontId="16" fillId="0" borderId="0" xfId="46" applyFont="1" applyFill="1">
      <alignment/>
      <protection/>
    </xf>
    <xf numFmtId="0" fontId="4" fillId="0" borderId="0" xfId="46" applyFont="1" applyFill="1" applyAlignment="1">
      <alignment horizontal="right"/>
      <protection/>
    </xf>
    <xf numFmtId="3" fontId="17" fillId="0" borderId="0" xfId="46" applyNumberFormat="1" applyFont="1" applyFill="1" applyAlignment="1">
      <alignment horizontal="right"/>
      <protection/>
    </xf>
    <xf numFmtId="0" fontId="12" fillId="0" borderId="0" xfId="46" applyFont="1" applyFill="1" applyBorder="1">
      <alignment/>
      <protection/>
    </xf>
    <xf numFmtId="0" fontId="18" fillId="0" borderId="0" xfId="46" applyFont="1" applyFill="1" applyAlignment="1">
      <alignment horizontal="left"/>
      <protection/>
    </xf>
    <xf numFmtId="0" fontId="19" fillId="0" borderId="0" xfId="46" applyFont="1" applyFill="1" applyAlignment="1">
      <alignment horizontal="left"/>
      <protection/>
    </xf>
    <xf numFmtId="0" fontId="11" fillId="0" borderId="0" xfId="46" applyFont="1" applyFill="1">
      <alignment/>
      <protection/>
    </xf>
    <xf numFmtId="0" fontId="20" fillId="0" borderId="0" xfId="46" applyFont="1" applyFill="1">
      <alignment/>
      <protection/>
    </xf>
    <xf numFmtId="0" fontId="7" fillId="0" borderId="0" xfId="46" applyFont="1" applyFill="1" applyAlignment="1">
      <alignment horizontal="right"/>
      <protection/>
    </xf>
    <xf numFmtId="0" fontId="6" fillId="0" borderId="0" xfId="0" applyFont="1" applyAlignment="1">
      <alignment/>
    </xf>
    <xf numFmtId="0" fontId="92" fillId="0" borderId="0" xfId="0" applyFont="1" applyAlignment="1">
      <alignment/>
    </xf>
    <xf numFmtId="0" fontId="6" fillId="0" borderId="0" xfId="0" applyFont="1" applyAlignment="1" quotePrefix="1">
      <alignment/>
    </xf>
    <xf numFmtId="0" fontId="91" fillId="0" borderId="0" xfId="0" applyFont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16" fontId="7" fillId="0" borderId="0" xfId="0" applyNumberFormat="1" applyFont="1" applyAlignment="1">
      <alignment/>
    </xf>
    <xf numFmtId="17" fontId="7" fillId="0" borderId="0" xfId="0" applyNumberFormat="1" applyFont="1" applyAlignment="1" quotePrefix="1">
      <alignment/>
    </xf>
    <xf numFmtId="0" fontId="7" fillId="0" borderId="0" xfId="0" applyFont="1" applyAlignment="1" quotePrefix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82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83" fillId="0" borderId="0" xfId="0" applyNumberFormat="1" applyFont="1" applyAlignment="1">
      <alignment/>
    </xf>
    <xf numFmtId="164" fontId="83" fillId="0" borderId="0" xfId="0" applyNumberFormat="1" applyFont="1" applyAlignment="1">
      <alignment/>
    </xf>
    <xf numFmtId="0" fontId="93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9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6" fontId="6" fillId="0" borderId="0" xfId="0" applyNumberFormat="1" applyFont="1" applyFill="1" applyBorder="1" applyAlignment="1" quotePrefix="1">
      <alignment/>
    </xf>
    <xf numFmtId="0" fontId="94" fillId="0" borderId="0" xfId="0" applyNumberFormat="1" applyFont="1" applyFill="1" applyBorder="1" applyAlignment="1">
      <alignment/>
    </xf>
    <xf numFmtId="0" fontId="94" fillId="0" borderId="0" xfId="0" applyFont="1" applyAlignment="1">
      <alignment/>
    </xf>
    <xf numFmtId="0" fontId="6" fillId="0" borderId="0" xfId="0" applyFont="1" applyAlignment="1">
      <alignment/>
    </xf>
    <xf numFmtId="16" fontId="6" fillId="0" borderId="0" xfId="0" applyNumberFormat="1" applyFont="1" applyAlignment="1" quotePrefix="1">
      <alignment wrapText="1"/>
    </xf>
    <xf numFmtId="0" fontId="7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1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96" fillId="0" borderId="0" xfId="0" applyFont="1" applyAlignment="1">
      <alignment wrapText="1"/>
    </xf>
    <xf numFmtId="0" fontId="92" fillId="0" borderId="0" xfId="0" applyFont="1" applyAlignment="1">
      <alignment/>
    </xf>
    <xf numFmtId="0" fontId="9" fillId="0" borderId="0" xfId="0" applyFont="1" applyAlignment="1">
      <alignment horizontal="left"/>
    </xf>
    <xf numFmtId="0" fontId="97" fillId="0" borderId="0" xfId="0" applyFont="1" applyAlignment="1">
      <alignment wrapText="1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right"/>
    </xf>
    <xf numFmtId="0" fontId="6" fillId="0" borderId="0" xfId="45" applyFont="1">
      <alignment/>
      <protection/>
    </xf>
    <xf numFmtId="0" fontId="7" fillId="0" borderId="0" xfId="45">
      <alignment/>
      <protection/>
    </xf>
    <xf numFmtId="0" fontId="0" fillId="0" borderId="0" xfId="0" applyBorder="1" applyAlignment="1">
      <alignment horizontal="left"/>
    </xf>
    <xf numFmtId="0" fontId="23" fillId="0" borderId="0" xfId="45" applyFont="1">
      <alignment/>
      <protection/>
    </xf>
    <xf numFmtId="0" fontId="4" fillId="0" borderId="0" xfId="45" applyFont="1">
      <alignment/>
      <protection/>
    </xf>
    <xf numFmtId="0" fontId="24" fillId="0" borderId="0" xfId="45" applyFont="1">
      <alignment/>
      <protection/>
    </xf>
    <xf numFmtId="0" fontId="7" fillId="0" borderId="0" xfId="0" applyFont="1" applyBorder="1" applyAlignment="1">
      <alignment horizontal="left"/>
    </xf>
    <xf numFmtId="167" fontId="25" fillId="0" borderId="0" xfId="0" applyNumberFormat="1" applyFont="1" applyBorder="1" applyAlignment="1">
      <alignment horizontal="right" wrapText="1"/>
    </xf>
    <xf numFmtId="165" fontId="6" fillId="0" borderId="0" xfId="45" applyNumberFormat="1" applyFont="1">
      <alignment/>
      <protection/>
    </xf>
    <xf numFmtId="3" fontId="6" fillId="0" borderId="0" xfId="45" applyNumberFormat="1" applyFont="1" applyAlignment="1">
      <alignment horizontal="right"/>
      <protection/>
    </xf>
    <xf numFmtId="165" fontId="6" fillId="0" borderId="0" xfId="45" applyNumberFormat="1" applyFont="1" applyAlignment="1">
      <alignment horizontal="right"/>
      <protection/>
    </xf>
    <xf numFmtId="164" fontId="6" fillId="0" borderId="0" xfId="45" applyNumberFormat="1" applyFont="1">
      <alignment/>
      <protection/>
    </xf>
    <xf numFmtId="3" fontId="6" fillId="0" borderId="0" xfId="45" applyNumberFormat="1" applyFont="1">
      <alignment/>
      <protection/>
    </xf>
    <xf numFmtId="0" fontId="6" fillId="0" borderId="0" xfId="45" applyFont="1" applyAlignment="1">
      <alignment horizontal="right"/>
      <protection/>
    </xf>
    <xf numFmtId="167" fontId="26" fillId="0" borderId="0" xfId="0" applyNumberFormat="1" applyFont="1" applyAlignment="1">
      <alignment horizontal="right" wrapText="1"/>
    </xf>
    <xf numFmtId="165" fontId="7" fillId="0" borderId="0" xfId="45" applyNumberFormat="1">
      <alignment/>
      <protection/>
    </xf>
    <xf numFmtId="164" fontId="7" fillId="0" borderId="0" xfId="45" applyNumberFormat="1" applyAlignment="1">
      <alignment horizontal="right"/>
      <protection/>
    </xf>
    <xf numFmtId="164" fontId="7" fillId="0" borderId="0" xfId="45" applyNumberFormat="1">
      <alignment/>
      <protection/>
    </xf>
    <xf numFmtId="3" fontId="7" fillId="0" borderId="0" xfId="45" applyNumberFormat="1">
      <alignment/>
      <protection/>
    </xf>
    <xf numFmtId="3" fontId="7" fillId="0" borderId="0" xfId="45" applyNumberFormat="1" applyAlignment="1">
      <alignment horizontal="right"/>
      <protection/>
    </xf>
    <xf numFmtId="165" fontId="7" fillId="0" borderId="0" xfId="45" applyNumberFormat="1" applyAlignment="1">
      <alignment horizontal="right"/>
      <protection/>
    </xf>
    <xf numFmtId="0" fontId="7" fillId="0" borderId="0" xfId="45" applyFill="1">
      <alignment/>
      <protection/>
    </xf>
    <xf numFmtId="167" fontId="26" fillId="0" borderId="0" xfId="0" applyNumberFormat="1" applyFont="1" applyFill="1" applyAlignment="1">
      <alignment horizontal="right" wrapText="1"/>
    </xf>
    <xf numFmtId="165" fontId="7" fillId="0" borderId="0" xfId="45" applyNumberFormat="1" applyFill="1">
      <alignment/>
      <protection/>
    </xf>
    <xf numFmtId="164" fontId="7" fillId="0" borderId="0" xfId="45" applyNumberFormat="1" applyFill="1" applyAlignment="1">
      <alignment horizontal="right"/>
      <protection/>
    </xf>
    <xf numFmtId="164" fontId="7" fillId="0" borderId="0" xfId="45" applyNumberFormat="1" applyFill="1">
      <alignment/>
      <protection/>
    </xf>
    <xf numFmtId="3" fontId="7" fillId="0" borderId="0" xfId="45" applyNumberFormat="1" applyFill="1">
      <alignment/>
      <protection/>
    </xf>
    <xf numFmtId="0" fontId="7" fillId="0" borderId="0" xfId="45" applyAlignment="1">
      <alignment horizontal="right"/>
      <protection/>
    </xf>
    <xf numFmtId="3" fontId="7" fillId="0" borderId="0" xfId="45" applyNumberFormat="1" applyFill="1" applyAlignment="1">
      <alignment horizontal="right"/>
      <protection/>
    </xf>
    <xf numFmtId="165" fontId="7" fillId="0" borderId="0" xfId="45" applyNumberFormat="1" applyFill="1" applyAlignment="1">
      <alignment horizontal="right"/>
      <protection/>
    </xf>
    <xf numFmtId="1" fontId="7" fillId="0" borderId="0" xfId="45" applyNumberFormat="1" applyAlignment="1">
      <alignment horizontal="right"/>
      <protection/>
    </xf>
    <xf numFmtId="3" fontId="9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Alignment="1">
      <alignment horizontal="left" indent="1"/>
    </xf>
    <xf numFmtId="0" fontId="7" fillId="0" borderId="0" xfId="0" applyFont="1" applyAlignment="1" quotePrefix="1">
      <alignment horizontal="left" indent="1"/>
    </xf>
    <xf numFmtId="0" fontId="7" fillId="0" borderId="0" xfId="0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15" fillId="0" borderId="0" xfId="46" applyFont="1" applyFill="1" applyBorder="1">
      <alignment/>
      <protection/>
    </xf>
    <xf numFmtId="3" fontId="15" fillId="0" borderId="0" xfId="46" applyNumberFormat="1" applyFont="1" applyFill="1" applyBorder="1" applyAlignment="1">
      <alignment horizontal="right"/>
      <protection/>
    </xf>
    <xf numFmtId="167" fontId="96" fillId="0" borderId="0" xfId="0" applyNumberFormat="1" applyFont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96" fillId="0" borderId="0" xfId="0" applyFont="1" applyFill="1" applyAlignment="1">
      <alignment horizontal="left" indent="1"/>
    </xf>
    <xf numFmtId="0" fontId="9" fillId="0" borderId="0" xfId="0" applyFont="1" applyAlignment="1">
      <alignment horizontal="left" wrapText="1"/>
    </xf>
    <xf numFmtId="0" fontId="7" fillId="0" borderId="0" xfId="0" applyFont="1" applyFill="1" applyBorder="1" applyAlignment="1" quotePrefix="1">
      <alignment horizontal="left"/>
    </xf>
    <xf numFmtId="0" fontId="21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3" fontId="9" fillId="0" borderId="0" xfId="0" applyNumberFormat="1" applyFont="1" applyFill="1" applyAlignment="1" quotePrefix="1">
      <alignment horizontal="right"/>
    </xf>
    <xf numFmtId="3" fontId="8" fillId="0" borderId="0" xfId="0" applyNumberFormat="1" applyFont="1" applyFill="1" applyBorder="1" applyAlignment="1" quotePrefix="1">
      <alignment horizontal="right"/>
    </xf>
    <xf numFmtId="3" fontId="9" fillId="0" borderId="0" xfId="0" applyNumberFormat="1" applyFont="1" applyFill="1" applyBorder="1" applyAlignment="1" quotePrefix="1">
      <alignment horizontal="right"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 indent="1"/>
    </xf>
    <xf numFmtId="0" fontId="30" fillId="0" borderId="0" xfId="0" applyFont="1" applyBorder="1" applyAlignment="1">
      <alignment/>
    </xf>
    <xf numFmtId="0" fontId="7" fillId="0" borderId="0" xfId="46" applyFont="1" applyFill="1" applyBorder="1" applyAlignment="1">
      <alignment horizontal="center" vertical="top" wrapTex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92" fillId="0" borderId="0" xfId="0" applyFont="1" applyBorder="1" applyAlignment="1">
      <alignment/>
    </xf>
    <xf numFmtId="3" fontId="96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46" applyFont="1" applyFill="1" applyAlignment="1">
      <alignment horizontal="left"/>
      <protection/>
    </xf>
    <xf numFmtId="165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7" fillId="0" borderId="0" xfId="45" applyNumberFormat="1" applyFont="1" applyAlignment="1">
      <alignment horizontal="right"/>
      <protection/>
    </xf>
    <xf numFmtId="0" fontId="56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99" fillId="0" borderId="0" xfId="0" applyFont="1" applyAlignment="1">
      <alignment wrapText="1"/>
    </xf>
    <xf numFmtId="0" fontId="100" fillId="0" borderId="0" xfId="0" applyFont="1" applyAlignment="1">
      <alignment/>
    </xf>
    <xf numFmtId="0" fontId="100" fillId="0" borderId="0" xfId="0" applyFont="1" applyAlignment="1">
      <alignment horizontal="right"/>
    </xf>
    <xf numFmtId="0" fontId="99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wrapText="1"/>
    </xf>
    <xf numFmtId="0" fontId="99" fillId="0" borderId="0" xfId="0" applyFont="1" applyAlignment="1">
      <alignment/>
    </xf>
    <xf numFmtId="3" fontId="7" fillId="0" borderId="0" xfId="0" applyNumberFormat="1" applyFont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3" fontId="6" fillId="0" borderId="0" xfId="0" applyNumberFormat="1" applyFont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Fill="1" applyBorder="1" applyAlignment="1">
      <alignment/>
    </xf>
    <xf numFmtId="0" fontId="9" fillId="0" borderId="0" xfId="0" applyFont="1" applyBorder="1" applyAlignment="1">
      <alignment horizontal="right" wrapText="1"/>
    </xf>
    <xf numFmtId="3" fontId="0" fillId="0" borderId="0" xfId="0" applyNumberFormat="1" applyFill="1" applyAlignment="1">
      <alignment/>
    </xf>
    <xf numFmtId="3" fontId="9" fillId="0" borderId="10" xfId="0" applyNumberFormat="1" applyFont="1" applyBorder="1" applyAlignment="1">
      <alignment/>
    </xf>
    <xf numFmtId="165" fontId="7" fillId="0" borderId="0" xfId="46" applyNumberFormat="1" applyFont="1" applyFill="1" applyBorder="1">
      <alignment/>
      <protection/>
    </xf>
    <xf numFmtId="0" fontId="6" fillId="0" borderId="0" xfId="46" applyFont="1" applyFill="1" applyBorder="1" applyAlignment="1">
      <alignment horizontal="left" vertical="top"/>
      <protection/>
    </xf>
    <xf numFmtId="0" fontId="34" fillId="0" borderId="0" xfId="0" applyFont="1" applyFill="1" applyBorder="1" applyAlignment="1">
      <alignment/>
    </xf>
    <xf numFmtId="1" fontId="7" fillId="0" borderId="0" xfId="46" applyNumberFormat="1" applyFont="1" applyFill="1">
      <alignment/>
      <protection/>
    </xf>
    <xf numFmtId="1" fontId="7" fillId="0" borderId="0" xfId="46" applyNumberFormat="1" applyFont="1" applyFill="1" applyBorder="1" applyAlignment="1">
      <alignment vertical="top"/>
      <protection/>
    </xf>
    <xf numFmtId="3" fontId="6" fillId="0" borderId="0" xfId="0" applyNumberFormat="1" applyFont="1" applyFill="1" applyBorder="1" applyAlignment="1">
      <alignment/>
    </xf>
    <xf numFmtId="0" fontId="101" fillId="0" borderId="0" xfId="0" applyFont="1" applyAlignment="1">
      <alignment/>
    </xf>
    <xf numFmtId="0" fontId="101" fillId="0" borderId="0" xfId="0" applyNumberFormat="1" applyFont="1" applyFill="1" applyBorder="1" applyAlignment="1">
      <alignment/>
    </xf>
    <xf numFmtId="167" fontId="102" fillId="0" borderId="0" xfId="0" applyNumberFormat="1" applyFont="1" applyFill="1" applyAlignment="1">
      <alignment horizontal="right"/>
    </xf>
    <xf numFmtId="0" fontId="22" fillId="0" borderId="0" xfId="0" applyNumberFormat="1" applyFont="1" applyFill="1" applyBorder="1" applyAlignment="1">
      <alignment/>
    </xf>
    <xf numFmtId="164" fontId="101" fillId="0" borderId="0" xfId="0" applyNumberFormat="1" applyFont="1" applyFill="1" applyAlignment="1">
      <alignment/>
    </xf>
    <xf numFmtId="0" fontId="101" fillId="0" borderId="0" xfId="0" applyFont="1" applyFill="1" applyAlignment="1">
      <alignment/>
    </xf>
    <xf numFmtId="164" fontId="101" fillId="0" borderId="0" xfId="0" applyNumberFormat="1" applyFont="1" applyFill="1" applyBorder="1" applyAlignment="1">
      <alignment/>
    </xf>
    <xf numFmtId="0" fontId="85" fillId="0" borderId="0" xfId="0" applyNumberFormat="1" applyFont="1" applyFill="1" applyBorder="1" applyAlignment="1">
      <alignment/>
    </xf>
    <xf numFmtId="0" fontId="85" fillId="0" borderId="0" xfId="0" applyFont="1" applyFill="1" applyAlignment="1">
      <alignment/>
    </xf>
    <xf numFmtId="0" fontId="3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168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91" fillId="0" borderId="0" xfId="0" applyFont="1" applyAlignment="1">
      <alignment horizontal="left" indent="1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3" fontId="99" fillId="0" borderId="0" xfId="0" applyNumberFormat="1" applyFont="1" applyFill="1" applyAlignment="1">
      <alignment/>
    </xf>
    <xf numFmtId="3" fontId="100" fillId="0" borderId="0" xfId="0" applyNumberFormat="1" applyFont="1" applyAlignment="1" quotePrefix="1">
      <alignment/>
    </xf>
    <xf numFmtId="3" fontId="103" fillId="0" borderId="0" xfId="0" applyNumberFormat="1" applyFont="1" applyAlignment="1">
      <alignment/>
    </xf>
    <xf numFmtId="0" fontId="99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horizontal="right"/>
    </xf>
    <xf numFmtId="0" fontId="100" fillId="0" borderId="0" xfId="0" applyFont="1" applyFill="1" applyAlignment="1">
      <alignment horizontal="right"/>
    </xf>
    <xf numFmtId="3" fontId="7" fillId="0" borderId="0" xfId="0" applyNumberFormat="1" applyFont="1" applyFill="1" applyAlignment="1" quotePrefix="1">
      <alignment horizontal="right"/>
    </xf>
    <xf numFmtId="164" fontId="7" fillId="0" borderId="0" xfId="46" applyNumberFormat="1" applyFont="1" applyFill="1" applyBorder="1" applyAlignment="1">
      <alignment vertical="top"/>
      <protection/>
    </xf>
    <xf numFmtId="164" fontId="4" fillId="0" borderId="0" xfId="0" applyNumberFormat="1" applyFont="1" applyFill="1" applyAlignment="1">
      <alignment/>
    </xf>
    <xf numFmtId="164" fontId="85" fillId="0" borderId="0" xfId="0" applyNumberFormat="1" applyFont="1" applyAlignment="1">
      <alignment/>
    </xf>
    <xf numFmtId="167" fontId="7" fillId="0" borderId="0" xfId="0" applyNumberFormat="1" applyFont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67" fontId="95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21" fillId="0" borderId="0" xfId="0" applyFont="1" applyAlignment="1" quotePrefix="1">
      <alignment horizontal="left"/>
    </xf>
    <xf numFmtId="0" fontId="6" fillId="0" borderId="0" xfId="46" applyFont="1" applyFill="1" applyAlignment="1">
      <alignment vertical="top"/>
      <protection/>
    </xf>
    <xf numFmtId="3" fontId="9" fillId="0" borderId="0" xfId="0" applyNumberFormat="1" applyFont="1" applyBorder="1" applyAlignment="1">
      <alignment horizontal="left" wrapText="1"/>
    </xf>
    <xf numFmtId="0" fontId="7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3" fontId="8" fillId="0" borderId="10" xfId="0" applyNumberFormat="1" applyFont="1" applyBorder="1" applyAlignment="1">
      <alignment/>
    </xf>
    <xf numFmtId="3" fontId="89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3" fontId="89" fillId="0" borderId="0" xfId="0" applyNumberFormat="1" applyFont="1" applyFill="1" applyBorder="1" applyAlignment="1">
      <alignment wrapText="1"/>
    </xf>
    <xf numFmtId="3" fontId="92" fillId="0" borderId="0" xfId="0" applyNumberFormat="1" applyFont="1" applyFill="1" applyBorder="1" applyAlignment="1">
      <alignment/>
    </xf>
    <xf numFmtId="0" fontId="103" fillId="0" borderId="0" xfId="0" applyFont="1" applyFill="1" applyAlignment="1">
      <alignment/>
    </xf>
    <xf numFmtId="0" fontId="100" fillId="0" borderId="0" xfId="0" applyFont="1" applyFill="1" applyAlignment="1" quotePrefix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/>
    </xf>
    <xf numFmtId="0" fontId="64" fillId="0" borderId="0" xfId="0" applyFont="1" applyAlignment="1">
      <alignment/>
    </xf>
    <xf numFmtId="3" fontId="78" fillId="0" borderId="0" xfId="0" applyNumberFormat="1" applyFont="1" applyAlignment="1">
      <alignment/>
    </xf>
    <xf numFmtId="3" fontId="78" fillId="0" borderId="0" xfId="0" applyNumberFormat="1" applyFont="1" applyFill="1" applyAlignment="1">
      <alignment/>
    </xf>
    <xf numFmtId="165" fontId="78" fillId="0" borderId="0" xfId="0" applyNumberFormat="1" applyFont="1" applyFill="1" applyAlignment="1">
      <alignment/>
    </xf>
    <xf numFmtId="0" fontId="78" fillId="0" borderId="0" xfId="0" applyFont="1" applyAlignment="1">
      <alignment/>
    </xf>
    <xf numFmtId="165" fontId="0" fillId="0" borderId="0" xfId="0" applyNumberFormat="1" applyFont="1" applyFill="1" applyAlignment="1">
      <alignment/>
    </xf>
    <xf numFmtId="3" fontId="82" fillId="0" borderId="0" xfId="0" applyNumberFormat="1" applyFont="1" applyBorder="1" applyAlignment="1">
      <alignment/>
    </xf>
    <xf numFmtId="0" fontId="89" fillId="0" borderId="0" xfId="0" applyFont="1" applyFill="1" applyBorder="1" applyAlignment="1">
      <alignment horizontal="right" wrapText="1"/>
    </xf>
    <xf numFmtId="0" fontId="65" fillId="0" borderId="0" xfId="0" applyFont="1" applyFill="1" applyAlignment="1">
      <alignment/>
    </xf>
    <xf numFmtId="0" fontId="99" fillId="0" borderId="0" xfId="0" applyFont="1" applyFill="1" applyAlignment="1" quotePrefix="1">
      <alignment/>
    </xf>
    <xf numFmtId="164" fontId="78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9" fillId="0" borderId="0" xfId="0" applyNumberFormat="1" applyFont="1" applyBorder="1" applyAlignment="1">
      <alignment wrapText="1"/>
    </xf>
    <xf numFmtId="0" fontId="104" fillId="0" borderId="0" xfId="0" applyFont="1" applyFill="1" applyBorder="1" applyAlignment="1">
      <alignment horizontal="right" wrapText="1"/>
    </xf>
    <xf numFmtId="3" fontId="34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 wrapText="1"/>
    </xf>
    <xf numFmtId="3" fontId="99" fillId="0" borderId="0" xfId="0" applyNumberFormat="1" applyFont="1" applyFill="1" applyAlignment="1" quotePrefix="1">
      <alignment/>
    </xf>
    <xf numFmtId="164" fontId="6" fillId="0" borderId="0" xfId="46" applyNumberFormat="1" applyFont="1" applyFill="1" applyAlignment="1">
      <alignment horizontal="right"/>
      <protection/>
    </xf>
    <xf numFmtId="164" fontId="7" fillId="0" borderId="0" xfId="46" applyNumberFormat="1" applyFont="1" applyFill="1" applyAlignment="1">
      <alignment horizontal="right"/>
      <protection/>
    </xf>
    <xf numFmtId="1" fontId="6" fillId="0" borderId="0" xfId="46" applyNumberFormat="1" applyFont="1" applyFill="1">
      <alignment/>
      <protection/>
    </xf>
    <xf numFmtId="1" fontId="7" fillId="0" borderId="0" xfId="46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67" fontId="96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/>
    </xf>
    <xf numFmtId="0" fontId="92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56" fillId="0" borderId="0" xfId="45" applyFont="1" applyFill="1">
      <alignment/>
      <protection/>
    </xf>
    <xf numFmtId="0" fontId="35" fillId="0" borderId="0" xfId="45" applyFont="1" applyFill="1">
      <alignment/>
      <protection/>
    </xf>
    <xf numFmtId="166" fontId="95" fillId="0" borderId="0" xfId="0" applyNumberFormat="1" applyFont="1" applyFill="1" applyAlignment="1">
      <alignment horizontal="right" wrapText="1"/>
    </xf>
    <xf numFmtId="166" fontId="96" fillId="0" borderId="0" xfId="45" applyNumberFormat="1" applyFont="1" applyAlignment="1">
      <alignment horizontal="right"/>
      <protection/>
    </xf>
    <xf numFmtId="0" fontId="7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7" fontId="0" fillId="0" borderId="0" xfId="0" applyNumberFormat="1" applyBorder="1" applyAlignment="1">
      <alignment horizontal="left"/>
    </xf>
    <xf numFmtId="167" fontId="0" fillId="0" borderId="0" xfId="0" applyNumberForma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right"/>
      <protection locked="0"/>
    </xf>
    <xf numFmtId="3" fontId="89" fillId="0" borderId="0" xfId="0" applyNumberFormat="1" applyFont="1" applyFill="1" applyBorder="1" applyAlignment="1">
      <alignment/>
    </xf>
    <xf numFmtId="3" fontId="90" fillId="0" borderId="0" xfId="0" applyNumberFormat="1" applyFont="1" applyBorder="1" applyAlignment="1">
      <alignment/>
    </xf>
    <xf numFmtId="3" fontId="89" fillId="0" borderId="0" xfId="0" applyNumberFormat="1" applyFont="1" applyBorder="1" applyAlignment="1">
      <alignment/>
    </xf>
    <xf numFmtId="3" fontId="90" fillId="0" borderId="0" xfId="0" applyNumberFormat="1" applyFont="1" applyFill="1" applyBorder="1" applyAlignment="1">
      <alignment/>
    </xf>
    <xf numFmtId="3" fontId="89" fillId="0" borderId="0" xfId="0" applyNumberFormat="1" applyFont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wrapText="1"/>
    </xf>
    <xf numFmtId="3" fontId="8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5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7" fillId="0" borderId="0" xfId="0" applyFont="1" applyAlignment="1">
      <alignment wrapText="1"/>
    </xf>
    <xf numFmtId="0" fontId="105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_96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22" customWidth="1"/>
    <col min="2" max="2" width="115.8515625" style="22" customWidth="1"/>
    <col min="3" max="16384" width="9.140625" style="22" customWidth="1"/>
  </cols>
  <sheetData>
    <row r="1" ht="15.75">
      <c r="A1" s="20" t="s">
        <v>33</v>
      </c>
    </row>
    <row r="2" ht="15.75">
      <c r="A2" s="20" t="s">
        <v>32</v>
      </c>
    </row>
    <row r="3" ht="15.75">
      <c r="A3" s="20"/>
    </row>
    <row r="4" ht="12">
      <c r="B4" s="28"/>
    </row>
    <row r="5" spans="1:7" ht="12">
      <c r="A5" s="3" t="s">
        <v>0</v>
      </c>
      <c r="B5" s="5" t="s">
        <v>438</v>
      </c>
      <c r="C5" s="28"/>
      <c r="D5" s="28"/>
      <c r="E5" s="28"/>
      <c r="F5" s="28"/>
      <c r="G5" s="28"/>
    </row>
    <row r="6" spans="2:7" ht="12">
      <c r="B6" s="341" t="s">
        <v>382</v>
      </c>
      <c r="C6" s="28"/>
      <c r="D6" s="28"/>
      <c r="E6" s="28"/>
      <c r="F6" s="28"/>
      <c r="G6" s="28"/>
    </row>
    <row r="7" spans="2:7" ht="12.75">
      <c r="B7" s="2" t="s">
        <v>36</v>
      </c>
      <c r="C7" s="28"/>
      <c r="D7" s="28"/>
      <c r="E7" s="28"/>
      <c r="F7" s="342"/>
      <c r="G7" s="271"/>
    </row>
    <row r="8" spans="2:7" ht="15">
      <c r="B8" s="297"/>
      <c r="C8" s="28"/>
      <c r="D8" s="28"/>
      <c r="E8" s="28"/>
      <c r="F8" s="367"/>
      <c r="G8" s="367"/>
    </row>
    <row r="9" spans="1:7" ht="15">
      <c r="A9" s="3" t="s">
        <v>34</v>
      </c>
      <c r="B9" s="1" t="s">
        <v>439</v>
      </c>
      <c r="C9" s="28"/>
      <c r="D9" s="28"/>
      <c r="E9" s="28"/>
      <c r="F9" s="343"/>
      <c r="G9" s="367"/>
    </row>
    <row r="10" spans="2:7" ht="13.5" customHeight="1">
      <c r="B10" s="74" t="s">
        <v>383</v>
      </c>
      <c r="C10" s="28"/>
      <c r="D10" s="28"/>
      <c r="E10" s="28"/>
      <c r="F10" s="367"/>
      <c r="G10" s="344"/>
    </row>
    <row r="11" spans="2:7" ht="12">
      <c r="B11" s="2" t="s">
        <v>384</v>
      </c>
      <c r="C11" s="28"/>
      <c r="D11" s="28"/>
      <c r="E11" s="28"/>
      <c r="F11" s="28"/>
      <c r="G11" s="28"/>
    </row>
    <row r="12" spans="2:7" ht="12">
      <c r="B12" s="297"/>
      <c r="C12" s="28"/>
      <c r="D12" s="28"/>
      <c r="E12" s="28"/>
      <c r="F12" s="28"/>
      <c r="G12" s="28"/>
    </row>
    <row r="13" spans="1:7" ht="12">
      <c r="A13" s="3" t="s">
        <v>1</v>
      </c>
      <c r="B13" s="1" t="s">
        <v>440</v>
      </c>
      <c r="C13" s="28"/>
      <c r="D13" s="28"/>
      <c r="E13" s="28"/>
      <c r="F13" s="28"/>
      <c r="G13" s="28"/>
    </row>
    <row r="14" spans="2:7" ht="12">
      <c r="B14" s="2" t="s">
        <v>385</v>
      </c>
      <c r="C14" s="28"/>
      <c r="D14" s="28"/>
      <c r="E14" s="28"/>
      <c r="F14" s="28"/>
      <c r="G14" s="28"/>
    </row>
    <row r="15" spans="2:7" ht="12">
      <c r="B15" s="2" t="s">
        <v>386</v>
      </c>
      <c r="C15" s="28"/>
      <c r="D15" s="28"/>
      <c r="E15" s="28"/>
      <c r="F15" s="28"/>
      <c r="G15" s="28"/>
    </row>
    <row r="16" spans="2:7" ht="12.75">
      <c r="B16" s="297"/>
      <c r="C16" s="28"/>
      <c r="D16" s="28"/>
      <c r="F16" s="345"/>
      <c r="G16" s="345"/>
    </row>
    <row r="17" spans="1:7" ht="18.75">
      <c r="A17" s="4" t="s">
        <v>2</v>
      </c>
      <c r="B17" s="283" t="s">
        <v>441</v>
      </c>
      <c r="C17" s="2"/>
      <c r="D17" s="28"/>
      <c r="E17" s="306"/>
      <c r="F17" s="367"/>
      <c r="G17" s="375"/>
    </row>
    <row r="18" spans="1:7" ht="15">
      <c r="A18" s="13"/>
      <c r="B18" s="366" t="s">
        <v>387</v>
      </c>
      <c r="C18" s="80"/>
      <c r="D18" s="28"/>
      <c r="E18" s="28"/>
      <c r="F18" s="376"/>
      <c r="G18" s="367"/>
    </row>
    <row r="19" spans="1:7" ht="18.75">
      <c r="A19" s="13"/>
      <c r="B19" s="366" t="s">
        <v>388</v>
      </c>
      <c r="C19" s="80"/>
      <c r="D19" s="28"/>
      <c r="E19" s="28"/>
      <c r="F19" s="367"/>
      <c r="G19" s="375"/>
    </row>
    <row r="20" spans="1:7" ht="12">
      <c r="A20" s="13"/>
      <c r="B20" s="297"/>
      <c r="C20" s="28"/>
      <c r="D20" s="28"/>
      <c r="E20" s="28"/>
      <c r="F20" s="28" t="s">
        <v>65</v>
      </c>
      <c r="G20" s="28"/>
    </row>
    <row r="21" spans="1:7" ht="12.75">
      <c r="A21" s="4" t="s">
        <v>3</v>
      </c>
      <c r="B21" s="283" t="s">
        <v>442</v>
      </c>
      <c r="C21" s="2"/>
      <c r="D21" s="28"/>
      <c r="E21" s="28"/>
      <c r="F21" s="28"/>
      <c r="G21" s="28"/>
    </row>
    <row r="22" spans="1:7" ht="15">
      <c r="A22" s="13"/>
      <c r="B22" s="366" t="s">
        <v>389</v>
      </c>
      <c r="C22" s="2"/>
      <c r="D22" s="28"/>
      <c r="E22" s="28"/>
      <c r="F22" s="28"/>
      <c r="G22" s="28"/>
    </row>
    <row r="23" spans="1:7" ht="15">
      <c r="A23" s="13"/>
      <c r="B23" s="366" t="s">
        <v>390</v>
      </c>
      <c r="C23" s="2"/>
      <c r="D23" s="28"/>
      <c r="E23" s="28"/>
      <c r="F23" s="28"/>
      <c r="G23" s="28"/>
    </row>
    <row r="24" spans="1:7" ht="12">
      <c r="A24" s="13"/>
      <c r="B24" s="297"/>
      <c r="C24" s="28"/>
      <c r="D24" s="28"/>
      <c r="E24" s="28"/>
      <c r="F24" s="28"/>
      <c r="G24" s="28"/>
    </row>
    <row r="25" spans="1:7" ht="12.75">
      <c r="A25" s="7" t="s">
        <v>4</v>
      </c>
      <c r="B25" s="271" t="s">
        <v>443</v>
      </c>
      <c r="C25" s="28"/>
      <c r="D25" s="28"/>
      <c r="F25" s="92"/>
      <c r="G25" s="92"/>
    </row>
    <row r="26" spans="1:7" ht="15">
      <c r="A26" s="13"/>
      <c r="B26" s="366" t="s">
        <v>391</v>
      </c>
      <c r="C26" s="28"/>
      <c r="D26" s="28"/>
      <c r="E26" s="28"/>
      <c r="F26" s="28"/>
      <c r="G26" s="28"/>
    </row>
    <row r="27" spans="1:7" ht="15">
      <c r="A27" s="13"/>
      <c r="B27" s="366" t="s">
        <v>392</v>
      </c>
      <c r="C27" s="28"/>
      <c r="D27" s="28"/>
      <c r="E27" s="28"/>
      <c r="F27" s="28"/>
      <c r="G27" s="28"/>
    </row>
    <row r="28" spans="1:7" ht="12">
      <c r="A28" s="13"/>
      <c r="B28" s="28"/>
      <c r="C28" s="28"/>
      <c r="D28" s="28"/>
      <c r="E28" s="28"/>
      <c r="F28" s="28"/>
      <c r="G28" s="28"/>
    </row>
    <row r="29" spans="1:7" ht="12">
      <c r="A29" s="23" t="s">
        <v>5</v>
      </c>
      <c r="B29" s="24" t="s">
        <v>444</v>
      </c>
      <c r="C29" s="28"/>
      <c r="D29" s="28"/>
      <c r="E29" s="28"/>
      <c r="F29" s="28"/>
      <c r="G29" s="28"/>
    </row>
    <row r="30" spans="1:7" ht="12">
      <c r="A30" s="13"/>
      <c r="B30" s="25" t="s">
        <v>42</v>
      </c>
      <c r="C30" s="28"/>
      <c r="D30" s="28"/>
      <c r="E30" s="28"/>
      <c r="F30" s="28"/>
      <c r="G30" s="28"/>
    </row>
    <row r="31" spans="1:7" ht="12">
      <c r="A31" s="13"/>
      <c r="B31" s="25" t="s">
        <v>6</v>
      </c>
      <c r="C31" s="28"/>
      <c r="D31" s="28"/>
      <c r="E31" s="28"/>
      <c r="F31" s="28"/>
      <c r="G31" s="28"/>
    </row>
    <row r="32" spans="1:7" ht="12">
      <c r="A32" s="13"/>
      <c r="B32" s="28"/>
      <c r="C32" s="28"/>
      <c r="D32" s="28"/>
      <c r="E32" s="28"/>
      <c r="F32" s="28"/>
      <c r="G32" s="28"/>
    </row>
    <row r="33" spans="1:7" ht="12">
      <c r="A33" s="26" t="s">
        <v>8</v>
      </c>
      <c r="B33" s="12" t="s">
        <v>445</v>
      </c>
      <c r="C33" s="37"/>
      <c r="D33" s="28"/>
      <c r="E33" s="28"/>
      <c r="F33" s="28"/>
      <c r="G33" s="28"/>
    </row>
    <row r="34" spans="1:7" ht="12">
      <c r="A34" s="13"/>
      <c r="B34" s="15" t="s">
        <v>7</v>
      </c>
      <c r="C34" s="12"/>
      <c r="D34" s="28"/>
      <c r="E34" s="28"/>
      <c r="F34" s="28"/>
      <c r="G34" s="28"/>
    </row>
    <row r="35" spans="1:7" ht="12">
      <c r="A35" s="13"/>
      <c r="B35" s="15" t="s">
        <v>41</v>
      </c>
      <c r="C35" s="15"/>
      <c r="D35" s="28"/>
      <c r="E35" s="28"/>
      <c r="F35" s="28"/>
      <c r="G35" s="28"/>
    </row>
    <row r="36" spans="1:7" ht="12">
      <c r="A36" s="13"/>
      <c r="B36" s="28"/>
      <c r="C36" s="28"/>
      <c r="D36" s="28"/>
      <c r="E36" s="28"/>
      <c r="F36" s="28"/>
      <c r="G36" s="28"/>
    </row>
    <row r="37" spans="1:7" ht="12">
      <c r="A37" s="27" t="s">
        <v>10</v>
      </c>
      <c r="B37" s="12" t="s">
        <v>446</v>
      </c>
      <c r="C37" s="266"/>
      <c r="D37" s="28"/>
      <c r="E37" s="28"/>
      <c r="F37" s="28"/>
      <c r="G37" s="28"/>
    </row>
    <row r="38" spans="1:7" ht="12">
      <c r="A38" s="13"/>
      <c r="B38" s="17" t="s">
        <v>9</v>
      </c>
      <c r="C38" s="27"/>
      <c r="D38" s="28"/>
      <c r="E38" s="28"/>
      <c r="F38" s="28"/>
      <c r="G38" s="28"/>
    </row>
    <row r="39" spans="1:7" ht="12">
      <c r="A39" s="13"/>
      <c r="B39" s="28" t="s">
        <v>11</v>
      </c>
      <c r="C39" s="28"/>
      <c r="D39" s="28"/>
      <c r="E39" s="28"/>
      <c r="F39" s="28"/>
      <c r="G39" s="28"/>
    </row>
    <row r="40" spans="1:7" ht="12">
      <c r="A40" s="13"/>
      <c r="B40" s="28"/>
      <c r="C40" s="28"/>
      <c r="D40" s="28"/>
      <c r="E40" s="28"/>
      <c r="F40" s="28"/>
      <c r="G40" s="28"/>
    </row>
    <row r="41" spans="1:7" ht="12">
      <c r="A41" s="29" t="s">
        <v>12</v>
      </c>
      <c r="B41" s="12" t="s">
        <v>447</v>
      </c>
      <c r="C41" s="28"/>
      <c r="D41" s="28"/>
      <c r="E41" s="28"/>
      <c r="F41" s="28"/>
      <c r="G41" s="28"/>
    </row>
    <row r="42" spans="1:7" ht="12">
      <c r="A42" s="13"/>
      <c r="B42" s="15" t="s">
        <v>156</v>
      </c>
      <c r="C42" s="28"/>
      <c r="D42" s="28"/>
      <c r="E42" s="28"/>
      <c r="F42" s="28"/>
      <c r="G42" s="28"/>
    </row>
    <row r="43" spans="1:7" ht="12">
      <c r="A43" s="13"/>
      <c r="B43" s="14" t="s">
        <v>13</v>
      </c>
      <c r="C43" s="28"/>
      <c r="D43" s="28"/>
      <c r="E43" s="28"/>
      <c r="F43" s="28"/>
      <c r="G43" s="28"/>
    </row>
    <row r="44" spans="1:7" ht="12">
      <c r="A44" s="13"/>
      <c r="B44" s="28"/>
      <c r="C44" s="28"/>
      <c r="D44" s="28"/>
      <c r="E44" s="28"/>
      <c r="F44" s="28"/>
      <c r="G44" s="28"/>
    </row>
    <row r="45" spans="1:7" ht="12">
      <c r="A45" s="30" t="s">
        <v>15</v>
      </c>
      <c r="B45" s="31" t="s">
        <v>448</v>
      </c>
      <c r="C45" s="28"/>
      <c r="D45" s="28"/>
      <c r="E45" s="28"/>
      <c r="F45" s="28"/>
      <c r="G45" s="28"/>
    </row>
    <row r="46" spans="1:7" ht="12">
      <c r="A46" s="13"/>
      <c r="B46" s="33" t="s">
        <v>14</v>
      </c>
      <c r="C46" s="28"/>
      <c r="D46" s="28"/>
      <c r="E46" s="28"/>
      <c r="F46" s="28"/>
      <c r="G46" s="28"/>
    </row>
    <row r="47" spans="1:7" ht="12">
      <c r="A47" s="13"/>
      <c r="B47" s="32" t="s">
        <v>16</v>
      </c>
      <c r="C47" s="28"/>
      <c r="D47" s="28"/>
      <c r="E47" s="28"/>
      <c r="F47" s="28"/>
      <c r="G47" s="28"/>
    </row>
    <row r="48" spans="1:7" ht="12">
      <c r="A48" s="13"/>
      <c r="B48" s="28"/>
      <c r="C48" s="28"/>
      <c r="D48" s="28"/>
      <c r="E48" s="28"/>
      <c r="F48" s="28"/>
      <c r="G48" s="28"/>
    </row>
    <row r="49" spans="1:7" ht="12">
      <c r="A49" s="30" t="s">
        <v>18</v>
      </c>
      <c r="B49" s="31" t="s">
        <v>449</v>
      </c>
      <c r="C49" s="28"/>
      <c r="D49" s="28"/>
      <c r="E49" s="28"/>
      <c r="F49" s="28"/>
      <c r="G49" s="28"/>
    </row>
    <row r="50" spans="1:7" ht="12">
      <c r="A50" s="13"/>
      <c r="B50" s="33" t="s">
        <v>17</v>
      </c>
      <c r="C50" s="28"/>
      <c r="D50" s="28"/>
      <c r="E50" s="28"/>
      <c r="F50" s="28"/>
      <c r="G50" s="28"/>
    </row>
    <row r="51" spans="1:7" ht="12">
      <c r="A51" s="13"/>
      <c r="B51" s="33" t="s">
        <v>19</v>
      </c>
      <c r="C51" s="28"/>
      <c r="D51" s="28"/>
      <c r="E51" s="28"/>
      <c r="F51" s="28"/>
      <c r="G51" s="28"/>
    </row>
    <row r="52" spans="1:7" ht="12">
      <c r="A52" s="13"/>
      <c r="B52" s="28"/>
      <c r="C52" s="28"/>
      <c r="D52" s="28"/>
      <c r="E52" s="28"/>
      <c r="F52" s="28"/>
      <c r="G52" s="28"/>
    </row>
    <row r="53" spans="1:7" ht="12">
      <c r="A53" s="34" t="s">
        <v>20</v>
      </c>
      <c r="B53" s="38" t="s">
        <v>450</v>
      </c>
      <c r="C53" s="39"/>
      <c r="D53" s="28"/>
      <c r="E53" s="28"/>
      <c r="F53" s="28"/>
      <c r="G53" s="28"/>
    </row>
    <row r="54" spans="1:7" ht="12">
      <c r="A54" s="13"/>
      <c r="B54" s="435" t="s">
        <v>39</v>
      </c>
      <c r="C54" s="435"/>
      <c r="D54" s="28"/>
      <c r="E54" s="28"/>
      <c r="F54" s="28"/>
      <c r="G54" s="28"/>
    </row>
    <row r="55" spans="1:7" ht="12">
      <c r="A55" s="13"/>
      <c r="B55" s="435" t="s">
        <v>40</v>
      </c>
      <c r="C55" s="435"/>
      <c r="D55" s="28"/>
      <c r="E55" s="28"/>
      <c r="F55" s="28"/>
      <c r="G55" s="28"/>
    </row>
    <row r="56" spans="1:7" ht="12">
      <c r="A56" s="13"/>
      <c r="B56" s="15"/>
      <c r="C56" s="18"/>
      <c r="D56" s="28"/>
      <c r="E56" s="28"/>
      <c r="F56" s="28"/>
      <c r="G56" s="28"/>
    </row>
    <row r="57" spans="1:7" ht="12">
      <c r="A57" s="34" t="s">
        <v>22</v>
      </c>
      <c r="B57" s="436" t="s">
        <v>451</v>
      </c>
      <c r="C57" s="436"/>
      <c r="D57" s="436"/>
      <c r="E57" s="436"/>
      <c r="F57" s="436"/>
      <c r="G57" s="436"/>
    </row>
    <row r="58" spans="1:7" ht="12">
      <c r="A58" s="13"/>
      <c r="B58" s="17" t="s">
        <v>21</v>
      </c>
      <c r="C58" s="15"/>
      <c r="D58" s="15"/>
      <c r="E58" s="15"/>
      <c r="F58" s="15"/>
      <c r="G58" s="15"/>
    </row>
    <row r="59" spans="1:7" ht="12">
      <c r="A59" s="13"/>
      <c r="B59" s="17" t="s">
        <v>23</v>
      </c>
      <c r="C59" s="15"/>
      <c r="D59" s="15"/>
      <c r="E59" s="15"/>
      <c r="F59" s="15"/>
      <c r="G59" s="15"/>
    </row>
    <row r="60" spans="1:7" ht="12">
      <c r="A60" s="13"/>
      <c r="B60" s="28"/>
      <c r="C60" s="28"/>
      <c r="D60" s="28"/>
      <c r="E60" s="28"/>
      <c r="F60" s="28"/>
      <c r="G60" s="28"/>
    </row>
    <row r="61" spans="1:7" ht="12">
      <c r="A61" s="34" t="s">
        <v>24</v>
      </c>
      <c r="B61" s="35" t="s">
        <v>452</v>
      </c>
      <c r="C61" s="256"/>
      <c r="D61" s="28"/>
      <c r="E61" s="28"/>
      <c r="F61" s="28"/>
      <c r="G61" s="28"/>
    </row>
    <row r="62" spans="1:7" ht="12">
      <c r="A62" s="13"/>
      <c r="B62" s="36" t="s">
        <v>367</v>
      </c>
      <c r="C62" s="8"/>
      <c r="D62" s="28"/>
      <c r="E62" s="28"/>
      <c r="F62" s="28"/>
      <c r="G62" s="28"/>
    </row>
    <row r="63" spans="1:7" ht="12">
      <c r="A63" s="13"/>
      <c r="B63" s="36" t="s">
        <v>38</v>
      </c>
      <c r="C63" s="267"/>
      <c r="D63" s="28"/>
      <c r="E63" s="28"/>
      <c r="F63" s="28"/>
      <c r="G63" s="28"/>
    </row>
    <row r="64" spans="1:7" ht="12">
      <c r="A64" s="13"/>
      <c r="B64" s="28"/>
      <c r="C64" s="28"/>
      <c r="D64" s="28"/>
      <c r="E64" s="28"/>
      <c r="F64" s="28"/>
      <c r="G64" s="28"/>
    </row>
    <row r="65" spans="1:7" ht="12">
      <c r="A65" s="34" t="s">
        <v>25</v>
      </c>
      <c r="B65" s="12" t="s">
        <v>453</v>
      </c>
      <c r="C65" s="28"/>
      <c r="D65" s="28"/>
      <c r="E65" s="28"/>
      <c r="F65" s="28"/>
      <c r="G65" s="28"/>
    </row>
    <row r="66" spans="1:7" ht="12">
      <c r="A66" s="13"/>
      <c r="B66" s="15" t="s">
        <v>35</v>
      </c>
      <c r="C66" s="28"/>
      <c r="D66" s="28"/>
      <c r="E66" s="28"/>
      <c r="F66" s="28"/>
      <c r="G66" s="28"/>
    </row>
    <row r="67" spans="1:7" ht="12">
      <c r="A67" s="13"/>
      <c r="B67" s="15" t="s">
        <v>37</v>
      </c>
      <c r="C67" s="28"/>
      <c r="D67" s="28"/>
      <c r="E67" s="28"/>
      <c r="F67" s="28"/>
      <c r="G67" s="28"/>
    </row>
    <row r="68" spans="1:7" ht="12">
      <c r="A68" s="13"/>
      <c r="B68" s="28"/>
      <c r="C68" s="28"/>
      <c r="D68" s="28"/>
      <c r="E68" s="28"/>
      <c r="F68" s="28"/>
      <c r="G68" s="28"/>
    </row>
    <row r="69" spans="1:7" ht="12">
      <c r="A69" s="34" t="s">
        <v>27</v>
      </c>
      <c r="B69" s="27" t="s">
        <v>454</v>
      </c>
      <c r="C69" s="28"/>
      <c r="D69" s="28"/>
      <c r="E69" s="28"/>
      <c r="F69" s="28"/>
      <c r="G69" s="28"/>
    </row>
    <row r="70" spans="1:7" ht="12">
      <c r="A70" s="13"/>
      <c r="B70" s="16" t="s">
        <v>26</v>
      </c>
      <c r="C70" s="28"/>
      <c r="D70" s="28"/>
      <c r="E70" s="28"/>
      <c r="F70" s="28"/>
      <c r="G70" s="28"/>
    </row>
    <row r="71" spans="1:7" ht="12">
      <c r="A71" s="13"/>
      <c r="B71" s="16" t="s">
        <v>28</v>
      </c>
      <c r="C71" s="28"/>
      <c r="D71" s="28"/>
      <c r="E71" s="28"/>
      <c r="F71" s="28"/>
      <c r="G71" s="28"/>
    </row>
    <row r="72" spans="1:7" ht="12">
      <c r="A72" s="13"/>
      <c r="B72" s="28"/>
      <c r="C72" s="28"/>
      <c r="D72" s="28"/>
      <c r="E72" s="28"/>
      <c r="F72" s="28"/>
      <c r="G72" s="28"/>
    </row>
    <row r="73" spans="1:7" ht="12">
      <c r="A73" s="34" t="s">
        <v>30</v>
      </c>
      <c r="B73" s="27" t="s">
        <v>455</v>
      </c>
      <c r="C73" s="266"/>
      <c r="D73" s="28"/>
      <c r="E73" s="28"/>
      <c r="F73" s="28"/>
      <c r="G73" s="28"/>
    </row>
    <row r="74" spans="1:7" ht="12">
      <c r="A74" s="13"/>
      <c r="B74" s="16" t="s">
        <v>29</v>
      </c>
      <c r="C74" s="27"/>
      <c r="D74" s="28"/>
      <c r="E74" s="28"/>
      <c r="F74" s="28"/>
      <c r="G74" s="28"/>
    </row>
    <row r="75" spans="1:7" ht="12">
      <c r="A75" s="13"/>
      <c r="B75" s="16" t="s">
        <v>31</v>
      </c>
      <c r="C75" s="16"/>
      <c r="D75" s="28"/>
      <c r="E75" s="28"/>
      <c r="F75" s="28"/>
      <c r="G75" s="28"/>
    </row>
    <row r="91" spans="1:2" ht="12">
      <c r="A91" s="13"/>
      <c r="B91" s="13"/>
    </row>
  </sheetData>
  <sheetProtection/>
  <mergeCells count="3">
    <mergeCell ref="B54:C54"/>
    <mergeCell ref="B55:C55"/>
    <mergeCell ref="B57:G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47.421875" style="0" customWidth="1"/>
    <col min="3" max="3" width="10.140625" style="0" bestFit="1" customWidth="1"/>
    <col min="8" max="8" width="8.57421875" style="0" customWidth="1"/>
  </cols>
  <sheetData>
    <row r="1" spans="1:8" s="163" customFormat="1" ht="15">
      <c r="A1" s="152" t="s">
        <v>472</v>
      </c>
      <c r="B1" s="367"/>
      <c r="C1" s="367"/>
      <c r="D1" s="367"/>
      <c r="E1" s="367"/>
      <c r="F1" s="367"/>
      <c r="G1" s="367"/>
      <c r="H1" s="367"/>
    </row>
    <row r="2" spans="1:8" s="163" customFormat="1" ht="15">
      <c r="A2" s="152" t="s">
        <v>9</v>
      </c>
      <c r="B2" s="367"/>
      <c r="C2" s="367"/>
      <c r="D2" s="367"/>
      <c r="E2" s="367"/>
      <c r="F2" s="367"/>
      <c r="G2" s="367"/>
      <c r="H2" s="367"/>
    </row>
    <row r="3" spans="1:8" s="163" customFormat="1" ht="15">
      <c r="A3" s="383" t="s">
        <v>10</v>
      </c>
      <c r="B3" s="367"/>
      <c r="C3" s="367"/>
      <c r="D3" s="367"/>
      <c r="E3" s="367"/>
      <c r="F3" s="367"/>
      <c r="G3" s="367"/>
      <c r="H3" s="367"/>
    </row>
    <row r="4" spans="1:8" s="164" customFormat="1" ht="15">
      <c r="A4" s="367" t="s">
        <v>11</v>
      </c>
      <c r="B4" s="367"/>
      <c r="C4" s="367"/>
      <c r="D4" s="367"/>
      <c r="E4" s="367"/>
      <c r="F4" s="367"/>
      <c r="G4" s="367"/>
      <c r="H4" s="367"/>
    </row>
    <row r="5" spans="1:8" s="164" customFormat="1" ht="15">
      <c r="A5" s="367"/>
      <c r="B5" s="367"/>
      <c r="C5" s="367"/>
      <c r="D5" s="367"/>
      <c r="E5" s="367"/>
      <c r="F5" s="367"/>
      <c r="G5" s="367"/>
      <c r="H5" s="367"/>
    </row>
    <row r="6" spans="1:8" ht="15">
      <c r="A6" s="367"/>
      <c r="B6" s="367"/>
      <c r="C6" s="367">
        <v>2005</v>
      </c>
      <c r="D6" s="367">
        <v>2010</v>
      </c>
      <c r="E6" s="367">
        <v>2013</v>
      </c>
      <c r="F6" s="367">
        <v>2014</v>
      </c>
      <c r="G6" s="367">
        <v>2015</v>
      </c>
      <c r="H6" s="367">
        <v>2016</v>
      </c>
    </row>
    <row r="7" spans="1:8" ht="15">
      <c r="A7" s="367"/>
      <c r="B7" s="367"/>
      <c r="C7" s="367"/>
      <c r="D7" s="367"/>
      <c r="E7" s="367"/>
      <c r="F7" s="367"/>
      <c r="G7" s="367"/>
      <c r="H7" s="367"/>
    </row>
    <row r="8" spans="1:8" ht="15">
      <c r="A8" s="367" t="s">
        <v>473</v>
      </c>
      <c r="B8" s="367"/>
      <c r="C8" s="99">
        <v>560625</v>
      </c>
      <c r="D8" s="99">
        <v>588549</v>
      </c>
      <c r="E8" s="76">
        <v>612664</v>
      </c>
      <c r="F8" s="99">
        <v>620714</v>
      </c>
      <c r="G8" s="99">
        <v>628208</v>
      </c>
      <c r="H8" s="99">
        <v>635181</v>
      </c>
    </row>
    <row r="9" spans="1:8" ht="15">
      <c r="A9" s="367"/>
      <c r="B9" s="367"/>
      <c r="C9" s="367"/>
      <c r="D9" s="367"/>
      <c r="E9" s="87"/>
      <c r="F9" s="367"/>
      <c r="G9" s="367"/>
      <c r="H9" s="367"/>
    </row>
    <row r="10" spans="1:8" ht="15">
      <c r="A10" s="152" t="s">
        <v>148</v>
      </c>
      <c r="B10" s="152"/>
      <c r="C10" s="152"/>
      <c r="D10" s="152"/>
      <c r="E10" s="298"/>
      <c r="F10" s="152"/>
      <c r="G10" s="152"/>
      <c r="H10" s="152"/>
    </row>
    <row r="11" spans="1:8" s="163" customFormat="1" ht="15">
      <c r="A11" s="367" t="s">
        <v>149</v>
      </c>
      <c r="B11" s="367"/>
      <c r="C11" s="168">
        <v>524.672</v>
      </c>
      <c r="D11" s="367">
        <v>557</v>
      </c>
      <c r="E11" s="87">
        <v>560</v>
      </c>
      <c r="F11" s="367">
        <v>550</v>
      </c>
      <c r="G11" s="367">
        <v>543</v>
      </c>
      <c r="H11" s="367">
        <v>524</v>
      </c>
    </row>
    <row r="12" spans="1:8" ht="15">
      <c r="A12" s="367" t="s">
        <v>474</v>
      </c>
      <c r="B12" s="367"/>
      <c r="C12" s="100">
        <v>11871</v>
      </c>
      <c r="D12" s="100">
        <v>12441</v>
      </c>
      <c r="E12" s="87">
        <v>11731</v>
      </c>
      <c r="F12" s="100">
        <v>11380</v>
      </c>
      <c r="G12" s="100">
        <v>11264</v>
      </c>
      <c r="H12" s="313">
        <v>9278</v>
      </c>
    </row>
    <row r="13" spans="1:13" ht="15">
      <c r="A13" s="367"/>
      <c r="B13" s="367" t="s">
        <v>475</v>
      </c>
      <c r="C13" s="402">
        <f aca="true" t="shared" si="0" ref="C13:H13">SUM(C12*1000/C8)</f>
        <v>21.17458193979933</v>
      </c>
      <c r="D13" s="402">
        <f t="shared" si="0"/>
        <v>21.138426876946525</v>
      </c>
      <c r="E13" s="402">
        <f t="shared" si="0"/>
        <v>19.147526213389394</v>
      </c>
      <c r="F13" s="402">
        <f t="shared" si="0"/>
        <v>18.33372535499441</v>
      </c>
      <c r="G13" s="402">
        <f t="shared" si="0"/>
        <v>17.93036701219978</v>
      </c>
      <c r="H13" s="403">
        <f t="shared" si="0"/>
        <v>14.606860091847835</v>
      </c>
      <c r="M13" s="168"/>
    </row>
    <row r="14" spans="1:13" ht="15">
      <c r="A14" s="367"/>
      <c r="B14" s="367" t="s">
        <v>476</v>
      </c>
      <c r="C14" s="402">
        <f aca="true" t="shared" si="1" ref="C14:H14">SUM(C12/C11)</f>
        <v>22.625564161990727</v>
      </c>
      <c r="D14" s="402">
        <f t="shared" si="1"/>
        <v>22.33572710951526</v>
      </c>
      <c r="E14" s="402">
        <f t="shared" si="1"/>
        <v>20.948214285714286</v>
      </c>
      <c r="F14" s="402">
        <f t="shared" si="1"/>
        <v>20.69090909090909</v>
      </c>
      <c r="G14" s="402">
        <f t="shared" si="1"/>
        <v>20.74401473296501</v>
      </c>
      <c r="H14" s="402">
        <f t="shared" si="1"/>
        <v>17.706106870229007</v>
      </c>
      <c r="M14" s="169"/>
    </row>
    <row r="15" spans="1:13" ht="15">
      <c r="A15" s="367"/>
      <c r="B15" s="367"/>
      <c r="C15" s="156"/>
      <c r="D15" s="156"/>
      <c r="E15" s="293"/>
      <c r="F15" s="156"/>
      <c r="G15" s="156"/>
      <c r="H15" s="368"/>
      <c r="M15" s="169"/>
    </row>
    <row r="16" spans="1:13" ht="15">
      <c r="A16" s="152" t="s">
        <v>150</v>
      </c>
      <c r="B16" s="152"/>
      <c r="C16" s="283"/>
      <c r="D16" s="283"/>
      <c r="E16" s="21"/>
      <c r="F16" s="283"/>
      <c r="G16" s="283"/>
      <c r="H16" s="283"/>
      <c r="I16" s="169"/>
      <c r="J16" s="169"/>
      <c r="K16" s="169"/>
      <c r="L16" s="169"/>
      <c r="M16" s="169"/>
    </row>
    <row r="17" spans="1:13" s="163" customFormat="1" ht="15">
      <c r="A17" s="367" t="s">
        <v>149</v>
      </c>
      <c r="B17" s="367"/>
      <c r="C17" s="156">
        <v>409</v>
      </c>
      <c r="D17" s="404">
        <v>356.519</v>
      </c>
      <c r="E17" s="294">
        <v>361.739</v>
      </c>
      <c r="F17" s="156">
        <v>348</v>
      </c>
      <c r="G17" s="156">
        <v>337</v>
      </c>
      <c r="H17" s="156">
        <v>297</v>
      </c>
      <c r="I17" s="169"/>
      <c r="J17" s="169"/>
      <c r="K17" s="169"/>
      <c r="L17" s="169"/>
      <c r="M17" s="170"/>
    </row>
    <row r="18" spans="1:13" ht="15">
      <c r="A18" s="367" t="s">
        <v>474</v>
      </c>
      <c r="B18" s="367"/>
      <c r="C18" s="100">
        <v>16170</v>
      </c>
      <c r="D18" s="100">
        <v>17854</v>
      </c>
      <c r="E18" s="87">
        <v>17240</v>
      </c>
      <c r="F18" s="100">
        <v>16223</v>
      </c>
      <c r="G18" s="100">
        <v>12420</v>
      </c>
      <c r="H18" s="100">
        <v>7263</v>
      </c>
      <c r="I18" s="169"/>
      <c r="J18" s="169"/>
      <c r="K18" s="169"/>
      <c r="L18" s="169"/>
      <c r="M18" s="169"/>
    </row>
    <row r="19" spans="1:14" ht="15">
      <c r="A19" s="367"/>
      <c r="B19" s="367" t="s">
        <v>475</v>
      </c>
      <c r="C19" s="402">
        <f aca="true" t="shared" si="2" ref="C19:H19">SUM(C18*1000/C8)</f>
        <v>28.842809364548494</v>
      </c>
      <c r="D19" s="402">
        <f t="shared" si="2"/>
        <v>30.335622012780583</v>
      </c>
      <c r="E19" s="402">
        <f t="shared" si="2"/>
        <v>28.139404306438767</v>
      </c>
      <c r="F19" s="402">
        <f t="shared" si="2"/>
        <v>26.136030442361537</v>
      </c>
      <c r="G19" s="402">
        <f t="shared" si="2"/>
        <v>19.77052186536943</v>
      </c>
      <c r="H19" s="402">
        <f t="shared" si="2"/>
        <v>11.434535982656913</v>
      </c>
      <c r="I19" s="99"/>
      <c r="J19" s="99"/>
      <c r="K19" s="99"/>
      <c r="L19" s="99"/>
      <c r="M19" s="168"/>
      <c r="N19" s="168"/>
    </row>
    <row r="20" spans="1:13" ht="15">
      <c r="A20" s="367"/>
      <c r="B20" s="367" t="s">
        <v>476</v>
      </c>
      <c r="C20" s="402">
        <f aca="true" t="shared" si="3" ref="C20:H20">SUM(C18/C17)</f>
        <v>39.53545232273839</v>
      </c>
      <c r="D20" s="402">
        <f t="shared" si="3"/>
        <v>50.078677433741255</v>
      </c>
      <c r="E20" s="402">
        <f t="shared" si="3"/>
        <v>47.658671030770805</v>
      </c>
      <c r="F20" s="402">
        <f t="shared" si="3"/>
        <v>46.617816091954026</v>
      </c>
      <c r="G20" s="402">
        <f t="shared" si="3"/>
        <v>36.85459940652819</v>
      </c>
      <c r="H20" s="402">
        <f t="shared" si="3"/>
        <v>24.454545454545453</v>
      </c>
      <c r="I20" s="169"/>
      <c r="J20" s="169"/>
      <c r="K20" s="169"/>
      <c r="L20" s="169"/>
      <c r="M20" s="169"/>
    </row>
    <row r="21" spans="1:13" ht="15">
      <c r="A21" s="367"/>
      <c r="B21" s="367"/>
      <c r="C21" s="68"/>
      <c r="D21" s="68"/>
      <c r="E21" s="293"/>
      <c r="F21" s="68"/>
      <c r="G21" s="68"/>
      <c r="H21" s="367"/>
      <c r="I21" s="169"/>
      <c r="J21" s="169"/>
      <c r="K21" s="169"/>
      <c r="L21" s="169"/>
      <c r="M21" s="169"/>
    </row>
    <row r="22" spans="1:13" ht="15">
      <c r="A22" s="152" t="s">
        <v>151</v>
      </c>
      <c r="B22" s="152"/>
      <c r="C22" s="152"/>
      <c r="D22" s="152"/>
      <c r="E22" s="21"/>
      <c r="F22" s="152"/>
      <c r="G22" s="152"/>
      <c r="H22" s="152"/>
      <c r="I22" s="169"/>
      <c r="J22" s="169"/>
      <c r="K22" s="169"/>
      <c r="L22" s="169"/>
      <c r="M22" s="169"/>
    </row>
    <row r="23" spans="1:13" s="163" customFormat="1" ht="15">
      <c r="A23" s="367" t="s">
        <v>152</v>
      </c>
      <c r="B23" s="367"/>
      <c r="C23" s="68">
        <v>188</v>
      </c>
      <c r="D23" s="68">
        <v>240</v>
      </c>
      <c r="E23" s="74">
        <v>405</v>
      </c>
      <c r="F23" s="68">
        <v>433</v>
      </c>
      <c r="G23" s="68">
        <v>443</v>
      </c>
      <c r="H23" s="68">
        <v>422</v>
      </c>
      <c r="I23" s="169"/>
      <c r="J23" s="169"/>
      <c r="K23" s="169"/>
      <c r="L23" s="169"/>
      <c r="M23" s="170"/>
    </row>
    <row r="24" spans="1:13" ht="15">
      <c r="A24" s="367" t="s">
        <v>477</v>
      </c>
      <c r="B24" s="367"/>
      <c r="C24" s="100">
        <v>9377</v>
      </c>
      <c r="D24" s="100">
        <v>11225</v>
      </c>
      <c r="E24" s="87">
        <v>9533</v>
      </c>
      <c r="F24" s="100">
        <v>9107</v>
      </c>
      <c r="G24" s="100">
        <v>10093</v>
      </c>
      <c r="H24" s="100">
        <v>6086</v>
      </c>
      <c r="I24" s="169"/>
      <c r="J24" s="169"/>
      <c r="K24" s="169"/>
      <c r="L24" s="169"/>
      <c r="M24" s="169"/>
    </row>
    <row r="25" spans="1:14" ht="15">
      <c r="A25" s="367"/>
      <c r="B25" s="367" t="s">
        <v>475</v>
      </c>
      <c r="C25" s="402">
        <f aca="true" t="shared" si="4" ref="C25:H25">SUM(C24*1000/C8)</f>
        <v>16.72597547380156</v>
      </c>
      <c r="D25" s="402">
        <f t="shared" si="4"/>
        <v>19.072328727089843</v>
      </c>
      <c r="E25" s="402">
        <f t="shared" si="4"/>
        <v>15.559915385921158</v>
      </c>
      <c r="F25" s="402">
        <f t="shared" si="4"/>
        <v>14.671813427762222</v>
      </c>
      <c r="G25" s="402">
        <f t="shared" si="4"/>
        <v>16.06633471716374</v>
      </c>
      <c r="H25" s="402">
        <f t="shared" si="4"/>
        <v>9.581520857834224</v>
      </c>
      <c r="M25" s="99"/>
      <c r="N25" s="99"/>
    </row>
    <row r="26" spans="1:13" ht="15">
      <c r="A26" s="367"/>
      <c r="B26" s="367" t="s">
        <v>478</v>
      </c>
      <c r="C26" s="402">
        <f aca="true" t="shared" si="5" ref="C26:H26">SUM(C24/C23)</f>
        <v>49.87765957446808</v>
      </c>
      <c r="D26" s="402">
        <f t="shared" si="5"/>
        <v>46.770833333333336</v>
      </c>
      <c r="E26" s="402">
        <f t="shared" si="5"/>
        <v>23.53827160493827</v>
      </c>
      <c r="F26" s="402">
        <f t="shared" si="5"/>
        <v>21.032332563510394</v>
      </c>
      <c r="G26" s="402">
        <f t="shared" si="5"/>
        <v>22.783295711060948</v>
      </c>
      <c r="H26" s="402">
        <f t="shared" si="5"/>
        <v>14.421800947867299</v>
      </c>
      <c r="M26" s="169"/>
    </row>
    <row r="27" spans="1:13" ht="15">
      <c r="A27" s="367"/>
      <c r="B27" s="367"/>
      <c r="C27" s="156"/>
      <c r="D27" s="156"/>
      <c r="E27" s="293"/>
      <c r="F27" s="156"/>
      <c r="G27" s="156"/>
      <c r="H27" s="368"/>
      <c r="M27" s="169"/>
    </row>
    <row r="28" spans="1:13" ht="15">
      <c r="A28" s="152" t="s">
        <v>153</v>
      </c>
      <c r="B28" s="152"/>
      <c r="C28" s="283"/>
      <c r="D28" s="283"/>
      <c r="E28" s="21"/>
      <c r="F28" s="283"/>
      <c r="G28" s="283"/>
      <c r="H28" s="283"/>
      <c r="I28" s="169"/>
      <c r="J28" s="169"/>
      <c r="K28" s="169"/>
      <c r="L28" s="169"/>
      <c r="M28" s="169"/>
    </row>
    <row r="29" spans="1:13" s="163" customFormat="1" ht="15">
      <c r="A29" s="367" t="s">
        <v>154</v>
      </c>
      <c r="B29" s="367"/>
      <c r="C29" s="404">
        <v>221.644</v>
      </c>
      <c r="D29" s="156">
        <v>329</v>
      </c>
      <c r="E29" s="87">
        <v>364</v>
      </c>
      <c r="F29" s="156">
        <v>353</v>
      </c>
      <c r="G29" s="156">
        <v>347</v>
      </c>
      <c r="H29" s="156">
        <v>301</v>
      </c>
      <c r="I29" s="169"/>
      <c r="J29" s="169"/>
      <c r="K29" s="169"/>
      <c r="L29" s="169"/>
      <c r="M29" s="170"/>
    </row>
    <row r="30" spans="1:13" ht="15">
      <c r="A30" s="367" t="s">
        <v>474</v>
      </c>
      <c r="B30" s="367"/>
      <c r="C30" s="100">
        <v>9373</v>
      </c>
      <c r="D30" s="100">
        <v>14303</v>
      </c>
      <c r="E30" s="100">
        <v>16987</v>
      </c>
      <c r="F30" s="100">
        <v>17167</v>
      </c>
      <c r="G30" s="100">
        <v>16657</v>
      </c>
      <c r="H30" s="100">
        <v>15640</v>
      </c>
      <c r="I30" s="169"/>
      <c r="J30" s="169"/>
      <c r="K30" s="169"/>
      <c r="L30" s="169"/>
      <c r="M30" s="169"/>
    </row>
    <row r="31" spans="1:16" ht="15">
      <c r="A31" s="367"/>
      <c r="B31" s="367" t="s">
        <v>475</v>
      </c>
      <c r="C31" s="402">
        <f aca="true" t="shared" si="6" ref="C31:H31">SUM(C30*1000/C8)</f>
        <v>16.718840579710147</v>
      </c>
      <c r="D31" s="402">
        <f t="shared" si="6"/>
        <v>24.302139668914567</v>
      </c>
      <c r="E31" s="402">
        <f t="shared" si="6"/>
        <v>27.726453651593697</v>
      </c>
      <c r="F31" s="402">
        <f t="shared" si="6"/>
        <v>27.65685968094807</v>
      </c>
      <c r="G31" s="402">
        <f t="shared" si="6"/>
        <v>26.515103277895218</v>
      </c>
      <c r="H31" s="402">
        <f t="shared" si="6"/>
        <v>24.6229027631494</v>
      </c>
      <c r="I31" s="99"/>
      <c r="J31" s="99"/>
      <c r="K31" s="99"/>
      <c r="L31" s="99"/>
      <c r="M31" s="99"/>
      <c r="N31" s="99"/>
      <c r="O31" s="168"/>
      <c r="P31" s="168"/>
    </row>
    <row r="32" spans="1:13" ht="15">
      <c r="A32" s="367"/>
      <c r="B32" s="367" t="s">
        <v>479</v>
      </c>
      <c r="C32" s="402">
        <f aca="true" t="shared" si="7" ref="C32:H32">SUM(C30/C29)</f>
        <v>42.288534767464945</v>
      </c>
      <c r="D32" s="402">
        <f t="shared" si="7"/>
        <v>43.474164133738604</v>
      </c>
      <c r="E32" s="402">
        <f t="shared" si="7"/>
        <v>46.667582417582416</v>
      </c>
      <c r="F32" s="402">
        <f t="shared" si="7"/>
        <v>48.63172804532578</v>
      </c>
      <c r="G32" s="402">
        <f t="shared" si="7"/>
        <v>48.002881844380404</v>
      </c>
      <c r="H32" s="402">
        <f t="shared" si="7"/>
        <v>51.96013289036545</v>
      </c>
      <c r="I32" s="169"/>
      <c r="J32" s="169"/>
      <c r="K32" s="169"/>
      <c r="L32" s="169"/>
      <c r="M32" s="169"/>
    </row>
    <row r="33" spans="1:13" ht="15">
      <c r="A33" s="367"/>
      <c r="B33" s="367"/>
      <c r="C33" s="368"/>
      <c r="D33" s="368"/>
      <c r="E33" s="368"/>
      <c r="F33" s="368"/>
      <c r="G33" s="368"/>
      <c r="H33" s="368"/>
      <c r="I33" s="169"/>
      <c r="J33" s="169"/>
      <c r="K33" s="169"/>
      <c r="L33" s="169"/>
      <c r="M33" s="169"/>
    </row>
    <row r="34" spans="1:13" ht="15">
      <c r="A34" s="68" t="s">
        <v>480</v>
      </c>
      <c r="B34" s="367"/>
      <c r="C34" s="367"/>
      <c r="D34" s="367"/>
      <c r="E34" s="368"/>
      <c r="F34" s="367"/>
      <c r="G34" s="367"/>
      <c r="H34" s="367"/>
      <c r="I34" s="169"/>
      <c r="J34" s="169"/>
      <c r="K34" s="169"/>
      <c r="L34" s="169"/>
      <c r="M34" s="169"/>
    </row>
    <row r="35" spans="1:8" ht="15">
      <c r="A35" s="367" t="s">
        <v>155</v>
      </c>
      <c r="B35" s="367"/>
      <c r="C35" s="367"/>
      <c r="D35" s="367"/>
      <c r="E35" s="367"/>
      <c r="F35" s="367"/>
      <c r="G35" s="367"/>
      <c r="H35" s="367"/>
    </row>
    <row r="36" spans="1:8" ht="15">
      <c r="A36" s="156" t="s">
        <v>481</v>
      </c>
      <c r="B36" s="366"/>
      <c r="C36" s="405"/>
      <c r="D36" s="368"/>
      <c r="E36" s="368"/>
      <c r="F36" s="368"/>
      <c r="G36" s="368"/>
      <c r="H36" s="368"/>
    </row>
    <row r="37" spans="1:8" ht="15">
      <c r="A37" s="9"/>
      <c r="B37" s="9"/>
      <c r="C37" s="367"/>
      <c r="D37" s="367"/>
      <c r="E37" s="367"/>
      <c r="F37" s="367"/>
      <c r="G37" s="367"/>
      <c r="H37" s="367"/>
    </row>
    <row r="38" spans="1:8" ht="15">
      <c r="A38" s="68" t="s">
        <v>482</v>
      </c>
      <c r="B38" s="9"/>
      <c r="C38" s="367"/>
      <c r="D38" s="367"/>
      <c r="E38" s="367"/>
      <c r="F38" s="367"/>
      <c r="G38" s="367"/>
      <c r="H38" s="367"/>
    </row>
    <row r="39" spans="1:8" ht="15">
      <c r="A39" s="68" t="s">
        <v>483</v>
      </c>
      <c r="B39" s="9"/>
      <c r="C39" s="367"/>
      <c r="D39" s="367"/>
      <c r="E39" s="367"/>
      <c r="F39" s="367"/>
      <c r="G39" s="367"/>
      <c r="H39" s="367"/>
    </row>
    <row r="40" spans="1:2" ht="15">
      <c r="A40" s="167"/>
      <c r="B40" s="167"/>
    </row>
    <row r="41" ht="15">
      <c r="C4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421875" style="13" customWidth="1"/>
    <col min="2" max="16384" width="9.140625" style="13" customWidth="1"/>
  </cols>
  <sheetData>
    <row r="1" spans="1:3" ht="15">
      <c r="A1" s="12" t="s">
        <v>447</v>
      </c>
      <c r="C1" s="367"/>
    </row>
    <row r="2" spans="1:3" ht="15">
      <c r="A2" s="12" t="s">
        <v>156</v>
      </c>
      <c r="C2" s="367"/>
    </row>
    <row r="3" spans="1:3" ht="15">
      <c r="A3" s="29" t="s">
        <v>12</v>
      </c>
      <c r="C3" s="367"/>
    </row>
    <row r="4" spans="1:3" ht="15">
      <c r="A4" s="14" t="s">
        <v>13</v>
      </c>
      <c r="C4" s="367"/>
    </row>
    <row r="5" spans="1:6" ht="12">
      <c r="A5" s="15"/>
      <c r="B5" s="13">
        <v>2005</v>
      </c>
      <c r="C5" s="13">
        <v>2010</v>
      </c>
      <c r="D5" s="13">
        <v>2014</v>
      </c>
      <c r="E5" s="13">
        <v>2015</v>
      </c>
      <c r="F5" s="13">
        <v>2016</v>
      </c>
    </row>
    <row r="6" spans="1:3" ht="15">
      <c r="A6" s="12" t="s">
        <v>157</v>
      </c>
      <c r="C6" s="367"/>
    </row>
    <row r="7" spans="1:6" ht="12">
      <c r="A7" s="15" t="s">
        <v>158</v>
      </c>
      <c r="B7" s="172">
        <v>328643</v>
      </c>
      <c r="C7" s="172">
        <v>394084</v>
      </c>
      <c r="D7" s="172">
        <v>411207</v>
      </c>
      <c r="E7" s="172">
        <v>407731</v>
      </c>
      <c r="F7" s="172">
        <v>319536</v>
      </c>
    </row>
    <row r="8" spans="1:6" ht="12">
      <c r="A8" s="15" t="s">
        <v>159</v>
      </c>
      <c r="B8" s="13">
        <v>58.6</v>
      </c>
      <c r="C8" s="173">
        <v>67</v>
      </c>
      <c r="D8" s="173">
        <v>66.1</v>
      </c>
      <c r="E8" s="13">
        <v>64.8</v>
      </c>
      <c r="F8" s="72">
        <v>50.1</v>
      </c>
    </row>
    <row r="9" spans="1:6" ht="12">
      <c r="A9" s="15" t="s">
        <v>160</v>
      </c>
      <c r="B9" s="172">
        <v>42825</v>
      </c>
      <c r="C9" s="172">
        <v>41445</v>
      </c>
      <c r="D9" s="172">
        <v>32379</v>
      </c>
      <c r="E9" s="172">
        <v>33575</v>
      </c>
      <c r="F9" s="172">
        <v>33472</v>
      </c>
    </row>
    <row r="10" spans="1:3" ht="15">
      <c r="A10" s="15"/>
      <c r="B10" s="172"/>
      <c r="C10" s="367"/>
    </row>
    <row r="11" spans="1:3" ht="15">
      <c r="A11" s="12" t="s">
        <v>161</v>
      </c>
      <c r="C11" s="367"/>
    </row>
    <row r="12" spans="1:6" ht="12">
      <c r="A12" s="15" t="s">
        <v>162</v>
      </c>
      <c r="B12" s="172">
        <v>91219</v>
      </c>
      <c r="C12" s="172">
        <v>96846</v>
      </c>
      <c r="D12" s="172">
        <v>103140</v>
      </c>
      <c r="E12" s="172">
        <v>104380</v>
      </c>
      <c r="F12" s="172">
        <v>104180</v>
      </c>
    </row>
    <row r="13" spans="1:6" ht="12">
      <c r="A13" s="15" t="s">
        <v>159</v>
      </c>
      <c r="B13" s="13">
        <v>16.3</v>
      </c>
      <c r="C13" s="13">
        <v>16.5</v>
      </c>
      <c r="D13" s="173">
        <v>16.61632150020541</v>
      </c>
      <c r="E13" s="13">
        <v>16.6</v>
      </c>
      <c r="F13" s="13">
        <v>16.3</v>
      </c>
    </row>
    <row r="14" spans="1:6" ht="12">
      <c r="A14" s="15" t="s">
        <v>163</v>
      </c>
      <c r="B14" s="172">
        <v>56748</v>
      </c>
      <c r="C14" s="172">
        <v>63774</v>
      </c>
      <c r="D14" s="172">
        <v>75302</v>
      </c>
      <c r="E14" s="172">
        <v>81746</v>
      </c>
      <c r="F14" s="172">
        <v>84585</v>
      </c>
    </row>
    <row r="15" spans="1:6" ht="13.5">
      <c r="A15" s="15" t="s">
        <v>363</v>
      </c>
      <c r="B15" s="172">
        <v>13328</v>
      </c>
      <c r="C15" s="172">
        <v>14710</v>
      </c>
      <c r="D15" s="172">
        <v>15199</v>
      </c>
      <c r="E15" s="172">
        <v>16111</v>
      </c>
      <c r="F15" s="172">
        <v>15144</v>
      </c>
    </row>
    <row r="16" spans="1:3" ht="15">
      <c r="A16" s="15"/>
      <c r="C16" s="367"/>
    </row>
    <row r="17" spans="1:3" ht="15">
      <c r="A17" s="15" t="s">
        <v>164</v>
      </c>
      <c r="C17" s="367"/>
    </row>
    <row r="18" spans="1:10" ht="15">
      <c r="A18" s="15"/>
      <c r="C18" s="367"/>
      <c r="D18" s="367"/>
      <c r="G18"/>
      <c r="H18"/>
      <c r="I18"/>
      <c r="J18"/>
    </row>
    <row r="19" spans="1:3" ht="15">
      <c r="A19" s="15" t="s">
        <v>165</v>
      </c>
      <c r="C19" s="367"/>
    </row>
    <row r="20" spans="1:3" ht="15">
      <c r="A20" s="15" t="s">
        <v>166</v>
      </c>
      <c r="C20" s="367"/>
    </row>
    <row r="21" spans="1:3" ht="15">
      <c r="A21" s="15"/>
      <c r="C21" s="367"/>
    </row>
    <row r="22" spans="1:3" ht="15">
      <c r="A22" s="74" t="s">
        <v>484</v>
      </c>
      <c r="B22" s="72"/>
      <c r="C22" s="367"/>
    </row>
    <row r="23" spans="1:3" ht="15">
      <c r="A23" s="74" t="s">
        <v>485</v>
      </c>
      <c r="B23" s="367"/>
      <c r="C23" s="367"/>
    </row>
    <row r="26" ht="12">
      <c r="A26" s="1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7.00390625" style="69" customWidth="1"/>
    <col min="2" max="6" width="9.140625" style="69" customWidth="1"/>
    <col min="7" max="7" width="11.140625" style="176" customWidth="1"/>
    <col min="8" max="16384" width="9.140625" style="69" customWidth="1"/>
  </cols>
  <sheetData>
    <row r="1" ht="15">
      <c r="A1" s="175" t="s">
        <v>448</v>
      </c>
    </row>
    <row r="2" ht="15">
      <c r="A2" s="175" t="s">
        <v>14</v>
      </c>
    </row>
    <row r="3" ht="15">
      <c r="A3" s="189" t="s">
        <v>15</v>
      </c>
    </row>
    <row r="4" ht="15">
      <c r="A4" s="177" t="s">
        <v>16</v>
      </c>
    </row>
    <row r="5" spans="1:2" ht="15">
      <c r="A5" s="176"/>
      <c r="B5" s="176" t="s">
        <v>167</v>
      </c>
    </row>
    <row r="6" spans="1:7" ht="15">
      <c r="A6" s="176"/>
      <c r="B6" s="176" t="s">
        <v>142</v>
      </c>
      <c r="C6" s="176" t="s">
        <v>143</v>
      </c>
      <c r="D6" s="176" t="s">
        <v>369</v>
      </c>
      <c r="E6" s="176" t="s">
        <v>370</v>
      </c>
      <c r="F6" s="176" t="s">
        <v>371</v>
      </c>
      <c r="G6" s="176" t="s">
        <v>168</v>
      </c>
    </row>
    <row r="7" spans="1:7" s="175" customFormat="1" ht="12.75">
      <c r="A7" s="176"/>
      <c r="B7" s="320"/>
      <c r="C7" s="178"/>
      <c r="D7" s="178"/>
      <c r="E7" s="178"/>
      <c r="F7" s="178"/>
      <c r="G7" s="320"/>
    </row>
    <row r="8" spans="1:7" ht="15">
      <c r="A8" s="175" t="s">
        <v>169</v>
      </c>
      <c r="B8" s="320">
        <v>2272</v>
      </c>
      <c r="C8" s="320">
        <v>3672</v>
      </c>
      <c r="D8" s="320">
        <v>13186</v>
      </c>
      <c r="E8" s="320">
        <v>41793</v>
      </c>
      <c r="F8" s="320">
        <v>56232</v>
      </c>
      <c r="G8" s="320">
        <v>117155</v>
      </c>
    </row>
    <row r="9" spans="1:7" ht="15">
      <c r="A9" s="175" t="s">
        <v>364</v>
      </c>
      <c r="B9" s="180"/>
      <c r="C9" s="180"/>
      <c r="D9" s="180"/>
      <c r="E9" s="180"/>
      <c r="F9" s="180"/>
      <c r="G9" s="178"/>
    </row>
    <row r="10" spans="1:7" ht="15">
      <c r="A10" s="179" t="s">
        <v>171</v>
      </c>
      <c r="B10" s="180">
        <v>306</v>
      </c>
      <c r="C10" s="180">
        <v>653</v>
      </c>
      <c r="D10" s="180">
        <v>1693</v>
      </c>
      <c r="E10" s="180">
        <v>10149</v>
      </c>
      <c r="F10" s="178">
        <v>14063</v>
      </c>
      <c r="G10" s="180">
        <v>26864</v>
      </c>
    </row>
    <row r="11" spans="1:7" s="176" customFormat="1" ht="15">
      <c r="A11" s="179" t="s">
        <v>174</v>
      </c>
      <c r="B11" s="180">
        <v>11</v>
      </c>
      <c r="C11" s="180">
        <v>422</v>
      </c>
      <c r="D11" s="180">
        <v>2472</v>
      </c>
      <c r="E11" s="180">
        <v>5121</v>
      </c>
      <c r="F11" s="178">
        <v>2899</v>
      </c>
      <c r="G11" s="178">
        <v>10925</v>
      </c>
    </row>
    <row r="12" spans="1:7" ht="15">
      <c r="A12" s="261" t="s">
        <v>365</v>
      </c>
      <c r="B12" s="180">
        <v>31</v>
      </c>
      <c r="C12" s="180">
        <v>41</v>
      </c>
      <c r="D12" s="180">
        <v>97</v>
      </c>
      <c r="E12" s="180">
        <v>503</v>
      </c>
      <c r="F12" s="178">
        <v>1397</v>
      </c>
      <c r="G12" s="178">
        <v>2069</v>
      </c>
    </row>
    <row r="13" spans="1:7" ht="15">
      <c r="A13" s="261" t="s">
        <v>366</v>
      </c>
      <c r="B13" s="180">
        <v>103</v>
      </c>
      <c r="C13" s="180">
        <v>289</v>
      </c>
      <c r="D13" s="180">
        <v>1433</v>
      </c>
      <c r="E13" s="180">
        <v>3644</v>
      </c>
      <c r="F13" s="178">
        <v>3601</v>
      </c>
      <c r="G13" s="178">
        <v>9070</v>
      </c>
    </row>
    <row r="14" spans="1:7" ht="15">
      <c r="A14" s="179" t="s">
        <v>170</v>
      </c>
      <c r="B14" s="180">
        <v>1246</v>
      </c>
      <c r="C14" s="180">
        <v>1103</v>
      </c>
      <c r="D14" s="180">
        <v>3272</v>
      </c>
      <c r="E14" s="180">
        <v>8228</v>
      </c>
      <c r="F14" s="178">
        <v>7863</v>
      </c>
      <c r="G14" s="178">
        <v>21712</v>
      </c>
    </row>
    <row r="15" spans="1:8" s="175" customFormat="1" ht="15">
      <c r="A15" s="179" t="s">
        <v>172</v>
      </c>
      <c r="B15" s="180">
        <v>16</v>
      </c>
      <c r="C15" s="180">
        <v>36</v>
      </c>
      <c r="D15" s="180">
        <v>350</v>
      </c>
      <c r="E15" s="180">
        <v>9089</v>
      </c>
      <c r="F15" s="178">
        <v>20963</v>
      </c>
      <c r="G15" s="178">
        <v>30454</v>
      </c>
      <c r="H15" s="69"/>
    </row>
    <row r="16" spans="1:7" ht="15">
      <c r="A16" s="179" t="s">
        <v>173</v>
      </c>
      <c r="B16" s="175"/>
      <c r="C16" s="175"/>
      <c r="D16" s="180">
        <v>21</v>
      </c>
      <c r="E16" s="180">
        <v>2175</v>
      </c>
      <c r="F16" s="178">
        <v>9621</v>
      </c>
      <c r="G16" s="178">
        <v>11817</v>
      </c>
    </row>
    <row r="17" spans="1:5" ht="15">
      <c r="A17" s="179"/>
      <c r="E17" s="175"/>
    </row>
    <row r="18" spans="1:7" ht="15">
      <c r="A18" s="182" t="s">
        <v>175</v>
      </c>
      <c r="B18" s="183">
        <v>2.5336782942278524</v>
      </c>
      <c r="C18" s="183">
        <v>4.94438908787332</v>
      </c>
      <c r="D18" s="183">
        <v>7.6818213594947915</v>
      </c>
      <c r="E18" s="183">
        <v>21.587404893620317</v>
      </c>
      <c r="F18" s="183">
        <v>53.0530606083478</v>
      </c>
      <c r="G18" s="183">
        <v>18.44434893361105</v>
      </c>
    </row>
    <row r="19" spans="1:7" ht="15">
      <c r="A19" s="175" t="s">
        <v>364</v>
      </c>
      <c r="B19" s="260"/>
      <c r="C19" s="260"/>
      <c r="D19" s="260"/>
      <c r="E19" s="260"/>
      <c r="F19" s="260"/>
      <c r="G19" s="260"/>
    </row>
    <row r="20" spans="1:7" ht="15">
      <c r="A20" s="179" t="s">
        <v>171</v>
      </c>
      <c r="B20" s="260">
        <v>0.3412436435007583</v>
      </c>
      <c r="C20" s="260">
        <v>0.8792718067487141</v>
      </c>
      <c r="D20" s="260">
        <v>0.98629785845781</v>
      </c>
      <c r="E20" s="260">
        <v>5.242279144003843</v>
      </c>
      <c r="F20" s="260">
        <v>13.26798248924447</v>
      </c>
      <c r="G20" s="260">
        <v>4.229345651082133</v>
      </c>
    </row>
    <row r="21" spans="1:7" ht="15">
      <c r="A21" s="179" t="s">
        <v>174</v>
      </c>
      <c r="B21" s="260">
        <v>0.01226692836113837</v>
      </c>
      <c r="C21" s="260">
        <v>0.5682277219723696</v>
      </c>
      <c r="D21" s="260">
        <v>1.440123039638338</v>
      </c>
      <c r="E21" s="260">
        <v>2.6451582911068754</v>
      </c>
      <c r="F21" s="260">
        <v>2.7351120839308627</v>
      </c>
      <c r="G21" s="260">
        <v>1.7199821783082303</v>
      </c>
    </row>
    <row r="22" spans="1:7" ht="15">
      <c r="A22" s="261" t="s">
        <v>365</v>
      </c>
      <c r="B22" s="260">
        <v>0.034570434472299044</v>
      </c>
      <c r="C22" s="260">
        <v>0.055206958769827376</v>
      </c>
      <c r="D22" s="260">
        <v>0.05650968238063058</v>
      </c>
      <c r="E22" s="260">
        <v>0.2598153916084277</v>
      </c>
      <c r="F22" s="260">
        <v>1.3180240018114575</v>
      </c>
      <c r="G22" s="260">
        <v>0.3257339246608447</v>
      </c>
    </row>
    <row r="23" spans="1:7" ht="12" customHeight="1">
      <c r="A23" s="261" t="s">
        <v>366</v>
      </c>
      <c r="B23" s="260">
        <v>0.11486305647247748</v>
      </c>
      <c r="C23" s="260">
        <v>0.3891417337678076</v>
      </c>
      <c r="D23" s="260">
        <v>0.8348286067159136</v>
      </c>
      <c r="E23" s="260">
        <v>1.88224112727855</v>
      </c>
      <c r="F23" s="260">
        <v>3.397426220846856</v>
      </c>
      <c r="G23" s="260">
        <v>1.4279394377350707</v>
      </c>
    </row>
    <row r="24" spans="1:7" ht="15">
      <c r="A24" s="179" t="s">
        <v>170</v>
      </c>
      <c r="B24" s="260">
        <v>1.38950843072531</v>
      </c>
      <c r="C24" s="260">
        <v>1.4852018420273072</v>
      </c>
      <c r="D24" s="260">
        <v>1.90618227576725</v>
      </c>
      <c r="E24" s="260">
        <v>4.25002195259273</v>
      </c>
      <c r="F24" s="260">
        <v>7.418484413918032</v>
      </c>
      <c r="G24" s="260">
        <v>3.4182382659430934</v>
      </c>
    </row>
    <row r="25" spans="1:7" ht="15">
      <c r="A25" s="179" t="s">
        <v>172</v>
      </c>
      <c r="B25" s="260">
        <v>0.01784280488892854</v>
      </c>
      <c r="C25" s="260">
        <v>0.04847440282228745</v>
      </c>
      <c r="D25" s="260">
        <v>0.203900915806399</v>
      </c>
      <c r="E25" s="260">
        <v>4.694755654729621</v>
      </c>
      <c r="F25" s="260">
        <v>19.777907766623898</v>
      </c>
      <c r="G25" s="260">
        <v>4.794538879469002</v>
      </c>
    </row>
    <row r="26" spans="1:7" ht="15">
      <c r="A26" s="179" t="s">
        <v>173</v>
      </c>
      <c r="B26" s="79" t="s">
        <v>58</v>
      </c>
      <c r="C26" s="79" t="s">
        <v>58</v>
      </c>
      <c r="D26" s="406">
        <v>0.01223405494838394</v>
      </c>
      <c r="E26" s="406">
        <v>1.123456216199464</v>
      </c>
      <c r="F26" s="406">
        <v>9.077100158502528</v>
      </c>
      <c r="G26" s="406">
        <v>1.8604145904868061</v>
      </c>
    </row>
    <row r="27" spans="1:9" ht="15">
      <c r="A27" s="176"/>
      <c r="B27" s="260"/>
      <c r="C27" s="260"/>
      <c r="D27" s="260"/>
      <c r="E27" s="260"/>
      <c r="F27" s="260"/>
      <c r="G27" s="260"/>
      <c r="I27"/>
    </row>
    <row r="28" spans="1:7" ht="15">
      <c r="A28" s="176" t="s">
        <v>470</v>
      </c>
      <c r="B28" s="260"/>
      <c r="C28" s="260"/>
      <c r="D28" s="260"/>
      <c r="E28" s="260"/>
      <c r="F28" s="260"/>
      <c r="G28" s="69"/>
    </row>
    <row r="29" spans="1:7" ht="15">
      <c r="A29" s="176" t="s">
        <v>471</v>
      </c>
      <c r="B29" s="260"/>
      <c r="C29" s="260"/>
      <c r="D29" s="260"/>
      <c r="E29" s="260"/>
      <c r="F29" s="260"/>
      <c r="G29" s="69"/>
    </row>
    <row r="30" spans="1:7" ht="15">
      <c r="A30" s="179"/>
      <c r="B30" s="180"/>
      <c r="C30" s="180"/>
      <c r="D30" s="178"/>
      <c r="E30" s="180"/>
      <c r="F30" s="180"/>
      <c r="G30" s="178"/>
    </row>
    <row r="31" spans="1:7" ht="15">
      <c r="A31" s="179"/>
      <c r="B31" s="180"/>
      <c r="C31" s="180"/>
      <c r="D31" s="178"/>
      <c r="E31" s="180"/>
      <c r="F31" s="180"/>
      <c r="G31" s="178"/>
    </row>
    <row r="32" spans="1:7" ht="15">
      <c r="A32" s="179"/>
      <c r="B32" s="181"/>
      <c r="C32" s="181"/>
      <c r="D32" s="79"/>
      <c r="E32" s="178"/>
      <c r="F32" s="178"/>
      <c r="G32" s="178"/>
    </row>
    <row r="33" spans="1:7" ht="15">
      <c r="A33" s="179"/>
      <c r="B33" s="181"/>
      <c r="C33" s="181"/>
      <c r="D33" s="181"/>
      <c r="E33" s="178"/>
      <c r="F33" s="178"/>
      <c r="G33" s="178"/>
    </row>
    <row r="34" spans="1:7" ht="15">
      <c r="A34" s="179"/>
      <c r="B34" s="181"/>
      <c r="C34" s="181"/>
      <c r="D34" s="178"/>
      <c r="E34" s="178"/>
      <c r="F34" s="178"/>
      <c r="G34" s="178"/>
    </row>
    <row r="35" spans="1:4" ht="15">
      <c r="A35" s="179"/>
      <c r="D35" s="176"/>
    </row>
    <row r="36" spans="1:7" ht="15">
      <c r="A36" s="182"/>
      <c r="B36" s="175"/>
      <c r="C36" s="175"/>
      <c r="D36" s="175"/>
      <c r="E36" s="175"/>
      <c r="F36" s="175"/>
      <c r="G36" s="183"/>
    </row>
    <row r="37" spans="1:7" ht="15">
      <c r="A37" s="186"/>
      <c r="B37" s="175"/>
      <c r="C37" s="175"/>
      <c r="D37" s="175"/>
      <c r="E37" s="175"/>
      <c r="F37" s="175"/>
      <c r="G37" s="184"/>
    </row>
    <row r="38" spans="1:7" ht="15">
      <c r="A38" s="179"/>
      <c r="D38" s="176"/>
      <c r="G38" s="184"/>
    </row>
    <row r="39" spans="1:7" ht="15">
      <c r="A39" s="179"/>
      <c r="G39" s="184"/>
    </row>
    <row r="40" spans="1:7" ht="15">
      <c r="A40" s="179"/>
      <c r="B40" s="181"/>
      <c r="C40" s="181"/>
      <c r="D40" s="185"/>
      <c r="E40" s="184"/>
      <c r="G40" s="184"/>
    </row>
    <row r="41" spans="1:7" ht="15">
      <c r="A41" s="179"/>
      <c r="B41" s="181"/>
      <c r="C41" s="181"/>
      <c r="D41" s="181"/>
      <c r="G41" s="184"/>
    </row>
    <row r="42" spans="1:7" ht="15">
      <c r="A42" s="179"/>
      <c r="B42" s="181"/>
      <c r="C42" s="181"/>
      <c r="G42" s="184"/>
    </row>
    <row r="48" spans="6:7" ht="15">
      <c r="F48" s="176"/>
      <c r="G48" s="69"/>
    </row>
    <row r="49" spans="6:7" ht="15">
      <c r="F49" s="176"/>
      <c r="G49" s="69"/>
    </row>
    <row r="50" spans="6:7" ht="15">
      <c r="F50" s="176"/>
      <c r="G50" s="69"/>
    </row>
    <row r="51" spans="2:7" ht="15">
      <c r="B51" s="185"/>
      <c r="C51" s="185"/>
      <c r="D51" s="185"/>
      <c r="E51" s="185"/>
      <c r="F51" s="187"/>
      <c r="G51" s="188"/>
    </row>
    <row r="52" spans="6:7" ht="15">
      <c r="F52" s="176"/>
      <c r="G52" s="69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</cols>
  <sheetData>
    <row r="1" spans="1:7" ht="15">
      <c r="A1" s="175" t="s">
        <v>486</v>
      </c>
      <c r="B1" s="367"/>
      <c r="C1" s="367"/>
      <c r="D1" s="69"/>
      <c r="E1" s="367"/>
      <c r="F1" s="367"/>
      <c r="G1" s="165"/>
    </row>
    <row r="2" spans="1:6" ht="15">
      <c r="A2" s="175" t="s">
        <v>17</v>
      </c>
      <c r="B2" s="367"/>
      <c r="C2" s="367"/>
      <c r="D2" s="69"/>
      <c r="E2" s="367"/>
      <c r="F2" s="367"/>
    </row>
    <row r="3" spans="1:6" ht="15">
      <c r="A3" s="189" t="s">
        <v>18</v>
      </c>
      <c r="B3" s="367"/>
      <c r="C3" s="367"/>
      <c r="D3" s="69"/>
      <c r="E3" s="367"/>
      <c r="F3" s="367"/>
    </row>
    <row r="4" spans="1:6" ht="15">
      <c r="A4" s="176" t="s">
        <v>19</v>
      </c>
      <c r="B4" s="367"/>
      <c r="C4" s="367"/>
      <c r="D4" s="69"/>
      <c r="E4" s="367"/>
      <c r="F4" s="367"/>
    </row>
    <row r="5" spans="1:6" ht="15">
      <c r="A5" s="322" t="s">
        <v>176</v>
      </c>
      <c r="B5" s="322">
        <v>2000</v>
      </c>
      <c r="C5" s="322">
        <v>2005</v>
      </c>
      <c r="D5" s="322">
        <v>2010</v>
      </c>
      <c r="E5" s="321">
        <v>2015</v>
      </c>
      <c r="F5" s="321">
        <v>2016</v>
      </c>
    </row>
    <row r="6" spans="1:6" ht="15">
      <c r="A6" s="322"/>
      <c r="B6" s="322"/>
      <c r="C6" s="322"/>
      <c r="D6" s="322"/>
      <c r="E6" s="22"/>
      <c r="F6" s="367"/>
    </row>
    <row r="7" spans="1:8" ht="15">
      <c r="A7" s="322" t="s">
        <v>177</v>
      </c>
      <c r="B7" s="323">
        <v>95981</v>
      </c>
      <c r="C7" s="323">
        <v>102500</v>
      </c>
      <c r="D7" s="323">
        <v>108056</v>
      </c>
      <c r="E7" s="323">
        <v>115326</v>
      </c>
      <c r="F7" s="323">
        <v>117155</v>
      </c>
      <c r="G7" s="190"/>
      <c r="H7" s="191"/>
    </row>
    <row r="8" spans="1:7" ht="15">
      <c r="A8" s="324" t="s">
        <v>178</v>
      </c>
      <c r="B8" s="322">
        <v>17.3</v>
      </c>
      <c r="C8" s="324">
        <v>18.3</v>
      </c>
      <c r="D8" s="325">
        <f>SUM(D7*100/588549)</f>
        <v>18.359728756654075</v>
      </c>
      <c r="E8" s="353">
        <v>18.357932404553907</v>
      </c>
      <c r="F8" s="353">
        <v>18.44434893361105</v>
      </c>
      <c r="G8" s="69"/>
    </row>
    <row r="9" spans="1:7" ht="15">
      <c r="A9" s="322"/>
      <c r="B9" s="322"/>
      <c r="C9" s="324"/>
      <c r="D9" s="326"/>
      <c r="E9" s="22"/>
      <c r="F9" s="367"/>
      <c r="G9" s="69"/>
    </row>
    <row r="10" spans="1:8" ht="15">
      <c r="A10" s="322" t="s">
        <v>179</v>
      </c>
      <c r="B10" s="323">
        <v>1093871</v>
      </c>
      <c r="C10" s="323">
        <v>1201495</v>
      </c>
      <c r="D10" s="323">
        <v>1268477</v>
      </c>
      <c r="E10" s="323">
        <v>1320561</v>
      </c>
      <c r="F10" s="323">
        <v>1332211</v>
      </c>
      <c r="G10" s="190"/>
      <c r="H10" s="191"/>
    </row>
    <row r="11" spans="1:6" ht="15">
      <c r="A11" s="324" t="s">
        <v>178</v>
      </c>
      <c r="B11" s="322">
        <v>21.1</v>
      </c>
      <c r="C11" s="322">
        <v>22.9</v>
      </c>
      <c r="D11" s="327">
        <f>SUM(D10*100/5375276)</f>
        <v>23.59836034465951</v>
      </c>
      <c r="E11" s="353">
        <v>24.065734965123152</v>
      </c>
      <c r="F11" s="353">
        <v>24.207506881783775</v>
      </c>
    </row>
    <row r="12" spans="1:6" ht="15">
      <c r="A12" s="328"/>
      <c r="B12" s="328"/>
      <c r="C12" s="328"/>
      <c r="D12" s="328"/>
      <c r="E12" s="22"/>
      <c r="F12" s="367"/>
    </row>
    <row r="13" spans="1:6" ht="15">
      <c r="A13" s="328" t="s">
        <v>487</v>
      </c>
      <c r="B13" s="328"/>
      <c r="C13" s="328"/>
      <c r="D13" s="328"/>
      <c r="E13" s="329"/>
      <c r="F13" s="367"/>
    </row>
    <row r="14" spans="1:6" ht="15">
      <c r="A14" s="407" t="s">
        <v>488</v>
      </c>
      <c r="B14" s="408"/>
      <c r="C14" s="408"/>
      <c r="D14" s="328"/>
      <c r="E14" s="329"/>
      <c r="F14" s="367"/>
    </row>
    <row r="15" spans="1:6" ht="15">
      <c r="A15" s="330" t="s">
        <v>489</v>
      </c>
      <c r="B15" s="70"/>
      <c r="C15" s="70"/>
      <c r="D15" s="70"/>
      <c r="E15" s="367"/>
      <c r="F15" s="367"/>
    </row>
    <row r="16" spans="1:6" ht="15">
      <c r="A16" s="330" t="s">
        <v>490</v>
      </c>
      <c r="B16" s="70"/>
      <c r="C16" s="331"/>
      <c r="D16" s="331"/>
      <c r="E16" s="367"/>
      <c r="F16" s="36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V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7109375" style="68" customWidth="1"/>
    <col min="2" max="2" width="10.140625" style="68" customWidth="1"/>
    <col min="3" max="3" width="9.140625" style="68" customWidth="1"/>
    <col min="4" max="4" width="9.28125" style="68" bestFit="1" customWidth="1"/>
    <col min="5" max="5" width="14.140625" style="68" bestFit="1" customWidth="1"/>
    <col min="6" max="6" width="13.7109375" style="68" bestFit="1" customWidth="1"/>
    <col min="7" max="7" width="7.00390625" style="68" bestFit="1" customWidth="1"/>
    <col min="8" max="8" width="9.00390625" style="68" bestFit="1" customWidth="1"/>
    <col min="9" max="9" width="18.7109375" style="68" bestFit="1" customWidth="1"/>
    <col min="10" max="15" width="9.140625" style="68" customWidth="1"/>
    <col min="16" max="16" width="24.140625" style="68" bestFit="1" customWidth="1"/>
    <col min="17" max="16384" width="9.140625" style="68" customWidth="1"/>
  </cols>
  <sheetData>
    <row r="1" ht="12.75">
      <c r="A1" s="192" t="s">
        <v>491</v>
      </c>
    </row>
    <row r="2" spans="1:2" ht="12.75" customHeight="1">
      <c r="A2" s="192" t="s">
        <v>180</v>
      </c>
      <c r="B2" s="192"/>
    </row>
    <row r="3" ht="12.75">
      <c r="A3" s="193" t="s">
        <v>20</v>
      </c>
    </row>
    <row r="4" ht="12.75" customHeight="1">
      <c r="A4" s="194" t="s">
        <v>181</v>
      </c>
    </row>
    <row r="5" spans="12:22" ht="12.75">
      <c r="L5" s="194"/>
      <c r="M5" s="194"/>
      <c r="N5" s="195"/>
      <c r="O5" s="194"/>
      <c r="P5" s="194"/>
      <c r="Q5" s="194"/>
      <c r="R5" s="194"/>
      <c r="S5" s="194"/>
      <c r="T5" s="194"/>
      <c r="U5" s="194"/>
      <c r="V5" s="194"/>
    </row>
    <row r="6" spans="2:22" ht="12.75">
      <c r="B6" s="265" t="s">
        <v>182</v>
      </c>
      <c r="C6" s="265"/>
      <c r="D6" s="265"/>
      <c r="E6" s="265"/>
      <c r="F6" s="265"/>
      <c r="G6" s="265"/>
      <c r="H6" s="265"/>
      <c r="I6" s="265"/>
      <c r="J6" s="155"/>
      <c r="L6" s="194"/>
      <c r="M6" s="196"/>
      <c r="N6" s="196"/>
      <c r="O6" s="196"/>
      <c r="P6" s="196"/>
      <c r="Q6" s="196"/>
      <c r="R6" s="196"/>
      <c r="S6" s="196"/>
      <c r="T6" s="196"/>
      <c r="U6" s="194"/>
      <c r="V6" s="194"/>
    </row>
    <row r="7" spans="2:22" ht="12.75">
      <c r="B7" s="265" t="s">
        <v>168</v>
      </c>
      <c r="C7" s="265" t="s">
        <v>183</v>
      </c>
      <c r="D7" s="265"/>
      <c r="E7" s="265"/>
      <c r="F7" s="265"/>
      <c r="G7" s="265"/>
      <c r="H7" s="265"/>
      <c r="I7" s="265"/>
      <c r="J7" s="155"/>
      <c r="L7" s="195"/>
      <c r="M7" s="196"/>
      <c r="N7" s="196"/>
      <c r="O7" s="196"/>
      <c r="P7" s="196"/>
      <c r="Q7" s="196"/>
      <c r="R7" s="196"/>
      <c r="S7" s="196"/>
      <c r="T7" s="196"/>
      <c r="U7" s="194"/>
      <c r="V7" s="194"/>
    </row>
    <row r="8" spans="1:12" s="194" customFormat="1" ht="12.75">
      <c r="A8" s="192"/>
      <c r="B8" s="411" t="s">
        <v>184</v>
      </c>
      <c r="C8" s="411" t="s">
        <v>171</v>
      </c>
      <c r="D8" s="411" t="s">
        <v>185</v>
      </c>
      <c r="E8" s="411" t="s">
        <v>186</v>
      </c>
      <c r="F8" s="411" t="s">
        <v>187</v>
      </c>
      <c r="G8" s="411" t="s">
        <v>188</v>
      </c>
      <c r="H8" s="411" t="s">
        <v>189</v>
      </c>
      <c r="I8" s="411" t="s">
        <v>190</v>
      </c>
      <c r="J8" s="197"/>
      <c r="L8" s="196"/>
    </row>
    <row r="9" spans="1:22" ht="12.75">
      <c r="A9" s="198"/>
      <c r="B9" s="158"/>
      <c r="C9" s="158"/>
      <c r="D9" s="158" t="s">
        <v>191</v>
      </c>
      <c r="E9" s="158" t="s">
        <v>192</v>
      </c>
      <c r="F9" s="199" t="s">
        <v>193</v>
      </c>
      <c r="G9" s="158"/>
      <c r="H9" s="158" t="s">
        <v>194</v>
      </c>
      <c r="I9" s="158" t="s">
        <v>195</v>
      </c>
      <c r="J9" s="155"/>
      <c r="L9" s="196"/>
      <c r="U9" s="194"/>
      <c r="V9" s="194"/>
    </row>
    <row r="10" spans="1:12" s="194" customFormat="1" ht="12.75">
      <c r="A10" s="192"/>
      <c r="E10" s="194" t="s">
        <v>196</v>
      </c>
      <c r="H10" s="194" t="s">
        <v>197</v>
      </c>
      <c r="I10" s="199" t="s">
        <v>198</v>
      </c>
      <c r="J10" s="197"/>
      <c r="L10" s="196"/>
    </row>
    <row r="11" spans="1:22" s="152" customFormat="1" ht="12.75">
      <c r="A11" s="198" t="s">
        <v>177</v>
      </c>
      <c r="B11" s="409">
        <v>80.3</v>
      </c>
      <c r="C11" s="409">
        <v>84</v>
      </c>
      <c r="D11" s="409">
        <v>100.1</v>
      </c>
      <c r="E11" s="409">
        <v>74.8</v>
      </c>
      <c r="F11" s="409">
        <v>77</v>
      </c>
      <c r="G11" s="409">
        <v>78.4</v>
      </c>
      <c r="H11" s="409">
        <v>73</v>
      </c>
      <c r="I11" s="409">
        <v>74.8</v>
      </c>
      <c r="L11" s="196"/>
      <c r="U11" s="194"/>
      <c r="V11" s="194"/>
    </row>
    <row r="12" spans="1:22" ht="12.75">
      <c r="A12" s="158" t="s">
        <v>199</v>
      </c>
      <c r="B12" s="410">
        <v>76.1</v>
      </c>
      <c r="C12" s="410">
        <v>85.2</v>
      </c>
      <c r="D12" s="410">
        <v>74.8</v>
      </c>
      <c r="E12" s="410">
        <v>62.7</v>
      </c>
      <c r="F12" s="410">
        <v>79.8</v>
      </c>
      <c r="G12" s="410">
        <v>76.8</v>
      </c>
      <c r="H12" s="410">
        <v>72.9</v>
      </c>
      <c r="I12" s="410">
        <v>80.3</v>
      </c>
      <c r="L12" s="196"/>
      <c r="U12" s="194"/>
      <c r="V12" s="194"/>
    </row>
    <row r="13" spans="1:22" ht="12.75">
      <c r="A13" s="158" t="s">
        <v>200</v>
      </c>
      <c r="B13" s="410">
        <v>90</v>
      </c>
      <c r="C13" s="410">
        <v>105.5</v>
      </c>
      <c r="D13" s="410">
        <v>84.4</v>
      </c>
      <c r="E13" s="410">
        <v>82.5</v>
      </c>
      <c r="F13" s="410">
        <v>88.9</v>
      </c>
      <c r="G13" s="410">
        <v>88.3</v>
      </c>
      <c r="H13" s="410">
        <v>97.2</v>
      </c>
      <c r="I13" s="410">
        <v>83.5</v>
      </c>
      <c r="L13" s="196"/>
      <c r="U13" s="194"/>
      <c r="V13" s="194"/>
    </row>
    <row r="14" spans="1:22" ht="12.75">
      <c r="A14" s="158" t="s">
        <v>201</v>
      </c>
      <c r="B14" s="410">
        <v>61.5</v>
      </c>
      <c r="C14" s="410">
        <v>62</v>
      </c>
      <c r="D14" s="410">
        <v>57.4</v>
      </c>
      <c r="E14" s="410">
        <v>52.8</v>
      </c>
      <c r="F14" s="410">
        <v>66.4</v>
      </c>
      <c r="G14" s="410">
        <v>68</v>
      </c>
      <c r="H14" s="410">
        <v>54.8</v>
      </c>
      <c r="I14" s="410">
        <v>69.3</v>
      </c>
      <c r="L14" s="196"/>
      <c r="U14" s="194"/>
      <c r="V14" s="194"/>
    </row>
    <row r="15" spans="1:22" ht="12.75">
      <c r="A15" s="158"/>
      <c r="B15" s="410"/>
      <c r="C15" s="410"/>
      <c r="D15" s="410"/>
      <c r="E15" s="410"/>
      <c r="F15" s="410"/>
      <c r="G15" s="410"/>
      <c r="H15" s="410"/>
      <c r="I15" s="410"/>
      <c r="L15" s="196"/>
      <c r="U15" s="194"/>
      <c r="V15" s="194"/>
    </row>
    <row r="16" spans="1:22" ht="12.75">
      <c r="A16" s="158" t="s">
        <v>202</v>
      </c>
      <c r="B16" s="410">
        <v>99</v>
      </c>
      <c r="C16" s="410">
        <v>102.5</v>
      </c>
      <c r="D16" s="410">
        <v>96.6</v>
      </c>
      <c r="E16" s="410">
        <v>91.9</v>
      </c>
      <c r="F16" s="410">
        <v>85.7</v>
      </c>
      <c r="G16" s="410">
        <v>118.3</v>
      </c>
      <c r="H16" s="410">
        <v>92.8</v>
      </c>
      <c r="I16" s="410">
        <v>105</v>
      </c>
      <c r="L16" s="196"/>
      <c r="U16" s="194"/>
      <c r="V16" s="194"/>
    </row>
    <row r="17" spans="1:22" ht="12.75">
      <c r="A17" s="158" t="s">
        <v>203</v>
      </c>
      <c r="B17" s="410">
        <v>95.8</v>
      </c>
      <c r="C17" s="410">
        <v>102.2</v>
      </c>
      <c r="D17" s="410">
        <v>97.8</v>
      </c>
      <c r="E17" s="410">
        <v>100.3</v>
      </c>
      <c r="F17" s="410">
        <v>86.7</v>
      </c>
      <c r="G17" s="410">
        <v>106.3</v>
      </c>
      <c r="H17" s="410">
        <v>92.8</v>
      </c>
      <c r="I17" s="410">
        <v>84.5</v>
      </c>
      <c r="L17" s="196"/>
      <c r="U17" s="194"/>
      <c r="V17" s="194"/>
    </row>
    <row r="18" spans="1:22" ht="12.75">
      <c r="A18" s="158" t="s">
        <v>204</v>
      </c>
      <c r="B18" s="410">
        <v>92.7</v>
      </c>
      <c r="C18" s="410">
        <v>104.9</v>
      </c>
      <c r="D18" s="410">
        <v>91.7</v>
      </c>
      <c r="E18" s="410">
        <v>78.2</v>
      </c>
      <c r="F18" s="410">
        <v>87.5</v>
      </c>
      <c r="G18" s="410">
        <v>97.1</v>
      </c>
      <c r="H18" s="410">
        <v>101.8</v>
      </c>
      <c r="I18" s="410">
        <v>87.4</v>
      </c>
      <c r="L18" s="196"/>
      <c r="U18" s="194"/>
      <c r="V18" s="194"/>
    </row>
    <row r="19" spans="1:22" ht="12.75">
      <c r="A19" s="158" t="s">
        <v>205</v>
      </c>
      <c r="B19" s="410">
        <v>83.8</v>
      </c>
      <c r="C19" s="410">
        <v>97.1</v>
      </c>
      <c r="D19" s="410">
        <v>77</v>
      </c>
      <c r="E19" s="410">
        <v>74.7</v>
      </c>
      <c r="F19" s="410">
        <v>87.5</v>
      </c>
      <c r="G19" s="410">
        <v>83.6</v>
      </c>
      <c r="H19" s="410">
        <v>83.5</v>
      </c>
      <c r="I19" s="410">
        <v>83</v>
      </c>
      <c r="L19" s="196"/>
      <c r="U19" s="194"/>
      <c r="V19" s="194"/>
    </row>
    <row r="20" spans="1:22" ht="12.75">
      <c r="A20" s="158" t="s">
        <v>206</v>
      </c>
      <c r="B20" s="410">
        <v>99.6</v>
      </c>
      <c r="C20" s="410">
        <v>103.9</v>
      </c>
      <c r="D20" s="410">
        <v>76.2</v>
      </c>
      <c r="E20" s="410">
        <v>112.6</v>
      </c>
      <c r="F20" s="410">
        <v>97.9</v>
      </c>
      <c r="G20" s="410">
        <v>108.9</v>
      </c>
      <c r="H20" s="410">
        <v>103</v>
      </c>
      <c r="I20" s="410">
        <v>94.7</v>
      </c>
      <c r="L20" s="196"/>
      <c r="U20" s="194"/>
      <c r="V20" s="194"/>
    </row>
    <row r="21" spans="1:22" ht="12.75">
      <c r="A21" s="158" t="s">
        <v>207</v>
      </c>
      <c r="B21" s="410">
        <v>93.6</v>
      </c>
      <c r="C21" s="410">
        <v>106.5</v>
      </c>
      <c r="D21" s="410">
        <v>74.4</v>
      </c>
      <c r="E21" s="410">
        <v>85.3</v>
      </c>
      <c r="F21" s="410">
        <v>88.1</v>
      </c>
      <c r="G21" s="410">
        <v>109.2</v>
      </c>
      <c r="H21" s="410">
        <v>98.6</v>
      </c>
      <c r="I21" s="410">
        <v>92.9</v>
      </c>
      <c r="L21" s="196"/>
      <c r="U21" s="194"/>
      <c r="V21" s="194"/>
    </row>
    <row r="22" spans="1:22" ht="12.75">
      <c r="A22" s="158" t="s">
        <v>208</v>
      </c>
      <c r="B22" s="410">
        <v>86.5</v>
      </c>
      <c r="C22" s="410">
        <v>105</v>
      </c>
      <c r="D22" s="410">
        <v>59.2</v>
      </c>
      <c r="E22" s="410">
        <v>51.8</v>
      </c>
      <c r="F22" s="410">
        <v>94.3</v>
      </c>
      <c r="G22" s="410">
        <v>103.8</v>
      </c>
      <c r="H22" s="410">
        <v>103.3</v>
      </c>
      <c r="I22" s="410">
        <v>88.1</v>
      </c>
      <c r="L22" s="196"/>
      <c r="U22" s="194"/>
      <c r="V22" s="194"/>
    </row>
    <row r="23" spans="1:14" ht="12.75">
      <c r="A23" s="158" t="s">
        <v>209</v>
      </c>
      <c r="B23" s="410">
        <v>77.1</v>
      </c>
      <c r="C23" s="410">
        <v>85.5</v>
      </c>
      <c r="D23" s="410">
        <v>51.3</v>
      </c>
      <c r="E23" s="410">
        <v>68.2</v>
      </c>
      <c r="F23" s="410">
        <v>91.7</v>
      </c>
      <c r="G23" s="410">
        <v>88.4</v>
      </c>
      <c r="H23" s="410">
        <v>78.3</v>
      </c>
      <c r="I23" s="410">
        <v>76.6</v>
      </c>
      <c r="N23" s="200"/>
    </row>
    <row r="24" spans="1:14" ht="12.75">
      <c r="A24" s="158" t="s">
        <v>210</v>
      </c>
      <c r="B24" s="410">
        <v>97.3</v>
      </c>
      <c r="C24" s="410">
        <v>118.4</v>
      </c>
      <c r="D24" s="410">
        <v>74.9</v>
      </c>
      <c r="E24" s="410">
        <v>96.2</v>
      </c>
      <c r="F24" s="410">
        <v>96</v>
      </c>
      <c r="G24" s="410">
        <v>105.4</v>
      </c>
      <c r="H24" s="410">
        <v>94.4</v>
      </c>
      <c r="I24" s="410">
        <v>95.8</v>
      </c>
      <c r="N24" s="200"/>
    </row>
    <row r="25" spans="1:14" ht="12.75">
      <c r="A25" s="158" t="s">
        <v>211</v>
      </c>
      <c r="B25" s="410">
        <v>93.6</v>
      </c>
      <c r="C25" s="410">
        <v>103.3</v>
      </c>
      <c r="D25" s="410">
        <v>69</v>
      </c>
      <c r="E25" s="410">
        <v>88.6</v>
      </c>
      <c r="F25" s="410">
        <v>118.9</v>
      </c>
      <c r="G25" s="410">
        <v>97.9</v>
      </c>
      <c r="H25" s="410">
        <v>88.6</v>
      </c>
      <c r="I25" s="410">
        <v>88.6</v>
      </c>
      <c r="N25" s="200"/>
    </row>
    <row r="26" spans="1:14" ht="12.75">
      <c r="A26" s="158"/>
      <c r="B26" s="194"/>
      <c r="C26" s="196"/>
      <c r="D26" s="196"/>
      <c r="E26" s="196"/>
      <c r="F26" s="196"/>
      <c r="G26" s="196"/>
      <c r="H26" s="196"/>
      <c r="I26" s="196"/>
      <c r="N26" s="200"/>
    </row>
    <row r="27" spans="1:14" ht="12.75">
      <c r="A27" s="194" t="s">
        <v>484</v>
      </c>
      <c r="N27" s="200"/>
    </row>
    <row r="28" spans="1:14" ht="12.75">
      <c r="A28" s="194" t="s">
        <v>471</v>
      </c>
      <c r="N28" s="200"/>
    </row>
    <row r="29" spans="1:14" ht="12.75" customHeight="1">
      <c r="A29" s="196"/>
      <c r="N29" s="200"/>
    </row>
    <row r="30" spans="1:14" ht="12.75" customHeight="1">
      <c r="A30" s="196"/>
      <c r="N30" s="200"/>
    </row>
    <row r="31" spans="1:14" ht="12.75" customHeight="1">
      <c r="A31" s="201"/>
      <c r="N31" s="200"/>
    </row>
    <row r="32" ht="12.75">
      <c r="A32" s="200"/>
    </row>
    <row r="33" ht="12.75">
      <c r="A33" s="200"/>
    </row>
    <row r="34" ht="12.75">
      <c r="A34" s="200"/>
    </row>
    <row r="35" ht="12.75">
      <c r="A35" s="200"/>
    </row>
    <row r="36" ht="12.75">
      <c r="A36" s="200"/>
    </row>
    <row r="37" ht="12.75">
      <c r="A37" s="200"/>
    </row>
    <row r="38" ht="12.75">
      <c r="A38" s="200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P3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0.7109375" style="202" customWidth="1"/>
    <col min="2" max="3" width="10.140625" style="47" bestFit="1" customWidth="1"/>
    <col min="4" max="4" width="11.140625" style="47" bestFit="1" customWidth="1"/>
    <col min="5" max="11" width="9.140625" style="47" customWidth="1"/>
    <col min="12" max="15" width="10.140625" style="47" bestFit="1" customWidth="1"/>
    <col min="16" max="16384" width="9.140625" style="47" customWidth="1"/>
  </cols>
  <sheetData>
    <row r="1" spans="1:5" ht="12.75" customHeight="1">
      <c r="A1" s="439" t="s">
        <v>212</v>
      </c>
      <c r="B1" s="439"/>
      <c r="C1" s="439"/>
      <c r="D1" s="68"/>
      <c r="E1" s="68"/>
    </row>
    <row r="2" spans="1:5" ht="12.75" customHeight="1">
      <c r="A2" s="439" t="s">
        <v>492</v>
      </c>
      <c r="B2" s="439"/>
      <c r="C2" s="439"/>
      <c r="D2" s="68"/>
      <c r="E2" s="194"/>
    </row>
    <row r="3" spans="1:8" ht="12.75">
      <c r="A3" s="11" t="s">
        <v>21</v>
      </c>
      <c r="B3" s="68"/>
      <c r="C3" s="68"/>
      <c r="D3" s="68"/>
      <c r="E3" s="194"/>
      <c r="H3" s="71"/>
    </row>
    <row r="4" spans="1:5" ht="12.75" customHeight="1">
      <c r="A4" s="162" t="s">
        <v>22</v>
      </c>
      <c r="B4" s="68"/>
      <c r="C4" s="68"/>
      <c r="D4" s="68"/>
      <c r="E4" s="194"/>
    </row>
    <row r="5" spans="1:16" ht="12.75">
      <c r="A5" s="10" t="s">
        <v>23</v>
      </c>
      <c r="B5" s="68"/>
      <c r="C5" s="68"/>
      <c r="D5" s="68"/>
      <c r="E5" s="195"/>
      <c r="K5" s="438"/>
      <c r="L5" s="438"/>
      <c r="M5" s="438"/>
      <c r="N5" s="438"/>
      <c r="O5" s="438"/>
      <c r="P5" s="438"/>
    </row>
    <row r="6" spans="1:5" ht="12.75">
      <c r="A6" s="10"/>
      <c r="B6" s="68">
        <v>2009</v>
      </c>
      <c r="C6" s="68">
        <v>2010</v>
      </c>
      <c r="D6" s="68">
        <v>2015</v>
      </c>
      <c r="E6" s="194">
        <v>2016</v>
      </c>
    </row>
    <row r="7" spans="1:16" ht="12.75">
      <c r="A7" s="192" t="s">
        <v>213</v>
      </c>
      <c r="B7" s="192"/>
      <c r="C7" s="192"/>
      <c r="D7" s="194"/>
      <c r="E7" s="195"/>
      <c r="K7" s="438"/>
      <c r="L7" s="438"/>
      <c r="M7" s="438"/>
      <c r="N7" s="438"/>
      <c r="O7" s="438"/>
      <c r="P7" s="438"/>
    </row>
    <row r="8" spans="1:16" ht="12.75">
      <c r="A8" s="10" t="s">
        <v>214</v>
      </c>
      <c r="B8" s="354">
        <v>31219</v>
      </c>
      <c r="C8" s="303">
        <v>29782</v>
      </c>
      <c r="D8" s="303">
        <v>27786</v>
      </c>
      <c r="E8" s="95">
        <v>26386</v>
      </c>
      <c r="K8" s="438"/>
      <c r="L8" s="438"/>
      <c r="M8" s="438"/>
      <c r="N8" s="438"/>
      <c r="O8" s="438"/>
      <c r="P8" s="438"/>
    </row>
    <row r="9" spans="1:11" ht="12.75">
      <c r="A9" s="10" t="s">
        <v>215</v>
      </c>
      <c r="B9" s="354">
        <v>45</v>
      </c>
      <c r="C9" s="194">
        <v>47</v>
      </c>
      <c r="D9" s="194">
        <v>48</v>
      </c>
      <c r="E9" s="15">
        <v>50</v>
      </c>
      <c r="K9" s="203"/>
    </row>
    <row r="10" spans="1:11" ht="12.75">
      <c r="A10" s="10" t="s">
        <v>216</v>
      </c>
      <c r="B10" s="334">
        <v>53.78</v>
      </c>
      <c r="C10" s="68">
        <v>55.78</v>
      </c>
      <c r="D10" s="336">
        <v>59.5</v>
      </c>
      <c r="E10" s="15">
        <v>57.09</v>
      </c>
      <c r="K10" s="203"/>
    </row>
    <row r="11" spans="1:11" ht="12.75">
      <c r="A11" s="10"/>
      <c r="B11" s="68"/>
      <c r="C11" s="68"/>
      <c r="D11" s="68"/>
      <c r="E11" s="15"/>
      <c r="K11" s="203"/>
    </row>
    <row r="12" spans="1:16" ht="12.75">
      <c r="A12" s="11" t="s">
        <v>217</v>
      </c>
      <c r="B12" s="68"/>
      <c r="C12" s="68"/>
      <c r="D12" s="68"/>
      <c r="E12" s="15"/>
      <c r="K12" s="437"/>
      <c r="L12" s="437"/>
      <c r="M12" s="437"/>
      <c r="N12" s="437"/>
      <c r="O12" s="437"/>
      <c r="P12" s="437"/>
    </row>
    <row r="13" spans="1:5" ht="12.75">
      <c r="A13" s="10" t="s">
        <v>214</v>
      </c>
      <c r="B13" s="332">
        <v>15706</v>
      </c>
      <c r="C13" s="88">
        <v>16487</v>
      </c>
      <c r="D13" s="88">
        <v>19141</v>
      </c>
      <c r="E13" s="95">
        <v>18754</v>
      </c>
    </row>
    <row r="14" spans="1:5" ht="12.75">
      <c r="A14" s="333" t="s">
        <v>218</v>
      </c>
      <c r="B14" s="332">
        <v>7686</v>
      </c>
      <c r="C14" s="88">
        <v>7868</v>
      </c>
      <c r="D14" s="88">
        <v>8347</v>
      </c>
      <c r="E14" s="95">
        <v>8138</v>
      </c>
    </row>
    <row r="15" spans="1:5" ht="12.75" customHeight="1">
      <c r="A15" s="333" t="s">
        <v>219</v>
      </c>
      <c r="B15" s="332">
        <v>5067</v>
      </c>
      <c r="C15" s="88">
        <v>5625</v>
      </c>
      <c r="D15" s="88">
        <v>7347</v>
      </c>
      <c r="E15" s="95">
        <v>7207</v>
      </c>
    </row>
    <row r="16" spans="1:5" ht="12.75" customHeight="1">
      <c r="A16" s="333" t="s">
        <v>220</v>
      </c>
      <c r="B16" s="332">
        <v>10044</v>
      </c>
      <c r="C16" s="88">
        <v>10485</v>
      </c>
      <c r="D16" s="88">
        <v>9907</v>
      </c>
      <c r="E16" s="95">
        <v>9807</v>
      </c>
    </row>
    <row r="17" spans="1:5" ht="12.75">
      <c r="A17" s="10"/>
      <c r="B17" s="68"/>
      <c r="C17" s="88"/>
      <c r="D17" s="68"/>
      <c r="E17" s="95"/>
    </row>
    <row r="18" spans="1:5" ht="12.75">
      <c r="A18" s="11" t="s">
        <v>221</v>
      </c>
      <c r="B18" s="68"/>
      <c r="C18" s="88"/>
      <c r="D18" s="68"/>
      <c r="E18" s="95"/>
    </row>
    <row r="19" spans="1:5" ht="12.75" customHeight="1">
      <c r="A19" s="10" t="s">
        <v>147</v>
      </c>
      <c r="B19" s="332">
        <v>1689663</v>
      </c>
      <c r="C19" s="88">
        <v>1735833</v>
      </c>
      <c r="D19" s="88">
        <v>1935406</v>
      </c>
      <c r="E19" s="95">
        <v>1895437</v>
      </c>
    </row>
    <row r="20" spans="1:5" ht="12.75" customHeight="1">
      <c r="A20" s="333" t="s">
        <v>218</v>
      </c>
      <c r="B20" s="332">
        <v>655152</v>
      </c>
      <c r="C20" s="88">
        <v>664749</v>
      </c>
      <c r="D20" s="88">
        <v>707825</v>
      </c>
      <c r="E20" s="95">
        <v>689479</v>
      </c>
    </row>
    <row r="21" spans="1:5" ht="12.75" customHeight="1">
      <c r="A21" s="333" t="s">
        <v>219</v>
      </c>
      <c r="B21" s="332">
        <v>81137</v>
      </c>
      <c r="C21" s="88">
        <v>93060</v>
      </c>
      <c r="D21" s="88">
        <v>165002</v>
      </c>
      <c r="E21" s="95">
        <v>158061</v>
      </c>
    </row>
    <row r="22" spans="1:5" ht="12.75" customHeight="1">
      <c r="A22" s="333" t="s">
        <v>220</v>
      </c>
      <c r="B22" s="332">
        <v>952058</v>
      </c>
      <c r="C22" s="88">
        <v>977178</v>
      </c>
      <c r="D22" s="88">
        <v>1060329</v>
      </c>
      <c r="E22" s="95">
        <v>1046356</v>
      </c>
    </row>
    <row r="23" spans="1:5" ht="12.75" customHeight="1">
      <c r="A23" s="250"/>
      <c r="B23" s="68"/>
      <c r="C23" s="88"/>
      <c r="D23" s="68"/>
      <c r="E23" s="15"/>
    </row>
    <row r="24" spans="1:5" ht="12.75" customHeight="1">
      <c r="A24" s="11" t="s">
        <v>216</v>
      </c>
      <c r="B24" s="68"/>
      <c r="C24" s="68"/>
      <c r="D24" s="68"/>
      <c r="E24" s="15"/>
    </row>
    <row r="25" spans="1:5" ht="12.75" customHeight="1">
      <c r="A25" s="10" t="s">
        <v>147</v>
      </c>
      <c r="B25" s="334">
        <v>63.54</v>
      </c>
      <c r="C25" s="68">
        <v>66.69</v>
      </c>
      <c r="D25" s="335">
        <v>74.46</v>
      </c>
      <c r="E25" s="412">
        <v>74</v>
      </c>
    </row>
    <row r="26" spans="1:5" ht="12.75" customHeight="1">
      <c r="A26" s="333" t="s">
        <v>218</v>
      </c>
      <c r="B26" s="334">
        <v>68.25</v>
      </c>
      <c r="C26" s="68">
        <v>71.36</v>
      </c>
      <c r="D26" s="335">
        <v>78.45</v>
      </c>
      <c r="E26" s="15">
        <v>78.59</v>
      </c>
    </row>
    <row r="27" spans="1:5" ht="12.75" customHeight="1">
      <c r="A27" s="333" t="s">
        <v>219</v>
      </c>
      <c r="B27" s="334">
        <v>79.85</v>
      </c>
      <c r="C27" s="68">
        <v>83.74</v>
      </c>
      <c r="D27" s="335">
        <v>95.55</v>
      </c>
      <c r="E27" s="15">
        <v>94.64</v>
      </c>
    </row>
    <row r="28" spans="1:5" ht="12.75" customHeight="1">
      <c r="A28" s="333" t="s">
        <v>220</v>
      </c>
      <c r="B28" s="334">
        <v>58.92</v>
      </c>
      <c r="C28" s="336">
        <v>61.9</v>
      </c>
      <c r="D28" s="335">
        <v>68.52</v>
      </c>
      <c r="E28" s="15">
        <v>67.86</v>
      </c>
    </row>
    <row r="29" spans="1:5" ht="12.75" customHeight="1">
      <c r="A29" s="337"/>
      <c r="B29" s="68"/>
      <c r="C29" s="155"/>
      <c r="D29" s="68"/>
      <c r="E29" s="68"/>
    </row>
    <row r="30" spans="1:5" ht="12.75">
      <c r="A30" s="194" t="s">
        <v>484</v>
      </c>
      <c r="B30" s="158"/>
      <c r="C30" s="155"/>
      <c r="D30" s="68"/>
      <c r="E30" s="68"/>
    </row>
    <row r="31" spans="1:5" ht="12.75">
      <c r="A31" s="194" t="s">
        <v>471</v>
      </c>
      <c r="B31" s="155"/>
      <c r="C31" s="155"/>
      <c r="D31" s="68"/>
      <c r="E31" s="68"/>
    </row>
    <row r="39" ht="11.25">
      <c r="A39" s="47"/>
    </row>
  </sheetData>
  <sheetProtection/>
  <mergeCells count="6">
    <mergeCell ref="K12:P12"/>
    <mergeCell ref="K5:P5"/>
    <mergeCell ref="K7:P7"/>
    <mergeCell ref="K8:P8"/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Q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207" customWidth="1"/>
    <col min="2" max="2" width="35.8515625" style="207" customWidth="1"/>
    <col min="3" max="3" width="15.8515625" style="207" bestFit="1" customWidth="1"/>
    <col min="4" max="4" width="7.421875" style="207" customWidth="1"/>
    <col min="5" max="5" width="15.8515625" style="207" bestFit="1" customWidth="1"/>
    <col min="6" max="6" width="10.00390625" style="207" customWidth="1"/>
    <col min="7" max="7" width="9.140625" style="207" customWidth="1"/>
    <col min="8" max="8" width="18.28125" style="207" customWidth="1"/>
    <col min="9" max="16384" width="9.140625" style="207" customWidth="1"/>
  </cols>
  <sheetData>
    <row r="1" spans="1:6" s="205" customFormat="1" ht="12.75">
      <c r="A1" s="204" t="s">
        <v>452</v>
      </c>
      <c r="B1" s="287"/>
      <c r="C1" s="287"/>
      <c r="D1" s="287"/>
      <c r="E1" s="287"/>
      <c r="F1" s="287"/>
    </row>
    <row r="2" spans="1:6" s="205" customFormat="1" ht="12.75">
      <c r="A2" s="204" t="s">
        <v>367</v>
      </c>
      <c r="B2" s="287"/>
      <c r="C2" s="287"/>
      <c r="D2" s="287"/>
      <c r="E2" s="287"/>
      <c r="F2" s="287"/>
    </row>
    <row r="3" s="205" customFormat="1" ht="12.75">
      <c r="A3" s="204" t="s">
        <v>24</v>
      </c>
    </row>
    <row r="4" spans="1:6" s="205" customFormat="1" ht="12.75">
      <c r="A4" s="263" t="s">
        <v>372</v>
      </c>
      <c r="B4" s="263"/>
      <c r="C4" s="263"/>
      <c r="D4" s="263"/>
      <c r="E4" s="263"/>
      <c r="F4" s="263"/>
    </row>
    <row r="5" spans="1:6" s="205" customFormat="1" ht="15">
      <c r="A5" s="207"/>
      <c r="B5" s="207"/>
      <c r="C5" s="355"/>
      <c r="D5" s="295"/>
      <c r="E5" s="295"/>
      <c r="F5" s="295"/>
    </row>
    <row r="6" spans="1:6" s="206" customFormat="1" ht="15">
      <c r="A6" s="207"/>
      <c r="B6" s="207"/>
      <c r="C6" s="207" t="s">
        <v>222</v>
      </c>
      <c r="D6" s="207"/>
      <c r="E6" s="207" t="s">
        <v>223</v>
      </c>
      <c r="F6" s="207"/>
    </row>
    <row r="7" spans="3:5" ht="15">
      <c r="C7" s="207" t="s">
        <v>224</v>
      </c>
      <c r="E7" s="207" t="s">
        <v>225</v>
      </c>
    </row>
    <row r="8" spans="3:5" ht="15">
      <c r="C8" s="207" t="s">
        <v>226</v>
      </c>
      <c r="E8" s="207" t="s">
        <v>226</v>
      </c>
    </row>
    <row r="9" spans="2:5" ht="15">
      <c r="B9" s="264"/>
      <c r="C9" s="207" t="s">
        <v>227</v>
      </c>
      <c r="E9" s="207" t="s">
        <v>227</v>
      </c>
    </row>
    <row r="10" spans="3:5" ht="15">
      <c r="C10" s="207" t="s">
        <v>228</v>
      </c>
      <c r="E10" s="208" t="s">
        <v>228</v>
      </c>
    </row>
    <row r="11" spans="3:5" ht="15">
      <c r="C11" s="207" t="s">
        <v>229</v>
      </c>
      <c r="E11" s="207" t="s">
        <v>229</v>
      </c>
    </row>
    <row r="12" spans="3:6" ht="15">
      <c r="C12" s="207" t="s">
        <v>230</v>
      </c>
      <c r="D12" s="209" t="s">
        <v>231</v>
      </c>
      <c r="E12" s="212" t="s">
        <v>230</v>
      </c>
      <c r="F12" s="356" t="s">
        <v>231</v>
      </c>
    </row>
    <row r="13" spans="3:5" ht="15">
      <c r="C13" s="207" t="s">
        <v>232</v>
      </c>
      <c r="E13" s="207" t="s">
        <v>232</v>
      </c>
    </row>
    <row r="15" spans="1:6" ht="15">
      <c r="A15" s="204" t="s">
        <v>233</v>
      </c>
      <c r="B15" s="205"/>
      <c r="C15" s="205"/>
      <c r="D15" s="205"/>
      <c r="E15" s="205"/>
      <c r="F15" s="205"/>
    </row>
    <row r="16" spans="1:17" ht="15">
      <c r="A16" s="204" t="s">
        <v>234</v>
      </c>
      <c r="B16" s="205"/>
      <c r="C16" s="357">
        <v>17677</v>
      </c>
      <c r="D16" s="358">
        <f>SUM(C16*100/$C$16)</f>
        <v>100</v>
      </c>
      <c r="E16" s="413">
        <v>214046</v>
      </c>
      <c r="F16" s="358">
        <f>SUM(E16*100/$E$16)</f>
        <v>100</v>
      </c>
      <c r="H16" s="210"/>
      <c r="I16" s="211"/>
      <c r="J16" s="211"/>
      <c r="K16" s="211"/>
      <c r="L16" s="211"/>
      <c r="M16" s="211"/>
      <c r="N16" s="211"/>
      <c r="O16" s="211"/>
      <c r="P16" s="211"/>
      <c r="Q16" s="211"/>
    </row>
    <row r="17" spans="1:17" s="205" customFormat="1" ht="15">
      <c r="A17" s="207"/>
      <c r="B17" s="207"/>
      <c r="C17" s="207"/>
      <c r="D17" s="359"/>
      <c r="E17" s="414"/>
      <c r="F17" s="359"/>
      <c r="H17"/>
      <c r="I17"/>
      <c r="J17"/>
      <c r="K17"/>
      <c r="L17"/>
      <c r="M17"/>
      <c r="N17"/>
      <c r="O17"/>
      <c r="P17"/>
      <c r="Q17"/>
    </row>
    <row r="18" spans="1:17" s="205" customFormat="1" ht="15">
      <c r="A18" s="207" t="s">
        <v>235</v>
      </c>
      <c r="B18" s="212" t="s">
        <v>236</v>
      </c>
      <c r="C18" s="207"/>
      <c r="D18" s="359"/>
      <c r="E18" s="414"/>
      <c r="F18" s="359"/>
      <c r="H18"/>
      <c r="I18"/>
      <c r="J18"/>
      <c r="K18"/>
      <c r="L18"/>
      <c r="M18"/>
      <c r="N18"/>
      <c r="O18"/>
      <c r="P18"/>
      <c r="Q18"/>
    </row>
    <row r="19" spans="2:17" ht="15">
      <c r="B19" s="212" t="s">
        <v>237</v>
      </c>
      <c r="C19" s="259">
        <v>86</v>
      </c>
      <c r="D19" s="359">
        <f>SUM(C19*100/$C$16)</f>
        <v>0.4865078916105674</v>
      </c>
      <c r="E19" s="414">
        <v>569</v>
      </c>
      <c r="F19" s="359">
        <f>SUM(E19*100/$E$16)</f>
        <v>0.2658307092867888</v>
      </c>
      <c r="H19"/>
      <c r="I19"/>
      <c r="J19"/>
      <c r="K19"/>
      <c r="L19"/>
      <c r="M19"/>
      <c r="N19"/>
      <c r="O19"/>
      <c r="P19"/>
      <c r="Q19"/>
    </row>
    <row r="20" spans="1:17" ht="15">
      <c r="A20" s="265" t="s">
        <v>238</v>
      </c>
      <c r="B20" s="216" t="s">
        <v>239</v>
      </c>
      <c r="C20" s="259">
        <v>401</v>
      </c>
      <c r="D20" s="359">
        <f>SUM(C20*100/$C$16)</f>
        <v>2.268484471346948</v>
      </c>
      <c r="E20" s="414">
        <v>5215</v>
      </c>
      <c r="F20" s="359">
        <f>SUM(E20*100/$E$16)</f>
        <v>2.436392177382432</v>
      </c>
      <c r="H20" s="211"/>
      <c r="I20" s="213"/>
      <c r="J20" s="214"/>
      <c r="K20" s="214"/>
      <c r="L20" s="214"/>
      <c r="M20" s="214"/>
      <c r="N20" s="215"/>
      <c r="O20" s="214"/>
      <c r="P20" s="214"/>
      <c r="Q20" s="214"/>
    </row>
    <row r="21" spans="1:17" ht="15">
      <c r="A21" s="207" t="s">
        <v>240</v>
      </c>
      <c r="B21" s="212" t="s">
        <v>241</v>
      </c>
      <c r="C21" s="212"/>
      <c r="D21" s="359"/>
      <c r="E21" s="414"/>
      <c r="F21" s="359"/>
      <c r="H21" s="211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2:17" ht="15">
      <c r="B22" s="212" t="s">
        <v>242</v>
      </c>
      <c r="C22" s="212"/>
      <c r="D22" s="359"/>
      <c r="E22" s="414"/>
      <c r="F22" s="359"/>
      <c r="H22" s="211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2:17" ht="15">
      <c r="B23" s="212" t="s">
        <v>243</v>
      </c>
      <c r="C23" s="212"/>
      <c r="D23" s="359"/>
      <c r="E23" s="414"/>
      <c r="F23" s="359"/>
      <c r="H23" s="211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2:17" ht="15">
      <c r="B24" s="212" t="s">
        <v>244</v>
      </c>
      <c r="C24" s="259">
        <v>225</v>
      </c>
      <c r="D24" s="359">
        <f>SUM(C24*100/$C$16)</f>
        <v>1.2728404140974148</v>
      </c>
      <c r="E24" s="414">
        <v>3111</v>
      </c>
      <c r="F24" s="359">
        <f>SUM(E24*100/$E$16)</f>
        <v>1.4534258991057998</v>
      </c>
      <c r="H24"/>
      <c r="I24"/>
      <c r="J24"/>
      <c r="K24"/>
      <c r="L24"/>
      <c r="M24"/>
      <c r="N24"/>
      <c r="O24"/>
      <c r="P24"/>
      <c r="Q24"/>
    </row>
    <row r="25" spans="1:17" ht="15">
      <c r="A25" s="207" t="s">
        <v>245</v>
      </c>
      <c r="B25" s="212" t="s">
        <v>246</v>
      </c>
      <c r="C25" s="212"/>
      <c r="D25" s="359"/>
      <c r="E25" s="414"/>
      <c r="F25" s="359"/>
      <c r="H25"/>
      <c r="J25"/>
      <c r="K25"/>
      <c r="L25"/>
      <c r="M25"/>
      <c r="N25"/>
      <c r="O25"/>
      <c r="P25"/>
      <c r="Q25"/>
    </row>
    <row r="26" spans="2:17" ht="15">
      <c r="B26" s="212" t="s">
        <v>247</v>
      </c>
      <c r="C26" s="259">
        <v>10494</v>
      </c>
      <c r="D26" s="359">
        <f>SUM(C26*100/$C$16)</f>
        <v>59.36527691350342</v>
      </c>
      <c r="E26" s="414">
        <v>106279</v>
      </c>
      <c r="F26" s="359">
        <f>SUM(E26*100/$E$16)</f>
        <v>49.65241116395541</v>
      </c>
      <c r="H26" s="211"/>
      <c r="I26" s="217"/>
      <c r="J26" s="218"/>
      <c r="K26" s="219"/>
      <c r="L26" s="220"/>
      <c r="M26" s="221"/>
      <c r="N26" s="222"/>
      <c r="O26" s="218"/>
      <c r="P26" s="223"/>
      <c r="Q26" s="220"/>
    </row>
    <row r="27" spans="1:17" ht="15">
      <c r="A27" s="207" t="s">
        <v>248</v>
      </c>
      <c r="B27" s="212" t="s">
        <v>249</v>
      </c>
      <c r="D27" s="359"/>
      <c r="E27" s="414"/>
      <c r="F27" s="359"/>
      <c r="H27" s="211"/>
      <c r="I27" s="224"/>
      <c r="J27" s="225"/>
      <c r="K27" s="226"/>
      <c r="L27" s="226"/>
      <c r="M27" s="227"/>
      <c r="N27" s="228"/>
      <c r="O27" s="225"/>
      <c r="P27" s="226"/>
      <c r="Q27" s="226"/>
    </row>
    <row r="28" spans="2:17" ht="15">
      <c r="B28" s="212" t="s">
        <v>250</v>
      </c>
      <c r="C28" s="209">
        <v>1430</v>
      </c>
      <c r="D28" s="359">
        <f>SUM(C28*100/$C$16)</f>
        <v>8.089607965152458</v>
      </c>
      <c r="E28" s="414">
        <v>18677</v>
      </c>
      <c r="F28" s="359">
        <f>SUM(E28*100/$E$16)</f>
        <v>8.725694476888146</v>
      </c>
      <c r="H28" s="211"/>
      <c r="I28" s="224"/>
      <c r="J28" s="225"/>
      <c r="K28" s="229"/>
      <c r="L28" s="230"/>
      <c r="M28" s="227"/>
      <c r="N28" s="228"/>
      <c r="O28" s="225"/>
      <c r="P28" s="226"/>
      <c r="Q28" s="226"/>
    </row>
    <row r="29" spans="1:17" ht="15">
      <c r="A29" s="207" t="s">
        <v>251</v>
      </c>
      <c r="B29" s="212" t="s">
        <v>252</v>
      </c>
      <c r="C29" s="212"/>
      <c r="D29" s="359"/>
      <c r="E29" s="414"/>
      <c r="F29" s="359"/>
      <c r="H29" s="231"/>
      <c r="I29" s="232"/>
      <c r="J29" s="233"/>
      <c r="K29" s="234"/>
      <c r="L29" s="234"/>
      <c r="M29" s="235"/>
      <c r="N29" s="236"/>
      <c r="O29" s="233"/>
      <c r="P29" s="226"/>
      <c r="Q29" s="226"/>
    </row>
    <row r="30" spans="2:17" ht="15">
      <c r="B30" s="212" t="s">
        <v>253</v>
      </c>
      <c r="C30" s="259">
        <v>240</v>
      </c>
      <c r="D30" s="359">
        <f>SUM(C30*100/$C$16)</f>
        <v>1.357696441703909</v>
      </c>
      <c r="E30" s="414">
        <v>2311</v>
      </c>
      <c r="F30" s="359">
        <f>SUM(E30*100/$E$16)</f>
        <v>1.0796744624987151</v>
      </c>
      <c r="H30" s="211"/>
      <c r="I30" s="224"/>
      <c r="J30" s="225"/>
      <c r="K30" s="229"/>
      <c r="L30" s="230"/>
      <c r="M30" s="227"/>
      <c r="N30" s="228"/>
      <c r="O30" s="225"/>
      <c r="P30" s="226"/>
      <c r="Q30" s="226"/>
    </row>
    <row r="31" spans="1:17" ht="15">
      <c r="A31" s="207" t="s">
        <v>254</v>
      </c>
      <c r="B31" s="212" t="s">
        <v>255</v>
      </c>
      <c r="C31" s="212"/>
      <c r="D31" s="359"/>
      <c r="E31" s="414"/>
      <c r="F31" s="359"/>
      <c r="H31" s="211"/>
      <c r="I31" s="224"/>
      <c r="J31" s="225"/>
      <c r="K31" s="229"/>
      <c r="L31" s="230"/>
      <c r="M31" s="227"/>
      <c r="N31" s="228"/>
      <c r="O31" s="225"/>
      <c r="P31" s="237"/>
      <c r="Q31" s="230"/>
    </row>
    <row r="32" spans="2:17" ht="15">
      <c r="B32" s="212" t="s">
        <v>256</v>
      </c>
      <c r="C32" s="259">
        <v>817</v>
      </c>
      <c r="D32" s="359">
        <f>SUM(C32*100/$C$16)</f>
        <v>4.62182497030039</v>
      </c>
      <c r="E32" s="414">
        <v>11025</v>
      </c>
      <c r="F32" s="359">
        <f>SUM(E32*100/$E$16)</f>
        <v>5.150761985741383</v>
      </c>
      <c r="H32" s="211"/>
      <c r="I32" s="224"/>
      <c r="J32" s="225"/>
      <c r="K32" s="226"/>
      <c r="L32" s="226"/>
      <c r="M32" s="227"/>
      <c r="N32" s="228"/>
      <c r="O32" s="225"/>
      <c r="P32" s="226"/>
      <c r="Q32" s="226"/>
    </row>
    <row r="33" spans="1:17" ht="15">
      <c r="A33" s="207" t="s">
        <v>257</v>
      </c>
      <c r="B33" s="212" t="s">
        <v>258</v>
      </c>
      <c r="C33" s="212"/>
      <c r="D33" s="359"/>
      <c r="E33" s="414"/>
      <c r="F33" s="359"/>
      <c r="H33" s="211"/>
      <c r="I33" s="224"/>
      <c r="J33" s="225"/>
      <c r="K33" s="229"/>
      <c r="L33" s="230"/>
      <c r="M33" s="227"/>
      <c r="N33" s="228"/>
      <c r="O33" s="225"/>
      <c r="P33" s="237"/>
      <c r="Q33" s="230"/>
    </row>
    <row r="34" spans="2:17" ht="15">
      <c r="B34" s="212" t="s">
        <v>259</v>
      </c>
      <c r="C34" s="259">
        <v>157</v>
      </c>
      <c r="D34" s="359">
        <f>SUM(C34*100/$C$16)</f>
        <v>0.8881597556146404</v>
      </c>
      <c r="E34" s="414">
        <v>2300</v>
      </c>
      <c r="F34" s="359">
        <f>SUM(E34*100/$E$16)</f>
        <v>1.0745353802453679</v>
      </c>
      <c r="H34" s="231"/>
      <c r="I34" s="232"/>
      <c r="J34" s="233"/>
      <c r="K34" s="238"/>
      <c r="L34" s="239"/>
      <c r="M34" s="235"/>
      <c r="N34" s="236"/>
      <c r="O34" s="233"/>
      <c r="P34" s="237"/>
      <c r="Q34" s="230"/>
    </row>
    <row r="35" spans="1:17" ht="15">
      <c r="A35" s="207" t="s">
        <v>260</v>
      </c>
      <c r="B35" s="212" t="s">
        <v>261</v>
      </c>
      <c r="C35" s="212"/>
      <c r="D35" s="359"/>
      <c r="E35" s="414"/>
      <c r="F35" s="359"/>
      <c r="H35" s="231"/>
      <c r="I35" s="232"/>
      <c r="J35" s="233"/>
      <c r="K35" s="238"/>
      <c r="L35" s="239"/>
      <c r="M35" s="235"/>
      <c r="N35" s="236"/>
      <c r="O35" s="233"/>
      <c r="P35" s="226"/>
      <c r="Q35" s="226"/>
    </row>
    <row r="36" spans="2:17" ht="15">
      <c r="B36" s="212" t="s">
        <v>262</v>
      </c>
      <c r="C36" s="259">
        <v>82</v>
      </c>
      <c r="D36" s="359">
        <f>SUM(C36*100/$C$16)</f>
        <v>0.46387961758216895</v>
      </c>
      <c r="E36" s="414">
        <v>1252</v>
      </c>
      <c r="F36" s="359">
        <f>SUM(E36*100/$E$16)</f>
        <v>0.5849209982900871</v>
      </c>
      <c r="H36" s="231"/>
      <c r="I36" s="232"/>
      <c r="J36" s="233"/>
      <c r="K36" s="238"/>
      <c r="L36" s="239"/>
      <c r="M36" s="235"/>
      <c r="N36" s="236"/>
      <c r="O36" s="233"/>
      <c r="P36" s="226"/>
      <c r="Q36" s="226"/>
    </row>
    <row r="37" spans="1:17" ht="15">
      <c r="A37" s="207" t="s">
        <v>263</v>
      </c>
      <c r="B37" s="212" t="s">
        <v>264</v>
      </c>
      <c r="C37" s="212"/>
      <c r="D37" s="359"/>
      <c r="E37" s="414"/>
      <c r="F37" s="359"/>
      <c r="H37" s="231"/>
      <c r="I37" s="232"/>
      <c r="J37" s="233"/>
      <c r="K37" s="234"/>
      <c r="L37" s="234"/>
      <c r="M37" s="235"/>
      <c r="N37" s="236"/>
      <c r="O37" s="233"/>
      <c r="P37" s="226"/>
      <c r="Q37" s="226"/>
    </row>
    <row r="38" spans="2:17" ht="15">
      <c r="B38" s="212" t="s">
        <v>265</v>
      </c>
      <c r="C38" s="212"/>
      <c r="D38" s="359"/>
      <c r="E38" s="414"/>
      <c r="F38" s="359"/>
      <c r="H38" s="231"/>
      <c r="I38" s="232"/>
      <c r="J38" s="233"/>
      <c r="K38" s="234"/>
      <c r="L38" s="234"/>
      <c r="M38" s="235"/>
      <c r="N38" s="236"/>
      <c r="O38" s="233"/>
      <c r="P38" s="226"/>
      <c r="Q38" s="226"/>
    </row>
    <row r="39" spans="2:17" ht="15">
      <c r="B39" s="212" t="s">
        <v>266</v>
      </c>
      <c r="C39" s="259">
        <v>2221</v>
      </c>
      <c r="D39" s="359">
        <f>SUM(C39*100/$C$16)</f>
        <v>12.564349154268259</v>
      </c>
      <c r="E39" s="414">
        <v>44848</v>
      </c>
      <c r="F39" s="359">
        <f>SUM(E39*100/$E$16)</f>
        <v>20.952505536193154</v>
      </c>
      <c r="H39" s="231"/>
      <c r="I39" s="232"/>
      <c r="J39" s="233"/>
      <c r="K39" s="238"/>
      <c r="L39" s="239"/>
      <c r="M39" s="235"/>
      <c r="N39" s="236"/>
      <c r="O39" s="233"/>
      <c r="P39" s="237"/>
      <c r="Q39" s="230"/>
    </row>
    <row r="40" spans="1:17" ht="15">
      <c r="A40" s="207" t="s">
        <v>267</v>
      </c>
      <c r="B40" s="212" t="s">
        <v>268</v>
      </c>
      <c r="C40" s="212"/>
      <c r="D40" s="359"/>
      <c r="E40" s="414"/>
      <c r="F40" s="359"/>
      <c r="H40" s="231"/>
      <c r="I40" s="232"/>
      <c r="J40" s="233"/>
      <c r="K40" s="234"/>
      <c r="L40" s="234"/>
      <c r="M40" s="235"/>
      <c r="N40" s="236"/>
      <c r="O40" s="233"/>
      <c r="P40" s="226"/>
      <c r="Q40" s="226"/>
    </row>
    <row r="41" spans="2:17" ht="15">
      <c r="B41" s="212" t="s">
        <v>269</v>
      </c>
      <c r="C41" s="212"/>
      <c r="D41" s="359"/>
      <c r="E41" s="414"/>
      <c r="F41" s="359"/>
      <c r="H41" s="211"/>
      <c r="I41" s="224"/>
      <c r="J41" s="225"/>
      <c r="K41" s="237"/>
      <c r="L41" s="226"/>
      <c r="M41" s="227"/>
      <c r="N41" s="228"/>
      <c r="O41" s="225"/>
      <c r="P41" s="240"/>
      <c r="Q41" s="226"/>
    </row>
    <row r="42" spans="2:17" ht="15">
      <c r="B42" s="212" t="s">
        <v>270</v>
      </c>
      <c r="C42" s="212"/>
      <c r="D42" s="359"/>
      <c r="E42" s="414"/>
      <c r="F42" s="359"/>
      <c r="H42" s="211"/>
      <c r="I42" s="224"/>
      <c r="J42" s="225"/>
      <c r="K42" s="226"/>
      <c r="L42" s="226"/>
      <c r="M42" s="227"/>
      <c r="N42" s="228"/>
      <c r="O42" s="225"/>
      <c r="P42" s="226"/>
      <c r="Q42" s="296" t="s">
        <v>65</v>
      </c>
    </row>
    <row r="43" spans="2:17" ht="15">
      <c r="B43" s="212" t="s">
        <v>271</v>
      </c>
      <c r="C43" s="212"/>
      <c r="D43" s="359"/>
      <c r="E43" s="414"/>
      <c r="F43" s="359"/>
      <c r="H43" s="211"/>
      <c r="I43" s="224"/>
      <c r="J43" s="225"/>
      <c r="K43" s="226"/>
      <c r="L43" s="226"/>
      <c r="M43" s="227"/>
      <c r="N43" s="228"/>
      <c r="O43" s="225"/>
      <c r="P43" s="226"/>
      <c r="Q43" s="226"/>
    </row>
    <row r="44" spans="2:17" ht="15">
      <c r="B44" s="212" t="s">
        <v>272</v>
      </c>
      <c r="C44" s="259">
        <v>403</v>
      </c>
      <c r="D44" s="359">
        <f>SUM(C44*100/$C$16)</f>
        <v>2.2797986083611472</v>
      </c>
      <c r="E44" s="414">
        <v>4899</v>
      </c>
      <c r="F44" s="359">
        <f>SUM(E44*100/$E$16)</f>
        <v>2.2887603599226334</v>
      </c>
      <c r="H44" s="211"/>
      <c r="I44" s="224"/>
      <c r="J44" s="225"/>
      <c r="K44" s="226"/>
      <c r="L44" s="226"/>
      <c r="M44" s="237"/>
      <c r="N44" s="226"/>
      <c r="O44" s="226"/>
      <c r="P44" s="226"/>
      <c r="Q44" s="226"/>
    </row>
    <row r="45" spans="1:6" ht="15">
      <c r="A45" s="207" t="s">
        <v>273</v>
      </c>
      <c r="B45" s="212" t="s">
        <v>274</v>
      </c>
      <c r="C45" s="209">
        <v>851</v>
      </c>
      <c r="D45" s="359">
        <f>SUM(C45*100/$C$16)</f>
        <v>4.814165299541777</v>
      </c>
      <c r="E45" s="414">
        <v>9728</v>
      </c>
      <c r="F45" s="359">
        <f>SUM(E45*100/$E$16)</f>
        <v>4.5448174691421475</v>
      </c>
    </row>
    <row r="46" spans="2:6" ht="15">
      <c r="B46" s="212" t="s">
        <v>275</v>
      </c>
      <c r="C46" s="212"/>
      <c r="D46" s="359"/>
      <c r="E46" s="360"/>
      <c r="F46" s="359"/>
    </row>
    <row r="47" spans="2:6" ht="15">
      <c r="B47" s="212" t="s">
        <v>276</v>
      </c>
      <c r="D47" s="359"/>
      <c r="E47" s="415"/>
      <c r="F47" s="359"/>
    </row>
    <row r="48" spans="2:6" ht="15">
      <c r="B48" s="212" t="s">
        <v>277</v>
      </c>
      <c r="C48" s="259"/>
      <c r="D48" s="359"/>
      <c r="E48" s="360"/>
      <c r="F48" s="359"/>
    </row>
    <row r="49" spans="2:6" ht="15">
      <c r="B49" s="216" t="s">
        <v>278</v>
      </c>
      <c r="C49" s="416">
        <v>270</v>
      </c>
      <c r="D49" s="359">
        <f>SUM(C49*100/$C$16)</f>
        <v>1.5274084969168977</v>
      </c>
      <c r="E49" s="416">
        <v>3832</v>
      </c>
      <c r="F49" s="359">
        <f>SUM(E49*100/$E$16)</f>
        <v>1.7902693813479345</v>
      </c>
    </row>
    <row r="50" ht="15">
      <c r="E50" s="360"/>
    </row>
    <row r="51" spans="1:5" ht="15">
      <c r="A51" s="208" t="s">
        <v>279</v>
      </c>
      <c r="E51" s="360"/>
    </row>
    <row r="52" spans="1:5" ht="15">
      <c r="A52" s="208" t="s">
        <v>280</v>
      </c>
      <c r="E52" s="360"/>
    </row>
    <row r="54" ht="15">
      <c r="B54" s="20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140625" style="17" customWidth="1"/>
    <col min="2" max="2" width="9.00390625" style="15" customWidth="1"/>
    <col min="3" max="3" width="10.8515625" style="15" customWidth="1"/>
    <col min="4" max="4" width="19.140625" style="15" customWidth="1"/>
    <col min="5" max="5" width="20.140625" style="15" customWidth="1"/>
    <col min="6" max="16384" width="9.140625" style="15" customWidth="1"/>
  </cols>
  <sheetData>
    <row r="1" spans="1:3" ht="13.5">
      <c r="A1" s="12" t="s">
        <v>493</v>
      </c>
      <c r="C1" s="74"/>
    </row>
    <row r="2" spans="1:5" ht="13.5">
      <c r="A2" s="12" t="s">
        <v>281</v>
      </c>
      <c r="C2" s="74"/>
      <c r="D2" s="74"/>
      <c r="E2" s="288"/>
    </row>
    <row r="3" spans="1:8" ht="12">
      <c r="A3" s="26" t="s">
        <v>25</v>
      </c>
      <c r="C3" s="74"/>
      <c r="D3" s="74"/>
      <c r="H3" s="174"/>
    </row>
    <row r="4" spans="1:7" ht="12">
      <c r="A4" s="74" t="s">
        <v>282</v>
      </c>
      <c r="C4" s="74"/>
      <c r="G4" s="241"/>
    </row>
    <row r="5" spans="1:3" ht="12">
      <c r="A5" s="242"/>
      <c r="B5" s="174"/>
      <c r="C5" s="174"/>
    </row>
    <row r="6" spans="1:5" ht="12">
      <c r="A6" s="243"/>
      <c r="B6" s="247" t="s">
        <v>283</v>
      </c>
      <c r="C6" s="247"/>
      <c r="D6" s="420" t="s">
        <v>284</v>
      </c>
      <c r="E6" s="341"/>
    </row>
    <row r="7" spans="1:5" ht="12">
      <c r="A7" s="243"/>
      <c r="B7" s="247" t="s">
        <v>285</v>
      </c>
      <c r="C7" s="247"/>
      <c r="D7" s="420" t="s">
        <v>147</v>
      </c>
      <c r="E7" s="341"/>
    </row>
    <row r="8" spans="1:6" ht="12">
      <c r="A8" s="243"/>
      <c r="B8" s="417" t="s">
        <v>168</v>
      </c>
      <c r="C8" s="247" t="s">
        <v>373</v>
      </c>
      <c r="D8" s="417" t="s">
        <v>222</v>
      </c>
      <c r="E8" s="417" t="s">
        <v>223</v>
      </c>
      <c r="F8" s="12"/>
    </row>
    <row r="9" spans="1:5" s="12" customFormat="1" ht="12">
      <c r="A9" s="244"/>
      <c r="B9" s="417" t="s">
        <v>184</v>
      </c>
      <c r="C9" s="247" t="s">
        <v>286</v>
      </c>
      <c r="D9" s="417" t="s">
        <v>287</v>
      </c>
      <c r="E9" s="417" t="s">
        <v>288</v>
      </c>
    </row>
    <row r="10" spans="1:5" s="12" customFormat="1" ht="12">
      <c r="A10" s="21" t="s">
        <v>147</v>
      </c>
      <c r="B10" s="298">
        <v>5129</v>
      </c>
      <c r="C10" s="361">
        <v>45.89588613764867</v>
      </c>
      <c r="D10" s="421">
        <v>81.64493288847007</v>
      </c>
      <c r="E10" s="421">
        <v>95.31449665300362</v>
      </c>
    </row>
    <row r="11" spans="1:5" s="12" customFormat="1" ht="12">
      <c r="A11" s="245" t="s">
        <v>289</v>
      </c>
      <c r="B11" s="21"/>
      <c r="C11" s="361"/>
      <c r="D11" s="418"/>
      <c r="E11" s="418"/>
    </row>
    <row r="12" spans="1:6" s="12" customFormat="1" ht="12">
      <c r="A12" s="243" t="s">
        <v>290</v>
      </c>
      <c r="B12" s="298">
        <v>13</v>
      </c>
      <c r="C12" s="289">
        <v>46.15384615384615</v>
      </c>
      <c r="D12" s="352">
        <v>0.20693782950869777</v>
      </c>
      <c r="E12" s="352">
        <v>0.4701759041045263</v>
      </c>
      <c r="F12" s="15"/>
    </row>
    <row r="13" spans="1:5" ht="12">
      <c r="A13" s="245" t="s">
        <v>291</v>
      </c>
      <c r="B13" s="87">
        <v>1251</v>
      </c>
      <c r="C13" s="289">
        <v>48.76099120703437</v>
      </c>
      <c r="D13" s="352">
        <v>19.91378651656776</v>
      </c>
      <c r="E13" s="352">
        <v>22.745214957862764</v>
      </c>
    </row>
    <row r="14" spans="1:5" ht="12">
      <c r="A14" s="245" t="s">
        <v>292</v>
      </c>
      <c r="B14" s="74"/>
      <c r="C14" s="289"/>
      <c r="D14" s="352"/>
      <c r="E14" s="352"/>
    </row>
    <row r="15" spans="1:5" ht="12">
      <c r="A15" s="243" t="s">
        <v>293</v>
      </c>
      <c r="B15" s="87">
        <v>65</v>
      </c>
      <c r="C15" s="289">
        <v>53.84615384615385</v>
      </c>
      <c r="D15" s="352">
        <v>1.0346891475434887</v>
      </c>
      <c r="E15" s="352">
        <v>1.160860662459625</v>
      </c>
    </row>
    <row r="16" spans="1:5" ht="12">
      <c r="A16" s="17" t="s">
        <v>294</v>
      </c>
      <c r="B16" s="87">
        <v>891</v>
      </c>
      <c r="C16" s="289">
        <v>27.72166105499439</v>
      </c>
      <c r="D16" s="352">
        <v>14.183200468634592</v>
      </c>
      <c r="E16" s="352">
        <v>15.636082392313316</v>
      </c>
    </row>
    <row r="17" spans="1:5" ht="12">
      <c r="A17" s="17" t="s">
        <v>374</v>
      </c>
      <c r="B17" s="87"/>
      <c r="C17" s="289"/>
      <c r="D17" s="352"/>
      <c r="E17" s="352"/>
    </row>
    <row r="18" spans="1:5" ht="12">
      <c r="A18" s="17" t="s">
        <v>375</v>
      </c>
      <c r="B18" s="87">
        <v>162</v>
      </c>
      <c r="C18" s="289">
        <v>43.20987654320987</v>
      </c>
      <c r="D18" s="352">
        <v>2.578763721569926</v>
      </c>
      <c r="E18" s="352">
        <v>2.9595568537432198</v>
      </c>
    </row>
    <row r="19" spans="1:5" ht="13.5">
      <c r="A19" s="39" t="s">
        <v>494</v>
      </c>
      <c r="B19" s="87">
        <v>1682</v>
      </c>
      <c r="C19" s="289">
        <v>46.19500594530321</v>
      </c>
      <c r="D19" s="352">
        <v>26.774571479509973</v>
      </c>
      <c r="E19" s="352">
        <v>35.29052861621764</v>
      </c>
    </row>
    <row r="20" spans="1:5" ht="12">
      <c r="A20" s="39" t="s">
        <v>376</v>
      </c>
      <c r="B20" s="87">
        <v>206</v>
      </c>
      <c r="C20" s="289">
        <v>49.51456310679612</v>
      </c>
      <c r="D20" s="352">
        <v>3.27916868298398</v>
      </c>
      <c r="E20" s="352">
        <v>3.535431216910004</v>
      </c>
    </row>
    <row r="21" spans="1:5" ht="13.5">
      <c r="A21" s="17" t="s">
        <v>495</v>
      </c>
      <c r="B21" s="87">
        <v>103</v>
      </c>
      <c r="C21" s="289">
        <v>45.63106796116505</v>
      </c>
      <c r="D21" s="352">
        <v>1.63958434149199</v>
      </c>
      <c r="E21" s="352">
        <v>2.1467721512989613</v>
      </c>
    </row>
    <row r="22" spans="1:5" ht="12">
      <c r="A22" s="15" t="s">
        <v>377</v>
      </c>
      <c r="B22" s="87">
        <v>16</v>
      </c>
      <c r="C22" s="289">
        <v>56.25</v>
      </c>
      <c r="D22" s="352">
        <v>0.2546927132414742</v>
      </c>
      <c r="E22" s="352">
        <v>0.5139131975095985</v>
      </c>
    </row>
    <row r="23" spans="1:5" ht="12">
      <c r="A23" s="15" t="s">
        <v>295</v>
      </c>
      <c r="B23" s="87"/>
      <c r="C23" s="289"/>
      <c r="D23" s="352"/>
      <c r="E23" s="352"/>
    </row>
    <row r="24" spans="1:5" ht="12">
      <c r="A24" s="17" t="s">
        <v>296</v>
      </c>
      <c r="B24" s="87">
        <v>13</v>
      </c>
      <c r="C24" s="289">
        <v>53.84615384615385</v>
      </c>
      <c r="D24" s="352">
        <v>0.20693782950869777</v>
      </c>
      <c r="E24" s="352">
        <v>0.2952267304842374</v>
      </c>
    </row>
    <row r="25" spans="1:5" ht="13.5">
      <c r="A25" s="17" t="s">
        <v>496</v>
      </c>
      <c r="B25" s="87">
        <v>68</v>
      </c>
      <c r="C25" s="289">
        <v>32.35294117647059</v>
      </c>
      <c r="D25" s="352">
        <v>1.082444031276265</v>
      </c>
      <c r="E25" s="352">
        <v>1.027826395019197</v>
      </c>
    </row>
    <row r="26" spans="1:5" ht="12">
      <c r="A26" s="17" t="s">
        <v>297</v>
      </c>
      <c r="B26" s="87"/>
      <c r="C26" s="289"/>
      <c r="D26" s="352"/>
      <c r="E26" s="352"/>
    </row>
    <row r="27" spans="1:5" ht="12">
      <c r="A27" s="17" t="s">
        <v>298</v>
      </c>
      <c r="B27" s="87">
        <v>47</v>
      </c>
      <c r="C27" s="289">
        <v>63.829787234042556</v>
      </c>
      <c r="D27" s="352">
        <v>0.7481598451468303</v>
      </c>
      <c r="E27" s="352">
        <v>0.3189177644119849</v>
      </c>
    </row>
    <row r="28" spans="1:5" ht="12">
      <c r="A28" s="17" t="s">
        <v>299</v>
      </c>
      <c r="B28" s="87"/>
      <c r="C28" s="289"/>
      <c r="D28" s="352"/>
      <c r="E28" s="352"/>
    </row>
    <row r="29" spans="1:5" ht="12">
      <c r="A29" s="17" t="s">
        <v>378</v>
      </c>
      <c r="B29" s="87">
        <v>231</v>
      </c>
      <c r="C29" s="289">
        <v>74.02597402597402</v>
      </c>
      <c r="D29" s="352">
        <v>3.677126047423783</v>
      </c>
      <c r="E29" s="352">
        <v>3.0360971172020963</v>
      </c>
    </row>
    <row r="30" spans="1:5" ht="13.5">
      <c r="A30" s="15" t="s">
        <v>497</v>
      </c>
      <c r="B30" s="2">
        <v>347</v>
      </c>
      <c r="C30" s="289">
        <v>58.789625360230545</v>
      </c>
      <c r="D30" s="352">
        <v>5.523648218424471</v>
      </c>
      <c r="E30" s="352">
        <v>5.529122841291213</v>
      </c>
    </row>
    <row r="31" spans="1:5" ht="12">
      <c r="A31" s="17" t="s">
        <v>300</v>
      </c>
      <c r="B31" s="419">
        <v>34</v>
      </c>
      <c r="C31" s="289">
        <v>50</v>
      </c>
      <c r="D31" s="352">
        <v>0.5412220156381325</v>
      </c>
      <c r="E31" s="352">
        <v>0.6487698521752379</v>
      </c>
    </row>
    <row r="32" spans="1:5" ht="12">
      <c r="A32" s="15"/>
      <c r="B32" s="94"/>
      <c r="C32" s="289"/>
      <c r="D32" s="74"/>
      <c r="E32" s="246"/>
    </row>
    <row r="33" spans="1:5" ht="13.5">
      <c r="A33" s="74" t="s">
        <v>379</v>
      </c>
      <c r="B33" s="94"/>
      <c r="C33" s="289"/>
      <c r="E33" s="246"/>
    </row>
    <row r="34" spans="1:3" ht="12">
      <c r="A34" s="17" t="s">
        <v>498</v>
      </c>
      <c r="C34" s="74"/>
    </row>
    <row r="35" spans="1:5" ht="12">
      <c r="A35" s="74"/>
      <c r="B35" s="94"/>
      <c r="C35" s="289"/>
      <c r="D35" s="74"/>
      <c r="E35" s="246"/>
    </row>
    <row r="36" spans="1:10" s="74" customFormat="1" ht="12">
      <c r="A36" s="15" t="s">
        <v>301</v>
      </c>
      <c r="B36" s="94"/>
      <c r="C36" s="289"/>
      <c r="D36" s="15"/>
      <c r="E36" s="246"/>
      <c r="F36" s="15"/>
      <c r="G36" s="15"/>
      <c r="H36" s="15"/>
      <c r="I36" s="15"/>
      <c r="J36" s="15"/>
    </row>
    <row r="37" spans="1:7" s="74" customFormat="1" ht="12">
      <c r="A37" s="17" t="s">
        <v>334</v>
      </c>
      <c r="B37" s="94"/>
      <c r="C37" s="289"/>
      <c r="D37" s="15"/>
      <c r="E37" s="246"/>
      <c r="F37" s="15"/>
      <c r="G37" s="15"/>
    </row>
    <row r="38" spans="1:10" ht="12">
      <c r="A38" s="15"/>
      <c r="H38" s="74"/>
      <c r="I38" s="74"/>
      <c r="J38" s="74"/>
    </row>
    <row r="39" spans="1:7" ht="12">
      <c r="A39" s="15"/>
      <c r="G39" s="74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F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6.57421875" style="0" customWidth="1"/>
    <col min="5" max="5" width="14.421875" style="0" customWidth="1"/>
  </cols>
  <sheetData>
    <row r="1" spans="1:4" s="163" customFormat="1" ht="12.75">
      <c r="A1" s="162" t="s">
        <v>454</v>
      </c>
      <c r="B1" s="152"/>
      <c r="C1" s="152"/>
      <c r="D1" s="152"/>
    </row>
    <row r="2" spans="1:4" s="163" customFormat="1" ht="12.75">
      <c r="A2" s="162" t="s">
        <v>26</v>
      </c>
      <c r="B2" s="152"/>
      <c r="C2" s="152"/>
      <c r="D2" s="152"/>
    </row>
    <row r="3" spans="1:4" s="163" customFormat="1" ht="12.75">
      <c r="A3" s="162" t="s">
        <v>27</v>
      </c>
      <c r="B3" s="152"/>
      <c r="C3" s="152"/>
      <c r="D3" s="152"/>
    </row>
    <row r="4" s="164" customFormat="1" ht="12.75">
      <c r="A4" s="166" t="s">
        <v>28</v>
      </c>
    </row>
    <row r="5" s="164" customFormat="1" ht="12.75">
      <c r="A5" s="362"/>
    </row>
    <row r="6" spans="1:4" ht="15">
      <c r="A6" s="68" t="s">
        <v>302</v>
      </c>
      <c r="B6" s="367"/>
      <c r="C6" s="367"/>
      <c r="D6" s="367"/>
    </row>
    <row r="7" spans="1:6" ht="15">
      <c r="A7" s="68"/>
      <c r="B7" s="367"/>
      <c r="C7" s="367"/>
      <c r="D7" s="367"/>
      <c r="E7" s="248"/>
      <c r="F7" s="248"/>
    </row>
    <row r="8" spans="1:6" ht="15">
      <c r="A8" s="367"/>
      <c r="B8" s="367">
        <v>2010</v>
      </c>
      <c r="C8" s="338">
        <v>2013</v>
      </c>
      <c r="D8" s="367">
        <v>2014</v>
      </c>
      <c r="E8" s="248"/>
      <c r="F8" s="248"/>
    </row>
    <row r="9" spans="1:6" ht="15">
      <c r="A9" s="68"/>
      <c r="B9" s="367"/>
      <c r="C9" s="339"/>
      <c r="D9" s="367"/>
      <c r="E9" s="249"/>
      <c r="F9" s="249"/>
    </row>
    <row r="10" spans="1:6" ht="15">
      <c r="A10" s="367"/>
      <c r="B10" s="367"/>
      <c r="C10" s="249"/>
      <c r="D10" s="339"/>
      <c r="E10" s="249"/>
      <c r="F10" s="249"/>
    </row>
    <row r="11" spans="1:6" s="163" customFormat="1" ht="15">
      <c r="A11" s="152" t="s">
        <v>303</v>
      </c>
      <c r="B11" s="92">
        <v>5856</v>
      </c>
      <c r="C11" s="340">
        <v>5145</v>
      </c>
      <c r="D11" s="340">
        <v>4729</v>
      </c>
      <c r="E11" s="249"/>
      <c r="F11" s="249"/>
    </row>
    <row r="12" spans="1:6" ht="15">
      <c r="A12" s="250" t="s">
        <v>304</v>
      </c>
      <c r="B12" s="367">
        <v>6</v>
      </c>
      <c r="C12" s="249">
        <v>9</v>
      </c>
      <c r="D12" s="249">
        <v>2</v>
      </c>
      <c r="E12" s="249"/>
      <c r="F12" s="249"/>
    </row>
    <row r="13" spans="1:6" ht="15">
      <c r="A13" s="250" t="s">
        <v>305</v>
      </c>
      <c r="B13" s="367">
        <v>12</v>
      </c>
      <c r="C13" s="249">
        <v>1</v>
      </c>
      <c r="D13" s="19" t="s">
        <v>58</v>
      </c>
      <c r="E13" s="249"/>
      <c r="F13" s="249"/>
    </row>
    <row r="14" spans="1:6" ht="15">
      <c r="A14" s="251" t="s">
        <v>306</v>
      </c>
      <c r="B14" s="367">
        <v>354</v>
      </c>
      <c r="C14" s="249">
        <v>292</v>
      </c>
      <c r="D14" s="249">
        <v>249</v>
      </c>
      <c r="E14" s="249"/>
      <c r="F14" s="249"/>
    </row>
    <row r="15" spans="1:6" ht="15">
      <c r="A15" s="251" t="s">
        <v>307</v>
      </c>
      <c r="B15" s="367"/>
      <c r="C15" s="249"/>
      <c r="D15" s="249"/>
      <c r="E15" s="249"/>
      <c r="F15" s="249"/>
    </row>
    <row r="16" spans="1:6" ht="15">
      <c r="A16" s="250" t="s">
        <v>308</v>
      </c>
      <c r="B16" s="367">
        <v>7</v>
      </c>
      <c r="C16" s="249">
        <v>1</v>
      </c>
      <c r="D16" s="249">
        <v>1</v>
      </c>
      <c r="E16" s="249"/>
      <c r="F16" s="249"/>
    </row>
    <row r="17" spans="1:6" ht="15">
      <c r="A17" s="251" t="s">
        <v>309</v>
      </c>
      <c r="B17" s="367"/>
      <c r="C17" s="249"/>
      <c r="D17" s="249"/>
      <c r="E17" s="249"/>
      <c r="F17" s="249"/>
    </row>
    <row r="18" spans="1:6" ht="15">
      <c r="A18" s="250" t="s">
        <v>310</v>
      </c>
      <c r="B18" s="367">
        <v>24</v>
      </c>
      <c r="C18" s="249">
        <v>23</v>
      </c>
      <c r="D18" s="249">
        <v>24</v>
      </c>
      <c r="E18" s="249"/>
      <c r="F18" s="249"/>
    </row>
    <row r="19" spans="1:6" ht="15">
      <c r="A19" s="251" t="s">
        <v>311</v>
      </c>
      <c r="B19" s="367">
        <v>891</v>
      </c>
      <c r="C19" s="249">
        <v>929</v>
      </c>
      <c r="D19" s="249">
        <v>795</v>
      </c>
      <c r="E19" s="249"/>
      <c r="F19" s="249"/>
    </row>
    <row r="20" spans="1:6" ht="15">
      <c r="A20" s="251" t="s">
        <v>312</v>
      </c>
      <c r="B20" s="367"/>
      <c r="C20" s="249"/>
      <c r="D20" s="249"/>
      <c r="E20" s="249"/>
      <c r="F20" s="249"/>
    </row>
    <row r="21" spans="1:6" ht="15">
      <c r="A21" s="250" t="s">
        <v>313</v>
      </c>
      <c r="B21" s="367">
        <v>655</v>
      </c>
      <c r="C21" s="249">
        <v>529</v>
      </c>
      <c r="D21" s="249">
        <v>445</v>
      </c>
      <c r="E21" s="249"/>
      <c r="F21" s="249"/>
    </row>
    <row r="22" spans="1:6" ht="15">
      <c r="A22" s="251" t="s">
        <v>314</v>
      </c>
      <c r="B22" s="367">
        <v>844</v>
      </c>
      <c r="C22" s="249">
        <v>574</v>
      </c>
      <c r="D22" s="249">
        <v>569</v>
      </c>
      <c r="E22" s="249"/>
      <c r="F22" s="249"/>
    </row>
    <row r="23" spans="1:6" ht="15">
      <c r="A23" s="251" t="s">
        <v>315</v>
      </c>
      <c r="B23" s="367">
        <v>326</v>
      </c>
      <c r="C23" s="249">
        <v>330</v>
      </c>
      <c r="D23" s="249">
        <v>372</v>
      </c>
      <c r="E23" s="249"/>
      <c r="F23" s="249"/>
    </row>
    <row r="24" spans="1:6" ht="15">
      <c r="A24" s="251" t="s">
        <v>316</v>
      </c>
      <c r="B24" s="367">
        <v>72</v>
      </c>
      <c r="C24" s="249">
        <v>57</v>
      </c>
      <c r="D24" s="249">
        <v>51</v>
      </c>
      <c r="E24" s="249"/>
      <c r="F24" s="249"/>
    </row>
    <row r="25" spans="1:6" ht="15">
      <c r="A25" s="251" t="s">
        <v>317</v>
      </c>
      <c r="B25" s="367">
        <v>39</v>
      </c>
      <c r="C25" s="249">
        <v>25</v>
      </c>
      <c r="D25" s="249">
        <v>29</v>
      </c>
      <c r="E25" s="249"/>
      <c r="F25" s="249"/>
    </row>
    <row r="26" spans="1:6" ht="15">
      <c r="A26" s="251" t="s">
        <v>318</v>
      </c>
      <c r="B26" s="367">
        <v>67</v>
      </c>
      <c r="C26" s="249">
        <v>59</v>
      </c>
      <c r="D26" s="249">
        <v>36</v>
      </c>
      <c r="E26" s="249"/>
      <c r="F26" s="249"/>
    </row>
    <row r="27" spans="1:6" ht="15">
      <c r="A27" s="251" t="s">
        <v>319</v>
      </c>
      <c r="B27" s="367"/>
      <c r="C27" s="249"/>
      <c r="D27" s="249"/>
      <c r="E27" s="249"/>
      <c r="F27" s="249"/>
    </row>
    <row r="28" spans="1:6" ht="15">
      <c r="A28" s="250" t="s">
        <v>320</v>
      </c>
      <c r="B28" s="367">
        <v>99</v>
      </c>
      <c r="C28" s="249">
        <v>133</v>
      </c>
      <c r="D28" s="249">
        <v>133</v>
      </c>
      <c r="E28" s="249"/>
      <c r="F28" s="249"/>
    </row>
    <row r="29" spans="1:6" ht="15">
      <c r="A29" s="251" t="s">
        <v>321</v>
      </c>
      <c r="B29" s="367"/>
      <c r="C29" s="249"/>
      <c r="D29" s="249"/>
      <c r="E29" s="249"/>
      <c r="F29" s="249"/>
    </row>
    <row r="30" spans="1:6" ht="15">
      <c r="A30" s="250" t="s">
        <v>322</v>
      </c>
      <c r="B30" s="367">
        <v>780</v>
      </c>
      <c r="C30" s="249">
        <v>614</v>
      </c>
      <c r="D30" s="249">
        <v>569</v>
      </c>
      <c r="E30" s="249"/>
      <c r="F30" s="249"/>
    </row>
    <row r="31" spans="1:6" ht="15">
      <c r="A31" s="251" t="s">
        <v>323</v>
      </c>
      <c r="B31" s="367"/>
      <c r="C31" s="249"/>
      <c r="D31" s="249"/>
      <c r="E31" s="249"/>
      <c r="F31" s="249"/>
    </row>
    <row r="32" spans="1:6" ht="15">
      <c r="A32" s="250" t="s">
        <v>324</v>
      </c>
      <c r="B32" s="99">
        <v>1107</v>
      </c>
      <c r="C32" s="252">
        <v>952</v>
      </c>
      <c r="D32" s="249">
        <v>969</v>
      </c>
      <c r="E32" s="249"/>
      <c r="F32" s="249"/>
    </row>
    <row r="33" spans="1:6" ht="15">
      <c r="A33" s="251" t="s">
        <v>325</v>
      </c>
      <c r="B33" s="367">
        <v>98</v>
      </c>
      <c r="C33" s="252">
        <v>119</v>
      </c>
      <c r="D33" s="422">
        <v>96</v>
      </c>
      <c r="E33" s="249"/>
      <c r="F33" s="249"/>
    </row>
    <row r="34" spans="1:6" ht="15">
      <c r="A34" s="251" t="s">
        <v>326</v>
      </c>
      <c r="B34" s="367">
        <v>265</v>
      </c>
      <c r="C34" s="252">
        <v>324</v>
      </c>
      <c r="D34" s="249">
        <v>195</v>
      </c>
      <c r="E34" s="249"/>
      <c r="F34" s="249"/>
    </row>
    <row r="35" spans="1:6" ht="15">
      <c r="A35" s="251" t="s">
        <v>327</v>
      </c>
      <c r="B35" s="367">
        <v>100</v>
      </c>
      <c r="C35" s="252">
        <v>89</v>
      </c>
      <c r="D35" s="249">
        <v>113</v>
      </c>
      <c r="E35" s="249"/>
      <c r="F35" s="249"/>
    </row>
    <row r="36" spans="1:6" ht="15">
      <c r="A36" s="251" t="s">
        <v>328</v>
      </c>
      <c r="B36" s="367">
        <v>74</v>
      </c>
      <c r="C36" s="252">
        <v>80</v>
      </c>
      <c r="D36" s="249">
        <v>74</v>
      </c>
      <c r="E36" s="252"/>
      <c r="F36" s="252"/>
    </row>
    <row r="37" spans="1:4" ht="15">
      <c r="A37" s="251" t="s">
        <v>329</v>
      </c>
      <c r="B37" s="367"/>
      <c r="C37" s="367"/>
      <c r="D37" s="367"/>
    </row>
    <row r="38" spans="1:4" ht="15">
      <c r="A38" s="250" t="s">
        <v>330</v>
      </c>
      <c r="B38" s="367">
        <v>7</v>
      </c>
      <c r="C38" s="252">
        <v>2</v>
      </c>
      <c r="D38" s="249">
        <v>2</v>
      </c>
    </row>
    <row r="39" spans="1:4" ht="15">
      <c r="A39" s="251" t="s">
        <v>331</v>
      </c>
      <c r="B39" s="367"/>
      <c r="C39" s="367"/>
      <c r="D39" s="367"/>
    </row>
    <row r="40" spans="1:4" ht="15">
      <c r="A40" s="250" t="s">
        <v>332</v>
      </c>
      <c r="B40" s="367">
        <v>13</v>
      </c>
      <c r="C40" s="252">
        <v>3</v>
      </c>
      <c r="D40" s="249">
        <v>5</v>
      </c>
    </row>
    <row r="41" spans="1:4" ht="15">
      <c r="A41" s="251" t="s">
        <v>333</v>
      </c>
      <c r="B41" s="19" t="s">
        <v>58</v>
      </c>
      <c r="C41" s="19" t="s">
        <v>58</v>
      </c>
      <c r="D41" s="19" t="s">
        <v>58</v>
      </c>
    </row>
    <row r="42" spans="1:4" ht="15">
      <c r="A42" s="367"/>
      <c r="B42" s="367"/>
      <c r="C42" s="367"/>
      <c r="D42" s="367"/>
    </row>
    <row r="43" spans="1:4" ht="15">
      <c r="A43" s="167" t="s">
        <v>301</v>
      </c>
      <c r="B43" s="367"/>
      <c r="C43" s="367"/>
      <c r="D43" s="367"/>
    </row>
    <row r="44" spans="1:4" ht="15">
      <c r="A44" s="167" t="s">
        <v>334</v>
      </c>
      <c r="B44" s="367"/>
      <c r="C44" s="367"/>
      <c r="D44" s="367"/>
    </row>
    <row r="45" ht="15">
      <c r="A45" s="2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K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42.57421875" style="0" customWidth="1"/>
    <col min="3" max="4" width="9.421875" style="0" bestFit="1" customWidth="1"/>
    <col min="5" max="5" width="9.28125" style="0" bestFit="1" customWidth="1"/>
    <col min="6" max="6" width="9.421875" style="0" bestFit="1" customWidth="1"/>
    <col min="7" max="7" width="9.28125" style="0" bestFit="1" customWidth="1"/>
  </cols>
  <sheetData>
    <row r="1" spans="1:8" s="163" customFormat="1" ht="12.75">
      <c r="A1" s="162" t="s">
        <v>455</v>
      </c>
      <c r="B1" s="162"/>
      <c r="C1" s="152"/>
      <c r="D1" s="152"/>
      <c r="E1" s="152"/>
      <c r="F1" s="152"/>
      <c r="G1" s="152"/>
      <c r="H1" s="152"/>
    </row>
    <row r="2" spans="1:8" s="163" customFormat="1" ht="12.75">
      <c r="A2" s="162" t="s">
        <v>29</v>
      </c>
      <c r="B2" s="162"/>
      <c r="C2" s="152"/>
      <c r="D2" s="152"/>
      <c r="E2" s="152"/>
      <c r="F2" s="152"/>
      <c r="G2" s="152"/>
      <c r="H2" s="152"/>
    </row>
    <row r="3" spans="1:8" s="163" customFormat="1" ht="12.75">
      <c r="A3" s="162" t="s">
        <v>30</v>
      </c>
      <c r="B3" s="162"/>
      <c r="C3" s="152"/>
      <c r="D3" s="152"/>
      <c r="E3" s="152"/>
      <c r="F3" s="152"/>
      <c r="G3" s="152"/>
      <c r="H3" s="152"/>
    </row>
    <row r="4" spans="1:2" s="164" customFormat="1" ht="12.75">
      <c r="A4" s="166" t="s">
        <v>31</v>
      </c>
      <c r="B4" s="166"/>
    </row>
    <row r="5" spans="1:8" ht="15">
      <c r="A5" s="367"/>
      <c r="B5" s="367"/>
      <c r="C5" s="367"/>
      <c r="D5" s="367"/>
      <c r="E5" s="367"/>
      <c r="F5" s="367"/>
      <c r="G5" s="367"/>
      <c r="H5" s="367"/>
    </row>
    <row r="6" spans="1:8" ht="15">
      <c r="A6" s="367"/>
      <c r="B6" s="367"/>
      <c r="C6" s="367">
        <v>1995</v>
      </c>
      <c r="D6" s="367">
        <v>2000</v>
      </c>
      <c r="E6" s="367">
        <v>2005</v>
      </c>
      <c r="F6" s="367">
        <v>2010</v>
      </c>
      <c r="G6" s="367">
        <v>2015</v>
      </c>
      <c r="H6" s="367">
        <v>2016</v>
      </c>
    </row>
    <row r="7" spans="1:8" ht="15">
      <c r="A7" s="367"/>
      <c r="B7" s="367"/>
      <c r="C7" s="367"/>
      <c r="D7" s="367"/>
      <c r="E7" s="367"/>
      <c r="F7" s="367"/>
      <c r="G7" s="367"/>
      <c r="H7" s="367"/>
    </row>
    <row r="8" spans="1:11" s="163" customFormat="1" ht="12.75">
      <c r="A8" s="152" t="s">
        <v>335</v>
      </c>
      <c r="B8" s="152"/>
      <c r="C8" s="92"/>
      <c r="D8" s="92"/>
      <c r="E8" s="92"/>
      <c r="F8" s="152"/>
      <c r="G8" s="152"/>
      <c r="H8" s="92"/>
      <c r="J8" s="92"/>
      <c r="K8" s="92"/>
    </row>
    <row r="9" spans="1:11" s="163" customFormat="1" ht="15">
      <c r="A9" s="152" t="s">
        <v>336</v>
      </c>
      <c r="B9" s="152"/>
      <c r="C9" s="92">
        <v>37524</v>
      </c>
      <c r="D9" s="92">
        <v>42242</v>
      </c>
      <c r="E9" s="92">
        <v>48758</v>
      </c>
      <c r="F9" s="92">
        <v>51762</v>
      </c>
      <c r="G9" s="92">
        <v>47901</v>
      </c>
      <c r="H9" s="92">
        <v>47770</v>
      </c>
      <c r="J9" s="99"/>
      <c r="K9" s="99"/>
    </row>
    <row r="10" spans="1:11" ht="15">
      <c r="A10" s="367"/>
      <c r="B10" s="171" t="s">
        <v>337</v>
      </c>
      <c r="C10" s="99">
        <v>1186</v>
      </c>
      <c r="D10" s="99">
        <v>1303</v>
      </c>
      <c r="E10" s="99">
        <v>1615</v>
      </c>
      <c r="F10" s="99">
        <v>1342</v>
      </c>
      <c r="G10" s="99">
        <v>1070</v>
      </c>
      <c r="H10" s="99">
        <v>1048</v>
      </c>
      <c r="J10" s="99"/>
      <c r="K10" s="99"/>
    </row>
    <row r="11" spans="1:11" ht="15">
      <c r="A11" s="367"/>
      <c r="B11" s="171" t="s">
        <v>338</v>
      </c>
      <c r="C11" s="367"/>
      <c r="D11" s="367"/>
      <c r="E11" s="367"/>
      <c r="F11" s="367"/>
      <c r="G11" s="367"/>
      <c r="H11" s="99"/>
      <c r="J11" s="99"/>
      <c r="K11" s="99"/>
    </row>
    <row r="12" spans="1:11" ht="15">
      <c r="A12" s="367"/>
      <c r="B12" s="171" t="s">
        <v>339</v>
      </c>
      <c r="C12" s="367">
        <v>707</v>
      </c>
      <c r="D12" s="367">
        <v>823</v>
      </c>
      <c r="E12" s="367">
        <v>984</v>
      </c>
      <c r="F12" s="99">
        <v>905</v>
      </c>
      <c r="G12" s="99">
        <v>710</v>
      </c>
      <c r="H12" s="99">
        <v>715</v>
      </c>
      <c r="J12" s="99"/>
      <c r="K12" s="99"/>
    </row>
    <row r="13" spans="1:11" ht="15">
      <c r="A13" s="367"/>
      <c r="B13" s="171" t="s">
        <v>340</v>
      </c>
      <c r="C13" s="367">
        <v>831</v>
      </c>
      <c r="D13" s="367">
        <v>547</v>
      </c>
      <c r="E13" s="367">
        <v>565</v>
      </c>
      <c r="F13" s="99">
        <v>430</v>
      </c>
      <c r="G13" s="99">
        <v>312</v>
      </c>
      <c r="H13" s="99">
        <v>298</v>
      </c>
      <c r="J13" s="99"/>
      <c r="K13" s="99"/>
    </row>
    <row r="14" spans="1:11" ht="15">
      <c r="A14" s="367"/>
      <c r="B14" s="171" t="s">
        <v>341</v>
      </c>
      <c r="C14" s="99">
        <v>8384</v>
      </c>
      <c r="D14" s="99">
        <v>11860</v>
      </c>
      <c r="E14" s="99">
        <v>8309</v>
      </c>
      <c r="F14" s="99">
        <v>9056</v>
      </c>
      <c r="G14" s="99">
        <v>8459</v>
      </c>
      <c r="H14" s="99">
        <v>8276</v>
      </c>
      <c r="J14" s="99"/>
      <c r="K14" s="99"/>
    </row>
    <row r="15" spans="1:11" ht="15">
      <c r="A15" s="367"/>
      <c r="B15" s="171" t="s">
        <v>342</v>
      </c>
      <c r="C15" s="99">
        <v>2032</v>
      </c>
      <c r="D15" s="99">
        <v>4418</v>
      </c>
      <c r="E15" s="99">
        <v>4806</v>
      </c>
      <c r="F15" s="99">
        <v>4639</v>
      </c>
      <c r="G15" s="99">
        <v>3053</v>
      </c>
      <c r="H15" s="99">
        <v>3000</v>
      </c>
      <c r="J15" s="99"/>
      <c r="K15" s="99"/>
    </row>
    <row r="16" spans="1:8" ht="15">
      <c r="A16" s="367"/>
      <c r="B16" s="171" t="s">
        <v>343</v>
      </c>
      <c r="C16" s="367">
        <v>707</v>
      </c>
      <c r="D16" s="99">
        <v>1536</v>
      </c>
      <c r="E16" s="99">
        <v>1887</v>
      </c>
      <c r="F16" s="99">
        <v>3014</v>
      </c>
      <c r="G16" s="99">
        <v>2556</v>
      </c>
      <c r="H16" s="99">
        <v>2513</v>
      </c>
    </row>
    <row r="17" spans="1:11" ht="15">
      <c r="A17" s="367"/>
      <c r="B17" s="171" t="s">
        <v>344</v>
      </c>
      <c r="C17" s="99">
        <v>25709</v>
      </c>
      <c r="D17" s="99">
        <v>26239</v>
      </c>
      <c r="E17" s="99">
        <v>30592</v>
      </c>
      <c r="F17" s="99">
        <v>32376</v>
      </c>
      <c r="G17" s="99">
        <v>31741</v>
      </c>
      <c r="H17" s="99">
        <v>31920</v>
      </c>
      <c r="J17" s="89"/>
      <c r="K17" s="89"/>
    </row>
    <row r="18" spans="1:8" ht="15">
      <c r="A18" s="68" t="s">
        <v>345</v>
      </c>
      <c r="B18" s="367"/>
      <c r="C18" s="367"/>
      <c r="D18" s="367"/>
      <c r="E18" s="367"/>
      <c r="F18" s="367"/>
      <c r="G18" s="99"/>
      <c r="H18" s="367"/>
    </row>
    <row r="19" spans="1:8" ht="15">
      <c r="A19" s="68" t="s">
        <v>346</v>
      </c>
      <c r="B19" s="367"/>
      <c r="C19" s="89">
        <v>203.4</v>
      </c>
      <c r="D19" s="89">
        <v>235</v>
      </c>
      <c r="E19" s="89">
        <v>252</v>
      </c>
      <c r="F19" s="89">
        <v>297.8</v>
      </c>
      <c r="G19" s="367">
        <v>312.9</v>
      </c>
      <c r="H19" s="89">
        <v>327.7</v>
      </c>
    </row>
    <row r="20" spans="1:11" ht="15">
      <c r="A20" s="367"/>
      <c r="B20" s="367"/>
      <c r="C20" s="367"/>
      <c r="D20" s="367"/>
      <c r="E20" s="367"/>
      <c r="F20" s="367"/>
      <c r="G20" s="92"/>
      <c r="H20" s="92"/>
      <c r="J20" s="92"/>
      <c r="K20" s="92"/>
    </row>
    <row r="21" spans="1:11" s="163" customFormat="1" ht="15">
      <c r="A21" s="152" t="s">
        <v>347</v>
      </c>
      <c r="B21" s="152"/>
      <c r="C21" s="152"/>
      <c r="D21" s="152"/>
      <c r="E21" s="152"/>
      <c r="F21" s="152"/>
      <c r="G21" s="99"/>
      <c r="H21" s="99"/>
      <c r="J21" s="99"/>
      <c r="K21" s="99"/>
    </row>
    <row r="22" spans="1:11" s="163" customFormat="1" ht="15">
      <c r="A22" s="152" t="s">
        <v>348</v>
      </c>
      <c r="B22" s="152"/>
      <c r="C22" s="152"/>
      <c r="D22" s="152"/>
      <c r="E22" s="152"/>
      <c r="F22" s="152"/>
      <c r="G22" s="99"/>
      <c r="H22" s="99"/>
      <c r="J22" s="99"/>
      <c r="K22" s="99"/>
    </row>
    <row r="23" spans="1:11" s="163" customFormat="1" ht="15">
      <c r="A23" s="152" t="s">
        <v>349</v>
      </c>
      <c r="B23" s="152"/>
      <c r="C23" s="92">
        <v>34771</v>
      </c>
      <c r="D23" s="92">
        <v>33811</v>
      </c>
      <c r="E23" s="92">
        <v>30633</v>
      </c>
      <c r="F23" s="92">
        <v>25869</v>
      </c>
      <c r="G23" s="92">
        <v>23708</v>
      </c>
      <c r="H23" s="92">
        <v>22986</v>
      </c>
      <c r="J23" s="99"/>
      <c r="K23" s="99"/>
    </row>
    <row r="24" spans="1:11" ht="15">
      <c r="A24" s="367"/>
      <c r="B24" s="171" t="s">
        <v>337</v>
      </c>
      <c r="C24" s="367">
        <v>440</v>
      </c>
      <c r="D24" s="367">
        <v>412</v>
      </c>
      <c r="E24" s="367">
        <v>396</v>
      </c>
      <c r="F24" s="99">
        <v>346</v>
      </c>
      <c r="G24" s="99">
        <v>268</v>
      </c>
      <c r="H24" s="99">
        <v>273</v>
      </c>
      <c r="J24" s="99"/>
      <c r="K24" s="99"/>
    </row>
    <row r="25" spans="1:11" ht="15">
      <c r="A25" s="367"/>
      <c r="B25" s="171" t="s">
        <v>338</v>
      </c>
      <c r="C25" s="367"/>
      <c r="D25" s="367"/>
      <c r="E25" s="367"/>
      <c r="F25" s="367"/>
      <c r="G25" s="99"/>
      <c r="H25" s="99"/>
      <c r="J25" s="99"/>
      <c r="K25" s="99"/>
    </row>
    <row r="26" spans="1:11" ht="15">
      <c r="A26" s="367"/>
      <c r="B26" s="171" t="s">
        <v>339</v>
      </c>
      <c r="C26" s="367">
        <v>413</v>
      </c>
      <c r="D26" s="367">
        <v>348</v>
      </c>
      <c r="E26" s="367">
        <v>326</v>
      </c>
      <c r="F26" s="99">
        <v>321</v>
      </c>
      <c r="G26" s="99">
        <v>273</v>
      </c>
      <c r="H26" s="99">
        <v>266</v>
      </c>
      <c r="J26" s="99"/>
      <c r="K26" s="99"/>
    </row>
    <row r="27" spans="1:11" ht="15">
      <c r="A27" s="367"/>
      <c r="B27" s="171" t="s">
        <v>340</v>
      </c>
      <c r="C27" s="367">
        <v>111</v>
      </c>
      <c r="D27" s="367">
        <v>37</v>
      </c>
      <c r="E27" s="367">
        <v>32</v>
      </c>
      <c r="F27" s="99">
        <v>24</v>
      </c>
      <c r="G27" s="99">
        <v>19</v>
      </c>
      <c r="H27" s="99">
        <v>20</v>
      </c>
      <c r="J27" s="99"/>
      <c r="K27" s="99"/>
    </row>
    <row r="28" spans="1:8" ht="15">
      <c r="A28" s="367"/>
      <c r="B28" s="171" t="s">
        <v>341</v>
      </c>
      <c r="C28" s="99">
        <v>3536</v>
      </c>
      <c r="D28" s="99">
        <v>5127</v>
      </c>
      <c r="E28" s="99">
        <v>1774</v>
      </c>
      <c r="F28" s="99">
        <v>2327</v>
      </c>
      <c r="G28" s="99">
        <v>2547</v>
      </c>
      <c r="H28" s="99">
        <v>2649</v>
      </c>
    </row>
    <row r="29" spans="1:11" ht="15">
      <c r="A29" s="367"/>
      <c r="B29" s="171" t="s">
        <v>342</v>
      </c>
      <c r="C29" s="99">
        <v>1826</v>
      </c>
      <c r="D29" s="99">
        <v>3546</v>
      </c>
      <c r="E29" s="99">
        <v>2989</v>
      </c>
      <c r="F29" s="99">
        <v>2499</v>
      </c>
      <c r="G29" s="99">
        <v>1763</v>
      </c>
      <c r="H29" s="99">
        <v>1582</v>
      </c>
      <c r="J29" s="89"/>
      <c r="K29" s="89"/>
    </row>
    <row r="30" spans="1:8" ht="15">
      <c r="A30" s="367"/>
      <c r="B30" s="171" t="s">
        <v>343</v>
      </c>
      <c r="C30" s="99">
        <v>1176</v>
      </c>
      <c r="D30" s="99">
        <v>987</v>
      </c>
      <c r="E30" s="99">
        <v>1424</v>
      </c>
      <c r="F30" s="99">
        <v>1991</v>
      </c>
      <c r="G30" s="99">
        <v>1484</v>
      </c>
      <c r="H30" s="99">
        <v>1436</v>
      </c>
    </row>
    <row r="31" spans="1:11" ht="15">
      <c r="A31" s="367"/>
      <c r="B31" s="171" t="s">
        <v>344</v>
      </c>
      <c r="C31" s="99">
        <v>29093</v>
      </c>
      <c r="D31" s="99">
        <v>26900</v>
      </c>
      <c r="E31" s="99">
        <v>23692</v>
      </c>
      <c r="F31" s="99">
        <v>18361</v>
      </c>
      <c r="G31" s="99">
        <v>17354</v>
      </c>
      <c r="H31" s="99">
        <v>16761</v>
      </c>
      <c r="J31" s="99"/>
      <c r="K31" s="92"/>
    </row>
    <row r="32" spans="1:11" ht="15">
      <c r="A32" s="68" t="s">
        <v>345</v>
      </c>
      <c r="B32" s="367"/>
      <c r="C32" s="367"/>
      <c r="D32" s="367"/>
      <c r="E32" s="367"/>
      <c r="F32" s="367"/>
      <c r="G32" s="99"/>
      <c r="H32" s="367"/>
      <c r="K32" s="68"/>
    </row>
    <row r="33" spans="1:11" ht="15">
      <c r="A33" s="68" t="s">
        <v>346</v>
      </c>
      <c r="B33" s="367"/>
      <c r="C33" s="367">
        <v>144.6</v>
      </c>
      <c r="D33" s="89">
        <v>345</v>
      </c>
      <c r="E33" s="89">
        <v>349.2</v>
      </c>
      <c r="F33" s="89">
        <v>382.3</v>
      </c>
      <c r="G33" s="89">
        <v>413.1</v>
      </c>
      <c r="H33" s="89">
        <v>423</v>
      </c>
      <c r="K33" s="68"/>
    </row>
    <row r="34" spans="1:8" ht="15">
      <c r="A34" s="367"/>
      <c r="B34" s="367"/>
      <c r="C34" s="367"/>
      <c r="D34" s="367"/>
      <c r="E34" s="367"/>
      <c r="F34" s="367"/>
      <c r="G34" s="367"/>
      <c r="H34" s="367"/>
    </row>
    <row r="35" spans="1:11" s="163" customFormat="1" ht="15">
      <c r="A35" s="152" t="s">
        <v>350</v>
      </c>
      <c r="B35" s="152"/>
      <c r="C35" s="92"/>
      <c r="D35" s="92"/>
      <c r="E35" s="92"/>
      <c r="F35" s="152"/>
      <c r="G35" s="99"/>
      <c r="H35" s="99"/>
      <c r="J35" s="99"/>
      <c r="K35" s="99"/>
    </row>
    <row r="36" spans="1:11" s="163" customFormat="1" ht="15">
      <c r="A36" s="152" t="s">
        <v>351</v>
      </c>
      <c r="B36" s="152"/>
      <c r="C36" s="92">
        <v>72295</v>
      </c>
      <c r="D36" s="92">
        <v>76053</v>
      </c>
      <c r="E36" s="92">
        <v>79391</v>
      </c>
      <c r="F36" s="92">
        <v>77631</v>
      </c>
      <c r="G36" s="92">
        <v>71609</v>
      </c>
      <c r="H36" s="92">
        <v>70756</v>
      </c>
      <c r="J36"/>
      <c r="K36"/>
    </row>
    <row r="37" spans="1:8" ht="15">
      <c r="A37" s="367"/>
      <c r="B37" s="171" t="s">
        <v>352</v>
      </c>
      <c r="C37" s="367"/>
      <c r="D37" s="367"/>
      <c r="E37" s="367"/>
      <c r="F37" s="68" t="s">
        <v>65</v>
      </c>
      <c r="G37" s="367"/>
      <c r="H37" s="367"/>
    </row>
    <row r="38" spans="1:8" ht="15">
      <c r="A38" s="367"/>
      <c r="B38" s="171" t="s">
        <v>353</v>
      </c>
      <c r="C38" s="367">
        <v>14.4</v>
      </c>
      <c r="D38" s="367">
        <v>14.2</v>
      </c>
      <c r="E38" s="367">
        <v>13.2</v>
      </c>
      <c r="F38" s="68">
        <v>12.3</v>
      </c>
      <c r="G38" s="68">
        <v>12.4</v>
      </c>
      <c r="H38" s="68">
        <v>12.3</v>
      </c>
    </row>
    <row r="39" spans="1:8" ht="15">
      <c r="A39" s="367"/>
      <c r="B39" s="171" t="s">
        <v>354</v>
      </c>
      <c r="C39" s="367"/>
      <c r="D39" s="367"/>
      <c r="E39" s="367"/>
      <c r="F39" s="367"/>
      <c r="G39" s="367"/>
      <c r="H39" s="367"/>
    </row>
    <row r="40" spans="1:11" ht="15">
      <c r="A40" s="367"/>
      <c r="B40" s="171" t="s">
        <v>355</v>
      </c>
      <c r="C40" s="99">
        <v>4944</v>
      </c>
      <c r="D40" s="99">
        <v>5172</v>
      </c>
      <c r="E40" s="99">
        <v>5577</v>
      </c>
      <c r="F40" s="99">
        <v>5475</v>
      </c>
      <c r="G40" s="99">
        <v>4969</v>
      </c>
      <c r="H40" s="99">
        <v>4922</v>
      </c>
      <c r="J40" s="152"/>
      <c r="K40" s="254"/>
    </row>
    <row r="41" spans="1:11" ht="15">
      <c r="A41" s="367"/>
      <c r="B41" s="171" t="s">
        <v>352</v>
      </c>
      <c r="C41" s="367"/>
      <c r="D41" s="367"/>
      <c r="E41" s="367"/>
      <c r="F41" s="367"/>
      <c r="G41" s="367"/>
      <c r="H41" s="367"/>
      <c r="J41" s="99"/>
      <c r="K41" s="99"/>
    </row>
    <row r="42" spans="1:8" ht="15">
      <c r="A42" s="367"/>
      <c r="B42" s="171" t="s">
        <v>353</v>
      </c>
      <c r="C42" s="367">
        <v>14.5</v>
      </c>
      <c r="D42" s="367">
        <v>14.2</v>
      </c>
      <c r="E42" s="169">
        <v>13</v>
      </c>
      <c r="F42" s="367">
        <v>12.5</v>
      </c>
      <c r="G42" s="367">
        <v>12.7</v>
      </c>
      <c r="H42" s="89">
        <v>12.7</v>
      </c>
    </row>
    <row r="43" spans="1:11" ht="15">
      <c r="A43" s="367"/>
      <c r="B43" s="367"/>
      <c r="C43" s="367"/>
      <c r="D43" s="367"/>
      <c r="E43" s="367"/>
      <c r="F43" s="367"/>
      <c r="G43" s="313"/>
      <c r="H43" s="313"/>
      <c r="J43" s="99"/>
      <c r="K43" s="99"/>
    </row>
    <row r="44" spans="1:11" s="163" customFormat="1" ht="15">
      <c r="A44" s="152" t="s">
        <v>356</v>
      </c>
      <c r="B44" s="152"/>
      <c r="C44" s="367"/>
      <c r="D44" s="367"/>
      <c r="E44" s="367"/>
      <c r="F44" s="152"/>
      <c r="G44" s="367"/>
      <c r="H44" s="367"/>
      <c r="J44"/>
      <c r="K44"/>
    </row>
    <row r="45" spans="1:11" s="163" customFormat="1" ht="15">
      <c r="A45" s="152" t="s">
        <v>368</v>
      </c>
      <c r="B45" s="152"/>
      <c r="C45" s="97">
        <v>348</v>
      </c>
      <c r="D45" s="97">
        <v>580</v>
      </c>
      <c r="E45" s="152">
        <v>601.2</v>
      </c>
      <c r="F45" s="254">
        <v>680</v>
      </c>
      <c r="G45" s="254">
        <v>726</v>
      </c>
      <c r="H45" s="254">
        <v>734.9</v>
      </c>
      <c r="J45"/>
      <c r="K45"/>
    </row>
    <row r="46" spans="1:11" s="163" customFormat="1" ht="15">
      <c r="A46" s="152"/>
      <c r="B46" s="152"/>
      <c r="C46" s="97"/>
      <c r="D46" s="97"/>
      <c r="E46" s="152"/>
      <c r="F46" s="152"/>
      <c r="G46" s="367"/>
      <c r="H46" s="367"/>
      <c r="J46"/>
      <c r="K46"/>
    </row>
    <row r="47" spans="1:11" s="163" customFormat="1" ht="15">
      <c r="A47" s="152" t="s">
        <v>357</v>
      </c>
      <c r="B47" s="152"/>
      <c r="C47" s="97"/>
      <c r="D47" s="97"/>
      <c r="E47" s="97"/>
      <c r="F47" s="152"/>
      <c r="G47" s="290"/>
      <c r="H47" s="290"/>
      <c r="J47" s="255"/>
      <c r="K47" s="89"/>
    </row>
    <row r="48" spans="1:9" s="163" customFormat="1" ht="15">
      <c r="A48" s="11" t="s">
        <v>358</v>
      </c>
      <c r="B48" s="97"/>
      <c r="C48" s="97">
        <v>3045</v>
      </c>
      <c r="D48" s="97">
        <v>3506</v>
      </c>
      <c r="E48" s="97">
        <v>3771.9</v>
      </c>
      <c r="F48" s="97">
        <v>4399.7</v>
      </c>
      <c r="G48" s="290">
        <v>4463.9</v>
      </c>
      <c r="H48" s="290">
        <v>4476.8</v>
      </c>
      <c r="I48"/>
    </row>
    <row r="49" spans="1:8" ht="15">
      <c r="A49" s="367"/>
      <c r="B49" s="167"/>
      <c r="C49" s="367"/>
      <c r="D49" s="367"/>
      <c r="E49" s="367"/>
      <c r="F49" s="367"/>
      <c r="G49" s="367"/>
      <c r="H49" s="367"/>
    </row>
    <row r="50" spans="1:8" ht="15">
      <c r="A50" s="10" t="s">
        <v>359</v>
      </c>
      <c r="B50" s="367"/>
      <c r="C50" s="99"/>
      <c r="D50" s="99"/>
      <c r="E50" s="367"/>
      <c r="F50" s="367"/>
      <c r="G50" s="367"/>
      <c r="H50" s="367"/>
    </row>
    <row r="51" spans="1:8" ht="15">
      <c r="A51" s="171" t="s">
        <v>360</v>
      </c>
      <c r="B51" s="367"/>
      <c r="C51" s="99"/>
      <c r="D51" s="367"/>
      <c r="E51" s="367"/>
      <c r="F51" s="367"/>
      <c r="G51" s="367"/>
      <c r="H51" s="367"/>
    </row>
    <row r="52" spans="1:8" ht="15">
      <c r="A52" s="367"/>
      <c r="B52" s="167"/>
      <c r="C52" s="367"/>
      <c r="D52" s="367"/>
      <c r="E52" s="367"/>
      <c r="F52" s="367"/>
      <c r="G52" s="367"/>
      <c r="H52" s="367"/>
    </row>
    <row r="53" spans="1:8" ht="15">
      <c r="A53" s="166" t="s">
        <v>361</v>
      </c>
      <c r="B53" s="68"/>
      <c r="C53" s="367"/>
      <c r="D53" s="367"/>
      <c r="E53" s="367"/>
      <c r="F53" s="367"/>
      <c r="G53" s="367"/>
      <c r="H53" s="367"/>
    </row>
    <row r="54" spans="1:8" ht="15">
      <c r="A54" s="166" t="s">
        <v>362</v>
      </c>
      <c r="B54" s="68"/>
      <c r="C54" s="367"/>
      <c r="D54" s="367"/>
      <c r="E54" s="367"/>
      <c r="F54" s="367"/>
      <c r="G54" s="367"/>
      <c r="H54" s="36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48" customWidth="1"/>
    <col min="2" max="2" width="7.140625" style="51" customWidth="1"/>
    <col min="3" max="3" width="8.140625" style="51" customWidth="1"/>
    <col min="4" max="4" width="8.7109375" style="51" customWidth="1"/>
    <col min="5" max="7" width="9.140625" style="47" customWidth="1"/>
    <col min="8" max="8" width="6.8515625" style="51" customWidth="1"/>
    <col min="9" max="11" width="7.140625" style="51" customWidth="1"/>
    <col min="12" max="13" width="9.140625" style="48" customWidth="1"/>
    <col min="14" max="14" width="5.7109375" style="48" customWidth="1"/>
    <col min="15" max="16384" width="9.140625" style="48" customWidth="1"/>
  </cols>
  <sheetData>
    <row r="1" spans="1:11" s="40" customFormat="1" ht="11.25">
      <c r="A1" s="40" t="s">
        <v>438</v>
      </c>
      <c r="B1" s="41"/>
      <c r="C1" s="41"/>
      <c r="D1" s="42"/>
      <c r="E1" s="43"/>
      <c r="F1" s="43"/>
      <c r="G1" s="43"/>
      <c r="H1" s="41"/>
      <c r="I1" s="43"/>
      <c r="J1" s="43"/>
      <c r="K1" s="43"/>
    </row>
    <row r="2" spans="1:11" s="40" customFormat="1" ht="11.25">
      <c r="A2" s="40" t="s">
        <v>393</v>
      </c>
      <c r="B2" s="41"/>
      <c r="C2" s="41"/>
      <c r="D2" s="44"/>
      <c r="E2" s="43"/>
      <c r="F2" s="43"/>
      <c r="G2" s="43"/>
      <c r="H2" s="41"/>
      <c r="I2" s="43"/>
      <c r="J2" s="43"/>
      <c r="K2" s="43"/>
    </row>
    <row r="3" spans="1:11" ht="11.25">
      <c r="A3" s="45" t="s">
        <v>0</v>
      </c>
      <c r="B3" s="41"/>
      <c r="C3" s="46"/>
      <c r="D3" s="47"/>
      <c r="E3" s="41"/>
      <c r="F3" s="41"/>
      <c r="G3" s="41"/>
      <c r="H3" s="41"/>
      <c r="I3" s="41"/>
      <c r="J3" s="41"/>
      <c r="K3" s="41"/>
    </row>
    <row r="4" spans="1:11" ht="11.25">
      <c r="A4" s="49" t="s">
        <v>36</v>
      </c>
      <c r="B4" s="41"/>
      <c r="C4" s="50"/>
      <c r="D4" s="47"/>
      <c r="E4" s="41"/>
      <c r="F4" s="41"/>
      <c r="G4" s="41"/>
      <c r="H4" s="41"/>
      <c r="I4" s="41"/>
      <c r="J4" s="41"/>
      <c r="K4" s="41"/>
    </row>
    <row r="5" spans="1:11" ht="11.25">
      <c r="A5" s="49"/>
      <c r="B5" s="41"/>
      <c r="C5" s="50"/>
      <c r="D5" s="47"/>
      <c r="E5" s="41"/>
      <c r="F5" s="41"/>
      <c r="G5" s="47" t="s">
        <v>43</v>
      </c>
      <c r="H5" s="41"/>
      <c r="I5" s="41"/>
      <c r="J5" s="41"/>
      <c r="K5" s="41"/>
    </row>
    <row r="6" spans="1:17" ht="12.75" customHeight="1">
      <c r="A6" s="49"/>
      <c r="D6" s="47"/>
      <c r="E6" s="51"/>
      <c r="F6" s="51"/>
      <c r="G6" s="47" t="s">
        <v>44</v>
      </c>
      <c r="H6" s="42"/>
      <c r="I6" s="42"/>
      <c r="K6" s="42"/>
      <c r="O6" s="44"/>
      <c r="P6" s="44"/>
      <c r="Q6" s="44"/>
    </row>
    <row r="7" spans="1:17" ht="11.25">
      <c r="A7" s="49"/>
      <c r="B7" s="42"/>
      <c r="C7" s="42"/>
      <c r="D7" s="47"/>
      <c r="E7" s="51"/>
      <c r="F7" s="51"/>
      <c r="G7" s="42"/>
      <c r="H7" s="42"/>
      <c r="I7" s="42"/>
      <c r="K7" s="42"/>
      <c r="O7" s="44"/>
      <c r="P7" s="44"/>
      <c r="Q7" s="44"/>
    </row>
    <row r="8" spans="1:17" ht="11.25">
      <c r="A8" s="49"/>
      <c r="B8" s="52">
        <v>2000</v>
      </c>
      <c r="C8" s="52">
        <v>2005</v>
      </c>
      <c r="D8" s="47">
        <v>2010</v>
      </c>
      <c r="E8" s="41" t="s">
        <v>430</v>
      </c>
      <c r="F8" s="41" t="s">
        <v>456</v>
      </c>
      <c r="G8" s="48">
        <v>2016</v>
      </c>
      <c r="H8" s="42"/>
      <c r="I8" s="42"/>
      <c r="J8" s="42"/>
      <c r="K8" s="42"/>
      <c r="O8" s="44"/>
      <c r="P8" s="44"/>
      <c r="Q8" s="44"/>
    </row>
    <row r="9" spans="1:17" ht="11.25">
      <c r="A9" s="54" t="s">
        <v>45</v>
      </c>
      <c r="B9" s="42"/>
      <c r="C9" s="42"/>
      <c r="D9" s="47"/>
      <c r="E9" s="42"/>
      <c r="F9" s="42"/>
      <c r="G9" s="48"/>
      <c r="H9" s="42"/>
      <c r="I9" s="42"/>
      <c r="J9" s="42"/>
      <c r="K9" s="42"/>
      <c r="O9" s="44"/>
      <c r="P9" s="44"/>
      <c r="Q9" s="44"/>
    </row>
    <row r="10" spans="1:17" ht="11.25">
      <c r="A10" s="55" t="s">
        <v>46</v>
      </c>
      <c r="B10" s="56"/>
      <c r="C10" s="56"/>
      <c r="D10" s="47"/>
      <c r="E10" s="42"/>
      <c r="F10" s="42"/>
      <c r="G10" s="48"/>
      <c r="H10" s="42"/>
      <c r="I10" s="42"/>
      <c r="J10" s="42"/>
      <c r="K10" s="42"/>
      <c r="O10" s="44"/>
      <c r="P10" s="44"/>
      <c r="Q10" s="50"/>
    </row>
    <row r="11" spans="1:17" ht="11.25">
      <c r="A11" s="55" t="s">
        <v>47</v>
      </c>
      <c r="B11" s="58">
        <v>418616</v>
      </c>
      <c r="C11" s="58">
        <v>417599</v>
      </c>
      <c r="D11" s="59">
        <v>437503</v>
      </c>
      <c r="E11" s="62">
        <v>457571</v>
      </c>
      <c r="F11" s="62">
        <v>469320</v>
      </c>
      <c r="G11" s="346">
        <v>73.88760054220765</v>
      </c>
      <c r="H11" s="53"/>
      <c r="O11" s="60"/>
      <c r="P11" s="60"/>
      <c r="Q11" s="50"/>
    </row>
    <row r="12" spans="1:17" ht="11.25">
      <c r="A12" s="48" t="s">
        <v>48</v>
      </c>
      <c r="B12" s="56">
        <v>415789</v>
      </c>
      <c r="C12" s="56">
        <v>415675</v>
      </c>
      <c r="D12" s="268">
        <v>436645</v>
      </c>
      <c r="E12" s="61">
        <v>457083</v>
      </c>
      <c r="F12" s="61">
        <v>468957</v>
      </c>
      <c r="G12" s="347">
        <v>73.83045147761032</v>
      </c>
      <c r="O12" s="57"/>
      <c r="P12" s="57"/>
      <c r="Q12" s="50"/>
    </row>
    <row r="13" spans="1:17" ht="11.25">
      <c r="A13" s="48" t="s">
        <v>49</v>
      </c>
      <c r="B13" s="56">
        <v>66951</v>
      </c>
      <c r="C13" s="56">
        <v>62803</v>
      </c>
      <c r="D13" s="61">
        <v>58647</v>
      </c>
      <c r="E13" s="61">
        <v>49250</v>
      </c>
      <c r="F13" s="61">
        <v>50020</v>
      </c>
      <c r="G13" s="347">
        <v>7.8749206918972705</v>
      </c>
      <c r="H13" s="58"/>
      <c r="O13" s="58"/>
      <c r="P13" s="58"/>
      <c r="Q13" s="58"/>
    </row>
    <row r="14" spans="1:17" ht="11.25">
      <c r="A14" s="49"/>
      <c r="B14" s="56"/>
      <c r="C14" s="56"/>
      <c r="D14" s="49"/>
      <c r="E14" s="48"/>
      <c r="F14" s="61"/>
      <c r="G14" s="347" t="s">
        <v>65</v>
      </c>
      <c r="H14" s="56"/>
      <c r="I14" s="48"/>
      <c r="J14" s="48"/>
      <c r="K14" s="48"/>
      <c r="O14" s="58"/>
      <c r="P14" s="58"/>
      <c r="Q14" s="58"/>
    </row>
    <row r="15" spans="1:17" ht="11.25">
      <c r="A15" s="40" t="s">
        <v>394</v>
      </c>
      <c r="B15" s="58">
        <v>375589</v>
      </c>
      <c r="C15" s="58">
        <v>376960</v>
      </c>
      <c r="D15" s="269">
        <v>407230</v>
      </c>
      <c r="E15" s="55">
        <v>423776</v>
      </c>
      <c r="F15" s="62">
        <v>435490</v>
      </c>
      <c r="G15" s="346">
        <v>68.56155961843947</v>
      </c>
      <c r="H15" s="56"/>
      <c r="I15" s="48"/>
      <c r="J15" s="48"/>
      <c r="K15" s="48"/>
      <c r="O15" s="58"/>
      <c r="P15" s="58"/>
      <c r="Q15" s="58"/>
    </row>
    <row r="16" spans="1:17" ht="11.25">
      <c r="A16" s="48" t="s">
        <v>48</v>
      </c>
      <c r="B16" s="56">
        <v>372815</v>
      </c>
      <c r="C16" s="56">
        <v>374962</v>
      </c>
      <c r="D16" s="270">
        <v>405912</v>
      </c>
      <c r="E16" s="49">
        <v>423529</v>
      </c>
      <c r="F16" s="61">
        <v>435262</v>
      </c>
      <c r="G16" s="347">
        <v>68.52566433819652</v>
      </c>
      <c r="H16" s="56"/>
      <c r="I16" s="48"/>
      <c r="J16" s="48"/>
      <c r="K16" s="48"/>
      <c r="O16" s="57"/>
      <c r="P16" s="57"/>
      <c r="Q16" s="50"/>
    </row>
    <row r="17" spans="1:17" ht="11.25">
      <c r="A17" s="49" t="s">
        <v>49</v>
      </c>
      <c r="B17" s="56">
        <v>14930</v>
      </c>
      <c r="C17" s="56">
        <v>13525</v>
      </c>
      <c r="D17" s="56">
        <v>15419</v>
      </c>
      <c r="E17" s="49">
        <v>10439</v>
      </c>
      <c r="F17" s="61">
        <v>11156</v>
      </c>
      <c r="G17" s="347">
        <v>1.756349764870171</v>
      </c>
      <c r="H17" s="58"/>
      <c r="I17" s="48"/>
      <c r="J17" s="48"/>
      <c r="K17" s="48"/>
      <c r="O17" s="58"/>
      <c r="P17" s="58"/>
      <c r="Q17" s="58"/>
    </row>
    <row r="18" spans="1:17" ht="11.25">
      <c r="A18" s="49"/>
      <c r="B18" s="56"/>
      <c r="C18" s="56"/>
      <c r="D18" s="49"/>
      <c r="E18" s="49"/>
      <c r="F18" s="61"/>
      <c r="G18" s="347"/>
      <c r="H18" s="56"/>
      <c r="I18" s="48"/>
      <c r="J18" s="48"/>
      <c r="K18" s="48"/>
      <c r="O18" s="58"/>
      <c r="P18" s="58"/>
      <c r="Q18" s="58"/>
    </row>
    <row r="19" spans="1:17" ht="11.25">
      <c r="A19" s="55" t="s">
        <v>50</v>
      </c>
      <c r="B19" s="56"/>
      <c r="C19" s="56"/>
      <c r="D19" s="49"/>
      <c r="E19" s="49"/>
      <c r="F19" s="61"/>
      <c r="G19" s="347"/>
      <c r="H19" s="56"/>
      <c r="I19" s="48"/>
      <c r="J19" s="48"/>
      <c r="K19" s="48"/>
      <c r="O19" s="58"/>
      <c r="P19" s="58"/>
      <c r="Q19" s="58"/>
    </row>
    <row r="20" spans="1:17" ht="11.25">
      <c r="A20" s="55" t="s">
        <v>51</v>
      </c>
      <c r="B20" s="58">
        <v>188968</v>
      </c>
      <c r="C20" s="58">
        <v>172984</v>
      </c>
      <c r="D20" s="62">
        <v>187075</v>
      </c>
      <c r="E20" s="55">
        <v>207590</v>
      </c>
      <c r="F20" s="62">
        <v>214505</v>
      </c>
      <c r="G20" s="346">
        <v>33.770688984714596</v>
      </c>
      <c r="H20" s="56"/>
      <c r="I20" s="48"/>
      <c r="J20" s="48"/>
      <c r="K20" s="48"/>
      <c r="O20" s="57"/>
      <c r="P20" s="57"/>
      <c r="Q20" s="63"/>
    </row>
    <row r="21" spans="1:17" ht="11.25">
      <c r="A21" s="48" t="s">
        <v>48</v>
      </c>
      <c r="B21" s="56">
        <v>185882</v>
      </c>
      <c r="C21" s="56">
        <v>169969</v>
      </c>
      <c r="D21" s="61">
        <v>184479</v>
      </c>
      <c r="E21" s="49">
        <v>206127</v>
      </c>
      <c r="F21" s="61">
        <v>213090</v>
      </c>
      <c r="G21" s="347">
        <v>33.54791783759275</v>
      </c>
      <c r="H21" s="56"/>
      <c r="I21" s="48"/>
      <c r="J21" s="48"/>
      <c r="K21" s="48"/>
      <c r="O21" s="57"/>
      <c r="P21" s="57"/>
      <c r="Q21" s="50"/>
    </row>
    <row r="22" spans="1:17" ht="11.25">
      <c r="A22" s="49" t="s">
        <v>52</v>
      </c>
      <c r="B22" s="56">
        <v>59100</v>
      </c>
      <c r="C22" s="56">
        <v>55881</v>
      </c>
      <c r="D22" s="61">
        <v>49237</v>
      </c>
      <c r="E22" s="49">
        <v>45649</v>
      </c>
      <c r="F22" s="61">
        <v>45940</v>
      </c>
      <c r="G22" s="347">
        <v>7.232584098075981</v>
      </c>
      <c r="H22" s="58"/>
      <c r="I22" s="48"/>
      <c r="J22" s="48"/>
      <c r="K22" s="48"/>
      <c r="O22" s="58"/>
      <c r="P22" s="58"/>
      <c r="Q22" s="58"/>
    </row>
    <row r="23" spans="1:17" ht="11.25">
      <c r="A23" s="49"/>
      <c r="B23" s="56"/>
      <c r="C23" s="56"/>
      <c r="D23" s="49"/>
      <c r="E23" s="49"/>
      <c r="F23" s="61"/>
      <c r="G23" s="347"/>
      <c r="H23" s="56"/>
      <c r="I23" s="48"/>
      <c r="J23" s="48"/>
      <c r="K23" s="48"/>
      <c r="O23" s="58"/>
      <c r="P23" s="58"/>
      <c r="Q23" s="58"/>
    </row>
    <row r="24" spans="1:17" ht="11.25">
      <c r="A24" s="55" t="s">
        <v>53</v>
      </c>
      <c r="B24" s="56"/>
      <c r="C24" s="56"/>
      <c r="D24" s="49"/>
      <c r="E24" s="49"/>
      <c r="F24" s="61"/>
      <c r="G24" s="347"/>
      <c r="H24" s="56"/>
      <c r="I24" s="48"/>
      <c r="J24" s="48"/>
      <c r="K24" s="48"/>
      <c r="O24" s="58"/>
      <c r="P24" s="58"/>
      <c r="Q24" s="58"/>
    </row>
    <row r="25" spans="1:17" ht="11.25">
      <c r="A25" s="40" t="s">
        <v>54</v>
      </c>
      <c r="B25" s="58">
        <v>175959</v>
      </c>
      <c r="C25" s="58">
        <v>160175</v>
      </c>
      <c r="D25" s="62">
        <v>175968</v>
      </c>
      <c r="E25" s="55">
        <v>192262</v>
      </c>
      <c r="F25" s="62">
        <v>197180</v>
      </c>
      <c r="G25" s="346">
        <v>31.043119992569046</v>
      </c>
      <c r="H25" s="56"/>
      <c r="I25" s="48"/>
      <c r="J25" s="48"/>
      <c r="K25" s="48"/>
      <c r="O25" s="57"/>
      <c r="P25" s="57"/>
      <c r="Q25" s="57"/>
    </row>
    <row r="26" spans="1:17" ht="11.25">
      <c r="A26" s="48" t="s">
        <v>48</v>
      </c>
      <c r="B26" s="56">
        <v>172893</v>
      </c>
      <c r="C26" s="56">
        <v>157262</v>
      </c>
      <c r="D26" s="61">
        <v>173478</v>
      </c>
      <c r="E26" s="49">
        <v>190815</v>
      </c>
      <c r="F26" s="61">
        <v>195789</v>
      </c>
      <c r="G26" s="347">
        <v>30.824127295999094</v>
      </c>
      <c r="H26" s="56"/>
      <c r="I26" s="48"/>
      <c r="J26" s="48"/>
      <c r="K26" s="48"/>
      <c r="O26" s="57"/>
      <c r="P26" s="57"/>
      <c r="Q26" s="50"/>
    </row>
    <row r="27" spans="1:17" ht="11.25">
      <c r="A27" s="49" t="s">
        <v>49</v>
      </c>
      <c r="B27" s="56">
        <v>54224</v>
      </c>
      <c r="C27" s="56">
        <v>51741</v>
      </c>
      <c r="D27" s="49">
        <v>46083</v>
      </c>
      <c r="E27" s="49">
        <v>43433</v>
      </c>
      <c r="F27" s="61">
        <v>43812</v>
      </c>
      <c r="G27" s="347">
        <v>6.897561482475074</v>
      </c>
      <c r="H27" s="58"/>
      <c r="I27" s="48"/>
      <c r="J27" s="48"/>
      <c r="K27" s="48"/>
      <c r="O27" s="58"/>
      <c r="P27" s="58"/>
      <c r="Q27" s="58"/>
    </row>
    <row r="28" spans="1:17" ht="11.25">
      <c r="A28" s="49"/>
      <c r="B28" s="56"/>
      <c r="C28" s="56"/>
      <c r="D28" s="49"/>
      <c r="E28" s="49"/>
      <c r="F28" s="61"/>
      <c r="G28" s="347"/>
      <c r="H28" s="56"/>
      <c r="I28" s="48"/>
      <c r="J28" s="48"/>
      <c r="K28" s="48"/>
      <c r="O28" s="58"/>
      <c r="P28" s="58"/>
      <c r="Q28" s="58"/>
    </row>
    <row r="29" spans="1:17" ht="11.25">
      <c r="A29" s="55" t="s">
        <v>55</v>
      </c>
      <c r="B29" s="56"/>
      <c r="C29" s="56"/>
      <c r="D29" s="49"/>
      <c r="E29" s="49"/>
      <c r="F29" s="61"/>
      <c r="G29" s="347"/>
      <c r="H29" s="56"/>
      <c r="I29" s="48"/>
      <c r="J29" s="48"/>
      <c r="K29" s="48"/>
      <c r="O29" s="55"/>
      <c r="P29" s="55"/>
      <c r="Q29" s="56"/>
    </row>
    <row r="30" spans="1:17" ht="11.25">
      <c r="A30" s="55" t="s">
        <v>56</v>
      </c>
      <c r="B30" s="58">
        <v>21430</v>
      </c>
      <c r="C30" s="58">
        <v>20230</v>
      </c>
      <c r="D30" s="62">
        <v>20832</v>
      </c>
      <c r="E30" s="55">
        <v>29083</v>
      </c>
      <c r="F30" s="62">
        <v>32455</v>
      </c>
      <c r="G30" s="346">
        <v>5.109567194232825</v>
      </c>
      <c r="H30" s="56"/>
      <c r="I30" s="48"/>
      <c r="J30" s="48"/>
      <c r="K30" s="48"/>
      <c r="O30" s="57"/>
      <c r="P30" s="57"/>
      <c r="Q30" s="57"/>
    </row>
    <row r="31" spans="1:17" ht="11.25">
      <c r="A31" s="49" t="s">
        <v>48</v>
      </c>
      <c r="B31" s="56">
        <v>21162</v>
      </c>
      <c r="C31" s="56">
        <v>19952</v>
      </c>
      <c r="D31" s="61">
        <v>20580</v>
      </c>
      <c r="E31" s="49">
        <v>28932</v>
      </c>
      <c r="F31" s="61">
        <v>32326</v>
      </c>
      <c r="G31" s="347">
        <v>5.089258022516416</v>
      </c>
      <c r="H31" s="58"/>
      <c r="I31" s="48"/>
      <c r="J31" s="48"/>
      <c r="K31" s="48"/>
      <c r="O31" s="57"/>
      <c r="P31" s="57"/>
      <c r="Q31" s="57"/>
    </row>
    <row r="32" spans="1:17" ht="11.25">
      <c r="A32" s="49" t="s">
        <v>49</v>
      </c>
      <c r="B32" s="56">
        <v>4313</v>
      </c>
      <c r="C32" s="56">
        <v>3865</v>
      </c>
      <c r="D32" s="61">
        <v>3663</v>
      </c>
      <c r="E32" s="49">
        <v>2748</v>
      </c>
      <c r="F32" s="61">
        <v>2637</v>
      </c>
      <c r="G32" s="347">
        <v>0.4151572543889065</v>
      </c>
      <c r="H32" s="58"/>
      <c r="I32" s="48"/>
      <c r="J32" s="48"/>
      <c r="K32" s="48"/>
      <c r="O32" s="58"/>
      <c r="P32" s="58"/>
      <c r="Q32" s="58"/>
    </row>
    <row r="33" spans="1:17" ht="11.25">
      <c r="A33" s="49"/>
      <c r="B33" s="56"/>
      <c r="C33" s="56"/>
      <c r="D33" s="48"/>
      <c r="E33" s="48"/>
      <c r="F33" s="61"/>
      <c r="G33" s="48"/>
      <c r="H33" s="56"/>
      <c r="I33" s="48"/>
      <c r="J33" s="48"/>
      <c r="K33" s="48"/>
      <c r="O33" s="58"/>
      <c r="P33" s="58"/>
      <c r="Q33" s="58"/>
    </row>
    <row r="34" spans="1:17" ht="11.25">
      <c r="A34" s="64" t="s">
        <v>57</v>
      </c>
      <c r="B34" s="53"/>
      <c r="C34" s="48"/>
      <c r="D34" s="48"/>
      <c r="E34" s="48"/>
      <c r="F34" s="61"/>
      <c r="G34" s="48"/>
      <c r="H34" s="56"/>
      <c r="I34" s="48"/>
      <c r="J34" s="48"/>
      <c r="K34" s="48"/>
      <c r="O34" s="58"/>
      <c r="P34" s="58"/>
      <c r="Q34" s="58"/>
    </row>
    <row r="35" spans="1:17" ht="11.25">
      <c r="A35" s="55" t="s">
        <v>46</v>
      </c>
      <c r="D35" s="50"/>
      <c r="E35" s="56"/>
      <c r="F35" s="61"/>
      <c r="G35" s="49"/>
      <c r="H35" s="56"/>
      <c r="I35" s="56"/>
      <c r="J35" s="56"/>
      <c r="K35" s="56"/>
      <c r="L35" s="49"/>
      <c r="M35" s="49"/>
      <c r="O35" s="49"/>
      <c r="P35" s="49"/>
      <c r="Q35" s="49"/>
    </row>
    <row r="36" spans="1:18" ht="11.25">
      <c r="A36" s="55" t="s">
        <v>47</v>
      </c>
      <c r="B36" s="58">
        <v>11348</v>
      </c>
      <c r="C36" s="58">
        <v>14774</v>
      </c>
      <c r="D36" s="58">
        <v>25696</v>
      </c>
      <c r="E36" s="58">
        <v>33888</v>
      </c>
      <c r="F36" s="62">
        <v>34670</v>
      </c>
      <c r="G36" s="56"/>
      <c r="H36" s="48"/>
      <c r="I36" s="56"/>
      <c r="J36" s="56"/>
      <c r="K36" s="56"/>
      <c r="L36" s="56"/>
      <c r="M36" s="56"/>
      <c r="N36" s="56"/>
      <c r="P36" s="49"/>
      <c r="Q36" s="49"/>
      <c r="R36" s="56"/>
    </row>
    <row r="37" spans="1:18" ht="11.25">
      <c r="A37" s="48" t="s">
        <v>48</v>
      </c>
      <c r="B37" s="56">
        <v>11154</v>
      </c>
      <c r="C37" s="56">
        <v>14750</v>
      </c>
      <c r="D37" s="56">
        <v>25661</v>
      </c>
      <c r="E37" s="56">
        <v>33860</v>
      </c>
      <c r="F37" s="61">
        <v>34652</v>
      </c>
      <c r="G37" s="65"/>
      <c r="H37" s="47"/>
      <c r="I37" s="56"/>
      <c r="J37" s="56"/>
      <c r="K37" s="56"/>
      <c r="L37" s="56"/>
      <c r="M37" s="65"/>
      <c r="N37" s="65"/>
      <c r="P37" s="57"/>
      <c r="Q37" s="57"/>
      <c r="R37" s="65"/>
    </row>
    <row r="38" spans="1:18" ht="11.25">
      <c r="A38" s="48" t="s">
        <v>49</v>
      </c>
      <c r="B38" s="56">
        <v>75</v>
      </c>
      <c r="C38" s="56">
        <v>104</v>
      </c>
      <c r="D38" s="56">
        <v>267</v>
      </c>
      <c r="E38" s="56">
        <v>292</v>
      </c>
      <c r="F38" s="61">
        <v>295</v>
      </c>
      <c r="G38" s="63"/>
      <c r="H38" s="47"/>
      <c r="I38" s="56"/>
      <c r="J38" s="56"/>
      <c r="K38" s="56"/>
      <c r="L38" s="56"/>
      <c r="M38" s="63"/>
      <c r="N38" s="63"/>
      <c r="P38" s="57"/>
      <c r="Q38" s="57"/>
      <c r="R38" s="63"/>
    </row>
    <row r="39" spans="1:18" ht="11.25">
      <c r="A39" s="49"/>
      <c r="B39" s="56"/>
      <c r="C39" s="56"/>
      <c r="D39" s="50"/>
      <c r="E39" s="56"/>
      <c r="F39" s="61"/>
      <c r="G39" s="57"/>
      <c r="H39" s="47"/>
      <c r="I39" s="56"/>
      <c r="J39" s="56"/>
      <c r="K39" s="56"/>
      <c r="L39" s="56"/>
      <c r="M39" s="57"/>
      <c r="N39" s="57"/>
      <c r="P39" s="57"/>
      <c r="Q39" s="57"/>
      <c r="R39" s="57"/>
    </row>
    <row r="40" spans="1:18" ht="11.25">
      <c r="A40" s="40" t="s">
        <v>394</v>
      </c>
      <c r="B40" s="58">
        <v>10722</v>
      </c>
      <c r="C40" s="58">
        <v>14289</v>
      </c>
      <c r="D40" s="58">
        <v>24618</v>
      </c>
      <c r="E40" s="58">
        <v>31800</v>
      </c>
      <c r="F40" s="62">
        <v>32335</v>
      </c>
      <c r="G40" s="50"/>
      <c r="H40" s="47"/>
      <c r="I40" s="56"/>
      <c r="J40" s="56"/>
      <c r="K40" s="56"/>
      <c r="L40" s="56"/>
      <c r="M40" s="50"/>
      <c r="N40" s="50"/>
      <c r="P40" s="57"/>
      <c r="Q40" s="57"/>
      <c r="R40" s="50"/>
    </row>
    <row r="41" spans="1:18" ht="11.25">
      <c r="A41" s="48" t="s">
        <v>48</v>
      </c>
      <c r="B41" s="56">
        <v>10675</v>
      </c>
      <c r="C41" s="56">
        <v>14270</v>
      </c>
      <c r="D41" s="56">
        <v>24531</v>
      </c>
      <c r="E41" s="56">
        <v>31791</v>
      </c>
      <c r="F41" s="61">
        <v>32323</v>
      </c>
      <c r="G41" s="48"/>
      <c r="H41" s="47"/>
      <c r="I41" s="66"/>
      <c r="J41" s="56"/>
      <c r="K41" s="56"/>
      <c r="L41" s="56"/>
      <c r="P41" s="57"/>
      <c r="Q41" s="57"/>
      <c r="R41" s="50"/>
    </row>
    <row r="42" spans="1:18" ht="11.25">
      <c r="A42" s="49" t="s">
        <v>49</v>
      </c>
      <c r="B42" s="56">
        <v>66</v>
      </c>
      <c r="C42" s="56">
        <v>38</v>
      </c>
      <c r="D42" s="56">
        <v>168</v>
      </c>
      <c r="E42" s="56">
        <v>65</v>
      </c>
      <c r="F42" s="61">
        <v>81</v>
      </c>
      <c r="G42" s="48"/>
      <c r="H42" s="47"/>
      <c r="I42" s="56"/>
      <c r="J42" s="56"/>
      <c r="K42" s="56"/>
      <c r="L42" s="56"/>
      <c r="P42" s="57"/>
      <c r="Q42" s="57"/>
      <c r="R42" s="50"/>
    </row>
    <row r="43" spans="1:18" ht="11.25">
      <c r="A43" s="49"/>
      <c r="B43" s="56"/>
      <c r="C43" s="56"/>
      <c r="D43" s="63"/>
      <c r="E43" s="56"/>
      <c r="F43" s="61"/>
      <c r="G43" s="48"/>
      <c r="H43" s="47"/>
      <c r="I43" s="56"/>
      <c r="J43" s="56"/>
      <c r="K43" s="56"/>
      <c r="L43" s="56"/>
      <c r="P43" s="49"/>
      <c r="Q43" s="57"/>
      <c r="R43" s="50"/>
    </row>
    <row r="44" spans="1:16" ht="11.25">
      <c r="A44" s="55" t="s">
        <v>50</v>
      </c>
      <c r="B44" s="56"/>
      <c r="C44" s="56"/>
      <c r="D44" s="50"/>
      <c r="E44" s="51"/>
      <c r="F44" s="61"/>
      <c r="G44" s="48"/>
      <c r="H44" s="47"/>
      <c r="L44" s="51"/>
      <c r="P44" s="49"/>
    </row>
    <row r="45" spans="1:12" ht="11.25">
      <c r="A45" s="55" t="s">
        <v>51</v>
      </c>
      <c r="B45" s="58">
        <v>559</v>
      </c>
      <c r="C45" s="58">
        <v>698</v>
      </c>
      <c r="D45" s="58">
        <v>1689</v>
      </c>
      <c r="E45" s="58">
        <v>3146</v>
      </c>
      <c r="F45" s="62">
        <v>3537</v>
      </c>
      <c r="G45" s="48"/>
      <c r="H45" s="47"/>
      <c r="L45" s="51"/>
    </row>
    <row r="46" spans="1:12" ht="11.25">
      <c r="A46" s="48" t="s">
        <v>48</v>
      </c>
      <c r="B46" s="56">
        <v>551</v>
      </c>
      <c r="C46" s="56">
        <v>694</v>
      </c>
      <c r="D46" s="56">
        <v>1661</v>
      </c>
      <c r="E46" s="67">
        <v>3110</v>
      </c>
      <c r="F46" s="61">
        <v>3517</v>
      </c>
      <c r="G46" s="48"/>
      <c r="H46" s="47"/>
      <c r="I46" s="67"/>
      <c r="J46" s="67"/>
      <c r="K46" s="67"/>
      <c r="L46" s="67"/>
    </row>
    <row r="47" spans="1:12" ht="11.25">
      <c r="A47" s="49" t="s">
        <v>52</v>
      </c>
      <c r="B47" s="56">
        <v>9</v>
      </c>
      <c r="C47" s="56">
        <v>66</v>
      </c>
      <c r="D47" s="56">
        <v>101</v>
      </c>
      <c r="E47" s="67">
        <v>244</v>
      </c>
      <c r="F47" s="61">
        <v>224</v>
      </c>
      <c r="G47" s="48"/>
      <c r="H47" s="47"/>
      <c r="I47" s="67"/>
      <c r="J47" s="67"/>
      <c r="K47" s="67"/>
      <c r="L47" s="67"/>
    </row>
    <row r="48" spans="1:12" ht="11.25">
      <c r="A48" s="49"/>
      <c r="B48" s="56"/>
      <c r="C48" s="56"/>
      <c r="D48" s="57"/>
      <c r="E48" s="67"/>
      <c r="F48" s="61"/>
      <c r="G48" s="48"/>
      <c r="H48" s="47"/>
      <c r="I48" s="67"/>
      <c r="J48" s="67"/>
      <c r="K48" s="67"/>
      <c r="L48" s="67"/>
    </row>
    <row r="49" spans="1:12" ht="11.25">
      <c r="A49" s="55" t="s">
        <v>53</v>
      </c>
      <c r="B49" s="56"/>
      <c r="C49" s="56"/>
      <c r="D49" s="50"/>
      <c r="E49" s="67"/>
      <c r="F49" s="61"/>
      <c r="G49" s="48"/>
      <c r="H49" s="47"/>
      <c r="I49" s="67"/>
      <c r="J49" s="67"/>
      <c r="K49" s="67"/>
      <c r="L49" s="67"/>
    </row>
    <row r="50" spans="1:12" ht="11.25">
      <c r="A50" s="40" t="s">
        <v>54</v>
      </c>
      <c r="B50" s="58">
        <v>435</v>
      </c>
      <c r="C50" s="58">
        <v>294</v>
      </c>
      <c r="D50" s="58">
        <v>1158</v>
      </c>
      <c r="E50" s="348">
        <v>2165</v>
      </c>
      <c r="F50" s="62">
        <v>2372</v>
      </c>
      <c r="G50" s="48"/>
      <c r="H50" s="47"/>
      <c r="I50" s="67"/>
      <c r="J50" s="67"/>
      <c r="K50" s="67"/>
      <c r="L50" s="67"/>
    </row>
    <row r="51" spans="1:12" ht="11.25">
      <c r="A51" s="48" t="s">
        <v>48</v>
      </c>
      <c r="B51" s="56">
        <v>435</v>
      </c>
      <c r="C51" s="56">
        <v>294</v>
      </c>
      <c r="D51" s="56">
        <v>1158</v>
      </c>
      <c r="E51" s="67">
        <v>2138</v>
      </c>
      <c r="F51" s="61">
        <v>2363</v>
      </c>
      <c r="G51" s="48"/>
      <c r="H51" s="47"/>
      <c r="I51" s="67"/>
      <c r="J51" s="67"/>
      <c r="K51" s="67"/>
      <c r="L51" s="67"/>
    </row>
    <row r="52" spans="1:12" ht="11.25">
      <c r="A52" s="49" t="s">
        <v>49</v>
      </c>
      <c r="B52" s="56" t="s">
        <v>58</v>
      </c>
      <c r="C52" s="56" t="s">
        <v>58</v>
      </c>
      <c r="D52" s="56" t="s">
        <v>58</v>
      </c>
      <c r="E52" s="67">
        <v>201</v>
      </c>
      <c r="F52" s="61">
        <v>188</v>
      </c>
      <c r="G52" s="48"/>
      <c r="H52" s="47"/>
      <c r="I52" s="67"/>
      <c r="J52" s="67"/>
      <c r="K52" s="67"/>
      <c r="L52" s="67"/>
    </row>
    <row r="53" spans="1:12" ht="11.25">
      <c r="A53" s="49"/>
      <c r="B53" s="56"/>
      <c r="C53" s="56"/>
      <c r="D53" s="57"/>
      <c r="E53" s="67"/>
      <c r="F53" s="61"/>
      <c r="G53" s="48"/>
      <c r="H53" s="47"/>
      <c r="I53" s="67"/>
      <c r="J53" s="67"/>
      <c r="K53" s="67"/>
      <c r="L53" s="67"/>
    </row>
    <row r="54" spans="1:12" ht="11.25">
      <c r="A54" s="55" t="s">
        <v>55</v>
      </c>
      <c r="B54" s="58"/>
      <c r="C54" s="58"/>
      <c r="D54" s="57"/>
      <c r="E54" s="67"/>
      <c r="F54" s="61"/>
      <c r="G54" s="48"/>
      <c r="H54" s="47"/>
      <c r="I54" s="67"/>
      <c r="J54" s="67"/>
      <c r="K54" s="67"/>
      <c r="L54" s="67"/>
    </row>
    <row r="55" spans="1:12" ht="11.25">
      <c r="A55" s="55" t="s">
        <v>56</v>
      </c>
      <c r="B55" s="58">
        <v>125</v>
      </c>
      <c r="C55" s="58">
        <v>412</v>
      </c>
      <c r="D55" s="58">
        <v>596</v>
      </c>
      <c r="E55" s="348">
        <v>1114</v>
      </c>
      <c r="F55" s="62">
        <v>1324</v>
      </c>
      <c r="G55" s="48"/>
      <c r="H55" s="47"/>
      <c r="I55" s="67"/>
      <c r="J55" s="67"/>
      <c r="K55" s="67"/>
      <c r="L55" s="67"/>
    </row>
    <row r="56" spans="1:12" ht="11.25">
      <c r="A56" s="49" t="s">
        <v>48</v>
      </c>
      <c r="B56" s="56">
        <v>117</v>
      </c>
      <c r="C56" s="56">
        <v>408</v>
      </c>
      <c r="D56" s="56">
        <v>568</v>
      </c>
      <c r="E56" s="67">
        <v>1104</v>
      </c>
      <c r="F56" s="61">
        <v>1313</v>
      </c>
      <c r="G56" s="48"/>
      <c r="H56" s="47"/>
      <c r="I56" s="67"/>
      <c r="J56" s="67"/>
      <c r="K56" s="67"/>
      <c r="L56" s="67"/>
    </row>
    <row r="57" spans="1:12" ht="11.25">
      <c r="A57" s="49" t="s">
        <v>49</v>
      </c>
      <c r="B57" s="56">
        <v>9</v>
      </c>
      <c r="C57" s="56">
        <v>66</v>
      </c>
      <c r="D57" s="56">
        <v>101</v>
      </c>
      <c r="E57" s="67">
        <v>43</v>
      </c>
      <c r="F57" s="61">
        <v>37</v>
      </c>
      <c r="G57" s="48"/>
      <c r="H57" s="47"/>
      <c r="I57" s="67"/>
      <c r="J57" s="67"/>
      <c r="K57" s="67"/>
      <c r="L57" s="67"/>
    </row>
    <row r="58" spans="1:12" ht="11.25">
      <c r="A58" s="49"/>
      <c r="B58" s="56"/>
      <c r="C58" s="56"/>
      <c r="D58" s="56"/>
      <c r="E58" s="67"/>
      <c r="F58" s="67"/>
      <c r="G58" s="48"/>
      <c r="H58" s="47"/>
      <c r="I58" s="67"/>
      <c r="J58" s="67"/>
      <c r="K58" s="67"/>
      <c r="L58" s="67"/>
    </row>
    <row r="59" spans="1:12" ht="11.25">
      <c r="A59" s="61" t="s">
        <v>431</v>
      </c>
      <c r="B59" s="56"/>
      <c r="C59" s="56"/>
      <c r="D59" s="56"/>
      <c r="E59" s="67"/>
      <c r="F59" s="67"/>
      <c r="G59" s="48"/>
      <c r="H59" s="47"/>
      <c r="I59" s="67"/>
      <c r="J59" s="67"/>
      <c r="K59" s="67"/>
      <c r="L59" s="67"/>
    </row>
    <row r="60" spans="1:12" ht="11.25">
      <c r="A60" s="61" t="s">
        <v>432</v>
      </c>
      <c r="B60" s="56"/>
      <c r="C60" s="56"/>
      <c r="D60" s="56"/>
      <c r="E60" s="67"/>
      <c r="F60" s="67"/>
      <c r="G60" s="48"/>
      <c r="H60" s="47"/>
      <c r="L60" s="51"/>
    </row>
    <row r="61" spans="1:12" ht="11.25">
      <c r="A61" s="49" t="s">
        <v>457</v>
      </c>
      <c r="D61" s="47"/>
      <c r="E61" s="67"/>
      <c r="F61" s="67"/>
      <c r="G61" s="48"/>
      <c r="H61" s="47"/>
      <c r="L61" s="51"/>
    </row>
    <row r="62" spans="1:7" ht="11.25">
      <c r="A62" s="49" t="s">
        <v>59</v>
      </c>
      <c r="D62" s="47"/>
      <c r="E62" s="51"/>
      <c r="F62" s="51"/>
      <c r="G62" s="48"/>
    </row>
    <row r="63" spans="1:9" ht="15">
      <c r="A63" s="49" t="s">
        <v>60</v>
      </c>
      <c r="D63" s="47"/>
      <c r="E63" s="51"/>
      <c r="F63" s="51"/>
      <c r="G63" s="48"/>
      <c r="H63"/>
      <c r="I63"/>
    </row>
    <row r="64" spans="1:7" ht="11.25">
      <c r="A64" s="49" t="s">
        <v>458</v>
      </c>
      <c r="D64" s="47"/>
      <c r="E64" s="51"/>
      <c r="F64" s="51"/>
      <c r="G64" s="48"/>
    </row>
    <row r="65" spans="1:7" ht="12.75">
      <c r="A65" s="47" t="s">
        <v>61</v>
      </c>
      <c r="B65" s="68"/>
      <c r="C65" s="68"/>
      <c r="D65" s="68"/>
      <c r="E65" s="51"/>
      <c r="F65" s="51"/>
      <c r="G65" s="48"/>
    </row>
    <row r="66" spans="1:7" ht="11.25">
      <c r="A66" s="49"/>
      <c r="D66" s="47"/>
      <c r="E66" s="51"/>
      <c r="F66" s="51"/>
      <c r="G66" s="48"/>
    </row>
    <row r="67" spans="1:7" ht="11.25">
      <c r="A67" s="291" t="s">
        <v>459</v>
      </c>
      <c r="D67" s="47"/>
      <c r="E67" s="51"/>
      <c r="F67" s="51"/>
      <c r="G67" s="48"/>
    </row>
    <row r="68" spans="1:8" ht="15">
      <c r="A68" s="291" t="s">
        <v>460</v>
      </c>
      <c r="D68" s="47"/>
      <c r="E68" s="51"/>
      <c r="F68" s="51"/>
      <c r="G68" s="48"/>
      <c r="H68"/>
    </row>
    <row r="69" spans="1:10" ht="15">
      <c r="A69" s="291"/>
      <c r="D69" s="47"/>
      <c r="F69" s="51"/>
      <c r="G69" s="51"/>
      <c r="H69"/>
      <c r="I69"/>
      <c r="J69"/>
    </row>
    <row r="70" spans="1:10" ht="15">
      <c r="A70" s="49"/>
      <c r="B70"/>
      <c r="C70"/>
      <c r="D70"/>
      <c r="E70"/>
      <c r="F70"/>
      <c r="G70"/>
      <c r="H70"/>
      <c r="I70"/>
      <c r="J70"/>
    </row>
    <row r="71" spans="1:10" ht="15">
      <c r="A71" s="71"/>
      <c r="B71"/>
      <c r="C71"/>
      <c r="D71"/>
      <c r="E71"/>
      <c r="F71"/>
      <c r="G71"/>
      <c r="H71"/>
      <c r="I71"/>
      <c r="J71"/>
    </row>
    <row r="72" spans="1:10" ht="15">
      <c r="A72" s="49"/>
      <c r="B72"/>
      <c r="C72"/>
      <c r="D72"/>
      <c r="E72"/>
      <c r="F72"/>
      <c r="G72"/>
      <c r="H72"/>
      <c r="I72"/>
      <c r="J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2.57421875" style="72" customWidth="1"/>
    <col min="2" max="5" width="10.140625" style="72" customWidth="1"/>
    <col min="6" max="16384" width="9.140625" style="73" customWidth="1"/>
  </cols>
  <sheetData>
    <row r="1" spans="1:5" ht="15">
      <c r="A1" s="1" t="s">
        <v>439</v>
      </c>
      <c r="B1" s="73"/>
      <c r="C1" s="367"/>
      <c r="D1" s="367"/>
      <c r="E1" s="303"/>
    </row>
    <row r="2" spans="1:5" ht="15">
      <c r="A2" s="21" t="s">
        <v>383</v>
      </c>
      <c r="B2" s="73"/>
      <c r="C2" s="367"/>
      <c r="D2" s="367"/>
      <c r="E2" s="303"/>
    </row>
    <row r="3" spans="1:5" ht="15">
      <c r="A3" s="3" t="s">
        <v>34</v>
      </c>
      <c r="C3" s="367"/>
      <c r="D3" s="367"/>
      <c r="E3" s="303"/>
    </row>
    <row r="4" spans="1:5" ht="15">
      <c r="A4" s="2" t="s">
        <v>384</v>
      </c>
      <c r="C4" s="367"/>
      <c r="D4" s="367"/>
      <c r="E4" s="303"/>
    </row>
    <row r="5" spans="1:5" ht="15">
      <c r="A5" s="367"/>
      <c r="B5" s="367"/>
      <c r="C5" s="367"/>
      <c r="D5" s="367"/>
      <c r="E5" s="303"/>
    </row>
    <row r="6" spans="3:5" ht="12.75">
      <c r="C6" s="299"/>
      <c r="D6" s="299"/>
      <c r="E6" s="303"/>
    </row>
    <row r="7" spans="1:5" ht="12.75">
      <c r="A7" s="300"/>
      <c r="B7" s="301">
        <v>2010</v>
      </c>
      <c r="C7" s="301">
        <v>2014</v>
      </c>
      <c r="D7" s="349">
        <v>2015</v>
      </c>
      <c r="E7" s="377">
        <v>2016</v>
      </c>
    </row>
    <row r="8" spans="1:5" s="75" customFormat="1" ht="15">
      <c r="A8" s="302" t="s">
        <v>397</v>
      </c>
      <c r="B8" s="367"/>
      <c r="C8" s="367"/>
      <c r="D8" s="367"/>
      <c r="E8" s="303"/>
    </row>
    <row r="9" spans="1:5" ht="12.75">
      <c r="A9" s="303" t="s">
        <v>398</v>
      </c>
      <c r="B9" s="304">
        <v>436492</v>
      </c>
      <c r="C9" s="303">
        <v>447424</v>
      </c>
      <c r="D9" s="303">
        <v>456991</v>
      </c>
      <c r="E9" s="303">
        <v>468869</v>
      </c>
    </row>
    <row r="10" spans="1:5" s="75" customFormat="1" ht="12.75">
      <c r="A10" s="303" t="s">
        <v>394</v>
      </c>
      <c r="B10" s="304">
        <v>405930</v>
      </c>
      <c r="C10" s="303">
        <v>414659</v>
      </c>
      <c r="D10" s="303">
        <v>423524</v>
      </c>
      <c r="E10" s="303">
        <v>435247</v>
      </c>
    </row>
    <row r="11" spans="1:5" ht="12.75">
      <c r="A11" s="303" t="s">
        <v>399</v>
      </c>
      <c r="B11" s="304">
        <v>293590</v>
      </c>
      <c r="C11" s="303">
        <v>297710</v>
      </c>
      <c r="D11" s="303">
        <v>299342</v>
      </c>
      <c r="E11" s="303">
        <v>311471</v>
      </c>
    </row>
    <row r="12" spans="1:5" ht="12.75">
      <c r="A12" s="303" t="s">
        <v>400</v>
      </c>
      <c r="B12" s="304">
        <v>76530</v>
      </c>
      <c r="C12" s="303">
        <v>74993</v>
      </c>
      <c r="D12" s="303">
        <v>74742</v>
      </c>
      <c r="E12" s="303">
        <v>77216</v>
      </c>
    </row>
    <row r="13" spans="1:5" ht="12.75">
      <c r="A13" s="305" t="s">
        <v>401</v>
      </c>
      <c r="B13" s="304">
        <v>51929</v>
      </c>
      <c r="C13" s="303">
        <v>61498</v>
      </c>
      <c r="D13" s="303">
        <v>64569</v>
      </c>
      <c r="E13" s="303">
        <v>66869</v>
      </c>
    </row>
    <row r="14" spans="1:5" s="75" customFormat="1" ht="12.75">
      <c r="A14" s="303" t="s">
        <v>111</v>
      </c>
      <c r="B14" s="304">
        <v>17043</v>
      </c>
      <c r="C14" s="303">
        <v>17724</v>
      </c>
      <c r="D14" s="303">
        <v>17865</v>
      </c>
      <c r="E14" s="303">
        <v>18511</v>
      </c>
    </row>
    <row r="15" spans="1:5" ht="12.75">
      <c r="A15" s="303" t="s">
        <v>380</v>
      </c>
      <c r="B15" s="304">
        <v>154534</v>
      </c>
      <c r="C15" s="303">
        <v>165073</v>
      </c>
      <c r="D15" s="303">
        <v>179956</v>
      </c>
      <c r="E15" s="303">
        <v>183999</v>
      </c>
    </row>
    <row r="16" spans="1:5" ht="12.75">
      <c r="A16" s="305" t="s">
        <v>402</v>
      </c>
      <c r="B16" s="304">
        <v>92897</v>
      </c>
      <c r="C16" s="303">
        <v>118400</v>
      </c>
      <c r="D16" s="303">
        <v>117164</v>
      </c>
      <c r="E16" s="303">
        <v>125632</v>
      </c>
    </row>
    <row r="17" spans="1:5" s="75" customFormat="1" ht="12.75">
      <c r="A17" s="303" t="s">
        <v>62</v>
      </c>
      <c r="B17" s="304">
        <v>184130</v>
      </c>
      <c r="C17" s="303">
        <v>199762</v>
      </c>
      <c r="D17" s="303">
        <v>205968</v>
      </c>
      <c r="E17" s="303">
        <v>212928</v>
      </c>
    </row>
    <row r="18" spans="1:5" ht="12.75">
      <c r="A18" s="305" t="s">
        <v>63</v>
      </c>
      <c r="B18" s="304">
        <v>173251</v>
      </c>
      <c r="C18" s="303">
        <v>185748</v>
      </c>
      <c r="D18" s="303">
        <v>190775</v>
      </c>
      <c r="E18" s="303">
        <v>195728</v>
      </c>
    </row>
    <row r="19" spans="1:5" ht="12.75">
      <c r="A19" s="305" t="s">
        <v>64</v>
      </c>
      <c r="B19" s="304">
        <v>20420</v>
      </c>
      <c r="C19" s="303">
        <v>26537</v>
      </c>
      <c r="D19" s="303">
        <v>28762</v>
      </c>
      <c r="E19" s="303">
        <v>32179</v>
      </c>
    </row>
    <row r="20" spans="1:5" s="75" customFormat="1" ht="15">
      <c r="A20" s="367"/>
      <c r="B20" s="367"/>
      <c r="C20" s="367"/>
      <c r="D20" s="367"/>
      <c r="E20" s="303"/>
    </row>
    <row r="21" spans="1:5" ht="15">
      <c r="A21" s="306" t="s">
        <v>403</v>
      </c>
      <c r="C21" s="300"/>
      <c r="D21" s="367"/>
      <c r="E21" s="303"/>
    </row>
    <row r="22" spans="1:5" ht="12.75">
      <c r="A22" s="303" t="s">
        <v>398</v>
      </c>
      <c r="B22" s="304">
        <v>5099551</v>
      </c>
      <c r="C22" s="303">
        <v>6721378</v>
      </c>
      <c r="D22" s="303">
        <v>6902146</v>
      </c>
      <c r="E22" s="303">
        <v>7097937</v>
      </c>
    </row>
    <row r="23" spans="1:5" ht="12.75">
      <c r="A23" s="303" t="s">
        <v>394</v>
      </c>
      <c r="B23" s="304">
        <v>4245486</v>
      </c>
      <c r="C23" s="303">
        <v>5656462</v>
      </c>
      <c r="D23" s="303">
        <v>5780001</v>
      </c>
      <c r="E23" s="303">
        <v>5943107</v>
      </c>
    </row>
    <row r="24" spans="1:5" ht="12.75">
      <c r="A24" s="303" t="s">
        <v>399</v>
      </c>
      <c r="B24" s="304">
        <v>1146772</v>
      </c>
      <c r="C24" s="303">
        <v>1543816</v>
      </c>
      <c r="D24" s="303">
        <v>1501233</v>
      </c>
      <c r="E24" s="303">
        <v>1538415</v>
      </c>
    </row>
    <row r="25" spans="1:5" ht="12.75">
      <c r="A25" s="303" t="s">
        <v>400</v>
      </c>
      <c r="B25" s="304">
        <v>119481</v>
      </c>
      <c r="C25" s="303">
        <v>120285</v>
      </c>
      <c r="D25" s="303">
        <v>124671</v>
      </c>
      <c r="E25" s="303">
        <v>131389</v>
      </c>
    </row>
    <row r="26" spans="1:5" ht="12.75">
      <c r="A26" s="305" t="s">
        <v>401</v>
      </c>
      <c r="B26" s="304">
        <v>230589</v>
      </c>
      <c r="C26" s="303">
        <v>326678</v>
      </c>
      <c r="D26" s="303">
        <v>328996</v>
      </c>
      <c r="E26" s="303">
        <v>329814</v>
      </c>
    </row>
    <row r="27" spans="1:5" ht="12.75">
      <c r="A27" s="303" t="s">
        <v>111</v>
      </c>
      <c r="B27" s="304">
        <v>2042287</v>
      </c>
      <c r="C27" s="303">
        <v>2715599</v>
      </c>
      <c r="D27" s="303">
        <v>2846122</v>
      </c>
      <c r="E27" s="303">
        <v>2950699</v>
      </c>
    </row>
    <row r="28" spans="1:6" ht="12.75">
      <c r="A28" s="303" t="s">
        <v>380</v>
      </c>
      <c r="B28" s="304">
        <v>448828</v>
      </c>
      <c r="C28" s="303">
        <v>463948</v>
      </c>
      <c r="D28" s="303">
        <v>513162</v>
      </c>
      <c r="E28" s="303">
        <v>522719</v>
      </c>
      <c r="F28" s="75"/>
    </row>
    <row r="29" spans="1:5" ht="12.75">
      <c r="A29" s="305" t="s">
        <v>402</v>
      </c>
      <c r="B29" s="304">
        <v>257529</v>
      </c>
      <c r="C29" s="303">
        <v>486164</v>
      </c>
      <c r="D29" s="303">
        <v>466123</v>
      </c>
      <c r="E29" s="303">
        <v>470470</v>
      </c>
    </row>
    <row r="30" spans="1:5" ht="12.75">
      <c r="A30" s="303" t="s">
        <v>62</v>
      </c>
      <c r="B30" s="304">
        <v>854065</v>
      </c>
      <c r="C30" s="303">
        <v>1064916</v>
      </c>
      <c r="D30" s="303">
        <v>1122145</v>
      </c>
      <c r="E30" s="303">
        <v>1154830</v>
      </c>
    </row>
    <row r="31" spans="1:6" s="75" customFormat="1" ht="12.75">
      <c r="A31" s="305" t="s">
        <v>63</v>
      </c>
      <c r="B31" s="304">
        <v>625180</v>
      </c>
      <c r="C31" s="303">
        <v>746780</v>
      </c>
      <c r="D31" s="303">
        <v>781047</v>
      </c>
      <c r="E31" s="303">
        <v>793757</v>
      </c>
      <c r="F31" s="73"/>
    </row>
    <row r="32" spans="1:6" ht="12.75">
      <c r="A32" s="305" t="s">
        <v>64</v>
      </c>
      <c r="B32" s="304">
        <v>228885</v>
      </c>
      <c r="C32" s="303">
        <v>318136</v>
      </c>
      <c r="D32" s="303">
        <v>341098</v>
      </c>
      <c r="E32" s="303">
        <v>361073</v>
      </c>
      <c r="F32" s="75"/>
    </row>
    <row r="33" spans="1:5" ht="15">
      <c r="A33" s="367"/>
      <c r="B33" s="367"/>
      <c r="C33" s="367"/>
      <c r="D33" s="367"/>
      <c r="E33" s="303"/>
    </row>
    <row r="34" spans="1:5" ht="15">
      <c r="A34" s="306" t="s">
        <v>404</v>
      </c>
      <c r="B34" s="367"/>
      <c r="C34" s="367"/>
      <c r="D34" s="367"/>
      <c r="E34" s="303"/>
    </row>
    <row r="35" spans="1:6" s="75" customFormat="1" ht="12.75">
      <c r="A35" s="303" t="s">
        <v>398</v>
      </c>
      <c r="B35" s="304">
        <v>54546</v>
      </c>
      <c r="C35" s="303">
        <v>81429</v>
      </c>
      <c r="D35" s="303">
        <v>79791</v>
      </c>
      <c r="E35" s="303">
        <v>83882</v>
      </c>
      <c r="F35" s="73"/>
    </row>
    <row r="36" spans="1:5" ht="12.75">
      <c r="A36" s="303" t="s">
        <v>394</v>
      </c>
      <c r="B36" s="304">
        <v>51170</v>
      </c>
      <c r="C36" s="303">
        <v>75637</v>
      </c>
      <c r="D36" s="303">
        <v>73117</v>
      </c>
      <c r="E36" s="303">
        <v>76042</v>
      </c>
    </row>
    <row r="37" spans="1:5" ht="12.75">
      <c r="A37" s="303" t="s">
        <v>399</v>
      </c>
      <c r="B37" s="304">
        <v>7383</v>
      </c>
      <c r="C37" s="303">
        <v>16041</v>
      </c>
      <c r="D37" s="303">
        <v>14521</v>
      </c>
      <c r="E37" s="303">
        <v>15562</v>
      </c>
    </row>
    <row r="38" spans="1:5" ht="12.75">
      <c r="A38" s="303" t="s">
        <v>400</v>
      </c>
      <c r="B38" s="304">
        <v>7372</v>
      </c>
      <c r="C38" s="303">
        <v>9258</v>
      </c>
      <c r="D38" s="303">
        <v>9511</v>
      </c>
      <c r="E38" s="303">
        <v>9987</v>
      </c>
    </row>
    <row r="39" spans="1:5" ht="12.75">
      <c r="A39" s="305" t="s">
        <v>401</v>
      </c>
      <c r="B39" s="304">
        <v>1220</v>
      </c>
      <c r="C39" s="303">
        <v>4273</v>
      </c>
      <c r="D39" s="303">
        <v>3980</v>
      </c>
      <c r="E39" s="303">
        <v>4003</v>
      </c>
    </row>
    <row r="40" spans="1:5" ht="12.75">
      <c r="A40" s="303" t="s">
        <v>111</v>
      </c>
      <c r="B40" s="304">
        <v>1075</v>
      </c>
      <c r="C40" s="303">
        <v>1442</v>
      </c>
      <c r="D40" s="303">
        <v>1634</v>
      </c>
      <c r="E40" s="303">
        <v>986</v>
      </c>
    </row>
    <row r="41" spans="1:5" ht="12.75">
      <c r="A41" s="303" t="s">
        <v>380</v>
      </c>
      <c r="B41" s="304">
        <v>12523</v>
      </c>
      <c r="C41" s="303">
        <v>17786</v>
      </c>
      <c r="D41" s="303">
        <v>17267</v>
      </c>
      <c r="E41" s="303">
        <v>18326</v>
      </c>
    </row>
    <row r="42" spans="1:5" ht="12.75">
      <c r="A42" s="305" t="s">
        <v>402</v>
      </c>
      <c r="B42" s="304">
        <v>21597</v>
      </c>
      <c r="C42" s="303">
        <v>26837</v>
      </c>
      <c r="D42" s="303">
        <v>26209</v>
      </c>
      <c r="E42" s="303">
        <v>27186</v>
      </c>
    </row>
    <row r="43" spans="1:5" ht="12.75">
      <c r="A43" s="303" t="s">
        <v>62</v>
      </c>
      <c r="B43" s="304">
        <v>3376</v>
      </c>
      <c r="C43" s="303">
        <v>5792</v>
      </c>
      <c r="D43" s="303">
        <v>6674</v>
      </c>
      <c r="E43" s="303">
        <v>7840</v>
      </c>
    </row>
    <row r="44" spans="1:5" ht="12.75">
      <c r="A44" s="305" t="s">
        <v>63</v>
      </c>
      <c r="B44" s="304">
        <v>1747</v>
      </c>
      <c r="C44" s="303">
        <v>2740</v>
      </c>
      <c r="D44" s="303">
        <v>3152</v>
      </c>
      <c r="E44" s="303">
        <v>3550</v>
      </c>
    </row>
    <row r="45" spans="1:5" ht="12.75">
      <c r="A45" s="305" t="s">
        <v>64</v>
      </c>
      <c r="B45" s="304">
        <v>1629</v>
      </c>
      <c r="C45" s="303">
        <v>3052</v>
      </c>
      <c r="D45" s="303">
        <v>3522</v>
      </c>
      <c r="E45" s="303">
        <v>4290</v>
      </c>
    </row>
    <row r="46" spans="1:5" ht="15">
      <c r="A46" s="367"/>
      <c r="B46" s="367"/>
      <c r="C46" s="367"/>
      <c r="D46" s="367"/>
      <c r="E46" s="303"/>
    </row>
    <row r="47" spans="1:5" ht="15">
      <c r="A47" s="291" t="s">
        <v>459</v>
      </c>
      <c r="B47" s="367"/>
      <c r="C47" s="367"/>
      <c r="D47" s="367"/>
      <c r="E47" s="303"/>
    </row>
    <row r="48" spans="1:5" ht="15">
      <c r="A48" s="291" t="s">
        <v>460</v>
      </c>
      <c r="B48" s="367"/>
      <c r="C48" s="367"/>
      <c r="D48" s="367"/>
      <c r="E48" s="30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35"/>
  <sheetViews>
    <sheetView zoomScalePageLayoutView="0" workbookViewId="0" topLeftCell="A1">
      <selection activeCell="A1" sqref="A1"/>
    </sheetView>
  </sheetViews>
  <sheetFormatPr defaultColWidth="10.28125" defaultRowHeight="15"/>
  <cols>
    <col min="1" max="1" width="64.421875" style="2" customWidth="1"/>
    <col min="2" max="2" width="10.7109375" style="2" customWidth="1"/>
    <col min="3" max="3" width="10.421875" style="2" customWidth="1"/>
    <col min="4" max="4" width="9.8515625" style="2" customWidth="1"/>
    <col min="5" max="7" width="10.28125" style="2" customWidth="1"/>
    <col min="8" max="16384" width="10.28125" style="80" customWidth="1"/>
  </cols>
  <sheetData>
    <row r="1" spans="1:5" ht="15.75" customHeight="1">
      <c r="A1" s="1" t="s">
        <v>440</v>
      </c>
      <c r="B1" s="80"/>
      <c r="C1" s="80"/>
      <c r="D1" s="367"/>
      <c r="E1" s="367"/>
    </row>
    <row r="2" spans="1:5" ht="15.75" customHeight="1">
      <c r="A2" s="1" t="s">
        <v>385</v>
      </c>
      <c r="B2" s="80"/>
      <c r="C2" s="80"/>
      <c r="D2" s="367"/>
      <c r="E2" s="367"/>
    </row>
    <row r="3" spans="1:7" ht="15.75" customHeight="1">
      <c r="A3" s="3" t="s">
        <v>1</v>
      </c>
      <c r="B3" s="367"/>
      <c r="C3" s="367"/>
      <c r="D3" s="367"/>
      <c r="E3" s="367"/>
      <c r="G3" s="2" t="s">
        <v>65</v>
      </c>
    </row>
    <row r="4" spans="1:7" s="82" customFormat="1" ht="15.75" customHeight="1">
      <c r="A4" s="2" t="s">
        <v>386</v>
      </c>
      <c r="B4" s="367"/>
      <c r="C4" s="367"/>
      <c r="D4" s="367"/>
      <c r="E4" s="367"/>
      <c r="F4" s="81"/>
      <c r="G4" s="81"/>
    </row>
    <row r="5" spans="1:5" ht="12.75" customHeight="1">
      <c r="A5" s="367"/>
      <c r="B5" s="367"/>
      <c r="C5" s="367"/>
      <c r="D5" s="367"/>
      <c r="E5" s="367"/>
    </row>
    <row r="6" spans="1:5" ht="12.75" customHeight="1">
      <c r="A6" s="303"/>
      <c r="C6" s="303"/>
      <c r="D6" s="367"/>
      <c r="E6" s="367"/>
    </row>
    <row r="7" spans="1:5" ht="12.75" customHeight="1">
      <c r="A7" s="367"/>
      <c r="B7" s="301">
        <v>2010</v>
      </c>
      <c r="C7" s="301">
        <v>2014</v>
      </c>
      <c r="D7" s="349">
        <v>2015</v>
      </c>
      <c r="E7" s="377">
        <v>2016</v>
      </c>
    </row>
    <row r="8" spans="1:7" s="6" customFormat="1" ht="12.75" customHeight="1">
      <c r="A8" s="302" t="s">
        <v>405</v>
      </c>
      <c r="B8" s="367"/>
      <c r="C8" s="367"/>
      <c r="D8" s="367"/>
      <c r="E8" s="303"/>
      <c r="F8" s="1"/>
      <c r="G8" s="1"/>
    </row>
    <row r="9" spans="1:5" ht="12.75" customHeight="1">
      <c r="A9" s="303" t="s">
        <v>406</v>
      </c>
      <c r="B9" s="303">
        <v>58585</v>
      </c>
      <c r="C9" s="303">
        <v>48592</v>
      </c>
      <c r="D9" s="303">
        <v>49202</v>
      </c>
      <c r="E9" s="303">
        <v>49977</v>
      </c>
    </row>
    <row r="10" spans="1:5" ht="12.75" customHeight="1">
      <c r="A10" s="307" t="s">
        <v>394</v>
      </c>
      <c r="B10" s="303">
        <v>15418</v>
      </c>
      <c r="C10" s="350" t="s">
        <v>409</v>
      </c>
      <c r="D10" s="378">
        <v>10437</v>
      </c>
      <c r="E10" s="303">
        <v>11156</v>
      </c>
    </row>
    <row r="11" spans="1:7" s="6" customFormat="1" ht="12.75" customHeight="1">
      <c r="A11" s="308" t="s">
        <v>62</v>
      </c>
      <c r="B11" s="303">
        <v>49176</v>
      </c>
      <c r="C11" s="350" t="s">
        <v>410</v>
      </c>
      <c r="D11" s="378">
        <v>45600</v>
      </c>
      <c r="E11" s="303">
        <v>45894</v>
      </c>
      <c r="F11" s="1"/>
      <c r="G11" s="1"/>
    </row>
    <row r="12" spans="1:7" s="6" customFormat="1" ht="12.75" customHeight="1">
      <c r="A12" s="305" t="s">
        <v>63</v>
      </c>
      <c r="B12" s="303">
        <v>46033</v>
      </c>
      <c r="C12" s="303">
        <v>43482</v>
      </c>
      <c r="D12" s="303">
        <v>43388</v>
      </c>
      <c r="E12" s="303">
        <v>43770</v>
      </c>
      <c r="F12" s="1"/>
      <c r="G12" s="1"/>
    </row>
    <row r="13" spans="1:5" ht="12.75" customHeight="1">
      <c r="A13" s="305" t="s">
        <v>64</v>
      </c>
      <c r="B13" s="303">
        <v>3651</v>
      </c>
      <c r="C13" s="303">
        <v>3078</v>
      </c>
      <c r="D13" s="303">
        <v>2742</v>
      </c>
      <c r="E13" s="303">
        <v>2633</v>
      </c>
    </row>
    <row r="14" spans="1:5" s="1" customFormat="1" ht="12.75" customHeight="1">
      <c r="A14" s="9"/>
      <c r="B14" s="9"/>
      <c r="C14" s="9"/>
      <c r="D14" s="303"/>
      <c r="E14" s="303"/>
    </row>
    <row r="15" spans="1:5" ht="12.75" customHeight="1">
      <c r="A15" s="309" t="s">
        <v>407</v>
      </c>
      <c r="B15" s="9"/>
      <c r="C15" s="9"/>
      <c r="D15" s="303"/>
      <c r="E15" s="303"/>
    </row>
    <row r="16" spans="1:5" ht="12.75" customHeight="1">
      <c r="A16" s="303" t="s">
        <v>406</v>
      </c>
      <c r="B16" s="303">
        <v>825399</v>
      </c>
      <c r="C16" s="303">
        <v>737634</v>
      </c>
      <c r="D16" s="303">
        <v>695085</v>
      </c>
      <c r="E16" s="303">
        <v>673053</v>
      </c>
    </row>
    <row r="17" spans="1:5" ht="12.75" customHeight="1">
      <c r="A17" s="307" t="s">
        <v>394</v>
      </c>
      <c r="B17" s="303">
        <v>444631</v>
      </c>
      <c r="C17" s="303">
        <v>331219</v>
      </c>
      <c r="D17" s="303">
        <v>297899</v>
      </c>
      <c r="E17" s="303">
        <v>285819</v>
      </c>
    </row>
    <row r="18" spans="1:5" ht="12.75" customHeight="1">
      <c r="A18" s="308" t="s">
        <v>62</v>
      </c>
      <c r="B18" s="304">
        <v>380768</v>
      </c>
      <c r="C18" s="304">
        <v>406415</v>
      </c>
      <c r="D18" s="303">
        <v>397186</v>
      </c>
      <c r="E18" s="303">
        <v>387234</v>
      </c>
    </row>
    <row r="19" spans="1:5" ht="12.75">
      <c r="A19" s="305" t="s">
        <v>63</v>
      </c>
      <c r="B19" s="303">
        <v>215022</v>
      </c>
      <c r="C19" s="303">
        <v>251032</v>
      </c>
      <c r="D19" s="303">
        <v>261248</v>
      </c>
      <c r="E19" s="303">
        <v>261613</v>
      </c>
    </row>
    <row r="20" spans="1:7" s="6" customFormat="1" ht="12.75" customHeight="1">
      <c r="A20" s="305" t="s">
        <v>64</v>
      </c>
      <c r="B20" s="303">
        <v>165746</v>
      </c>
      <c r="C20" s="303">
        <v>155383</v>
      </c>
      <c r="D20" s="303">
        <v>135938</v>
      </c>
      <c r="E20" s="303">
        <v>125621</v>
      </c>
      <c r="F20" s="1"/>
      <c r="G20" s="1"/>
    </row>
    <row r="21" spans="1:5" s="1" customFormat="1" ht="12.75" customHeight="1">
      <c r="A21" s="9"/>
      <c r="B21" s="9"/>
      <c r="C21" s="9"/>
      <c r="D21" s="303"/>
      <c r="E21" s="303"/>
    </row>
    <row r="22" spans="1:5" s="2" customFormat="1" ht="12.75" customHeight="1">
      <c r="A22" s="309" t="s">
        <v>408</v>
      </c>
      <c r="B22" s="80"/>
      <c r="C22" s="9"/>
      <c r="D22" s="303"/>
      <c r="E22" s="303"/>
    </row>
    <row r="23" spans="1:5" s="2" customFormat="1" ht="12.75" customHeight="1">
      <c r="A23" s="303" t="s">
        <v>406</v>
      </c>
      <c r="B23" s="303">
        <v>4597</v>
      </c>
      <c r="C23" s="303">
        <v>4424</v>
      </c>
      <c r="D23" s="303">
        <v>2995</v>
      </c>
      <c r="E23" s="303">
        <v>2765</v>
      </c>
    </row>
    <row r="24" spans="1:5" ht="12.75" customHeight="1">
      <c r="A24" s="307" t="s">
        <v>394</v>
      </c>
      <c r="B24" s="303">
        <v>2392</v>
      </c>
      <c r="C24" s="303">
        <v>989</v>
      </c>
      <c r="D24" s="303">
        <v>1010</v>
      </c>
      <c r="E24" s="303">
        <v>865</v>
      </c>
    </row>
    <row r="25" spans="1:5" ht="12.75" customHeight="1">
      <c r="A25" s="308" t="s">
        <v>62</v>
      </c>
      <c r="B25" s="304">
        <v>2205</v>
      </c>
      <c r="C25" s="304">
        <v>3435</v>
      </c>
      <c r="D25" s="303">
        <v>1985</v>
      </c>
      <c r="E25" s="303">
        <v>1900</v>
      </c>
    </row>
    <row r="26" spans="1:5" ht="12.75" customHeight="1">
      <c r="A26" s="305" t="s">
        <v>63</v>
      </c>
      <c r="B26" s="303">
        <v>205</v>
      </c>
      <c r="C26" s="303">
        <v>942</v>
      </c>
      <c r="D26" s="303">
        <v>1197</v>
      </c>
      <c r="E26" s="303">
        <v>974</v>
      </c>
    </row>
    <row r="27" spans="1:5" ht="12.75" customHeight="1">
      <c r="A27" s="305" t="s">
        <v>64</v>
      </c>
      <c r="B27" s="303">
        <v>2000</v>
      </c>
      <c r="C27" s="303">
        <v>2493</v>
      </c>
      <c r="D27" s="303">
        <v>788</v>
      </c>
      <c r="E27" s="303">
        <v>926</v>
      </c>
    </row>
    <row r="28" spans="1:7" s="6" customFormat="1" ht="12.75" customHeight="1">
      <c r="A28" s="2"/>
      <c r="B28" s="9"/>
      <c r="C28" s="9"/>
      <c r="D28" s="367"/>
      <c r="E28" s="367"/>
      <c r="F28" s="1"/>
      <c r="G28" s="1"/>
    </row>
    <row r="29" spans="1:5" ht="12.75" customHeight="1">
      <c r="A29" s="286" t="s">
        <v>396</v>
      </c>
      <c r="B29" s="56"/>
      <c r="C29" s="49"/>
      <c r="D29" s="47"/>
      <c r="E29" s="367"/>
    </row>
    <row r="30" spans="1:5" ht="12.75" customHeight="1">
      <c r="A30" s="49" t="s">
        <v>395</v>
      </c>
      <c r="B30" s="56"/>
      <c r="C30" s="56"/>
      <c r="D30" s="47"/>
      <c r="E30" s="80"/>
    </row>
    <row r="31" spans="4:5" ht="12.75" customHeight="1">
      <c r="D31" s="80"/>
      <c r="E31" s="80"/>
    </row>
    <row r="32" spans="1:5" ht="12.75" customHeight="1">
      <c r="A32" s="291" t="s">
        <v>459</v>
      </c>
      <c r="D32" s="80"/>
      <c r="E32" s="80"/>
    </row>
    <row r="33" spans="1:5" ht="12.75" customHeight="1">
      <c r="A33" s="291" t="s">
        <v>460</v>
      </c>
      <c r="D33" s="80"/>
      <c r="E33" s="80"/>
    </row>
    <row r="34" ht="12.75" customHeight="1"/>
    <row r="35" spans="1:7" s="6" customFormat="1" ht="12.75" customHeight="1">
      <c r="A35" s="2"/>
      <c r="B35" s="2"/>
      <c r="C35" s="2"/>
      <c r="D35" s="2"/>
      <c r="E35" s="2"/>
      <c r="F35" s="1"/>
      <c r="G35" s="1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H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84" customWidth="1"/>
    <col min="2" max="2" width="36.140625" style="84" customWidth="1"/>
    <col min="3" max="3" width="10.421875" style="84" customWidth="1"/>
    <col min="4" max="4" width="19.7109375" style="84" customWidth="1"/>
    <col min="5" max="5" width="14.140625" style="84" customWidth="1"/>
    <col min="6" max="6" width="10.140625" style="84" customWidth="1"/>
    <col min="7" max="7" width="13.7109375" style="84" customWidth="1"/>
    <col min="8" max="8" width="18.421875" style="84" customWidth="1"/>
    <col min="9" max="9" width="14.00390625" style="84" customWidth="1"/>
    <col min="10" max="10" width="13.57421875" style="84" customWidth="1"/>
    <col min="11" max="11" width="14.28125" style="84" customWidth="1"/>
    <col min="12" max="12" width="16.421875" style="80" customWidth="1"/>
    <col min="13" max="13" width="23.421875" style="80" customWidth="1"/>
    <col min="14" max="14" width="16.00390625" style="84" customWidth="1"/>
    <col min="15" max="15" width="10.421875" style="84" customWidth="1"/>
    <col min="16" max="16" width="9.7109375" style="84" customWidth="1"/>
    <col min="17" max="17" width="10.421875" style="84" customWidth="1"/>
    <col min="18" max="19" width="10.140625" style="84" customWidth="1"/>
    <col min="20" max="20" width="9.7109375" style="84" customWidth="1"/>
    <col min="21" max="22" width="10.7109375" style="84" customWidth="1"/>
    <col min="23" max="16384" width="9.140625" style="84" customWidth="1"/>
  </cols>
  <sheetData>
    <row r="1" spans="1:34" s="83" customFormat="1" ht="15">
      <c r="A1" s="283" t="s">
        <v>441</v>
      </c>
      <c r="B1" s="368"/>
      <c r="C1" s="365"/>
      <c r="D1" s="365"/>
      <c r="E1" s="365"/>
      <c r="F1" s="365"/>
      <c r="G1" s="365"/>
      <c r="H1" s="368"/>
      <c r="I1" s="368"/>
      <c r="J1" s="283"/>
      <c r="K1" s="368"/>
      <c r="L1" s="368"/>
      <c r="M1" s="368"/>
      <c r="N1" s="368"/>
      <c r="O1" s="88"/>
      <c r="P1" s="88"/>
      <c r="Q1" s="88"/>
      <c r="R1" s="84"/>
      <c r="S1" s="84"/>
      <c r="T1" s="91"/>
      <c r="U1" s="88"/>
      <c r="V1" s="88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</row>
    <row r="2" spans="1:34" s="83" customFormat="1" ht="15">
      <c r="A2" s="387" t="s">
        <v>387</v>
      </c>
      <c r="B2" s="368"/>
      <c r="C2" s="368"/>
      <c r="D2" s="368"/>
      <c r="E2" s="368"/>
      <c r="F2" s="368"/>
      <c r="G2" s="368"/>
      <c r="H2" s="368"/>
      <c r="I2" s="368"/>
      <c r="J2" s="366"/>
      <c r="K2" s="368"/>
      <c r="L2" s="368"/>
      <c r="M2" s="368"/>
      <c r="N2" s="368"/>
      <c r="O2" s="88"/>
      <c r="P2" s="88"/>
      <c r="Q2" s="88"/>
      <c r="R2" s="84"/>
      <c r="S2" s="84"/>
      <c r="T2" s="91"/>
      <c r="U2" s="88"/>
      <c r="V2" s="88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</row>
    <row r="3" spans="1:34" ht="15">
      <c r="A3" s="388" t="s">
        <v>2</v>
      </c>
      <c r="B3" s="367"/>
      <c r="C3" s="367"/>
      <c r="D3" s="367"/>
      <c r="E3" s="367"/>
      <c r="F3" s="367"/>
      <c r="G3" s="368"/>
      <c r="H3" s="368"/>
      <c r="I3" s="368"/>
      <c r="J3" s="366"/>
      <c r="K3" s="368"/>
      <c r="L3" s="368"/>
      <c r="M3" s="368"/>
      <c r="N3" s="368"/>
      <c r="O3" s="88"/>
      <c r="P3" s="88"/>
      <c r="Q3" s="88"/>
      <c r="T3" s="91"/>
      <c r="U3" s="88"/>
      <c r="V3" s="88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4" ht="15">
      <c r="A4" s="366" t="s">
        <v>388</v>
      </c>
      <c r="B4" s="367"/>
      <c r="C4" s="367"/>
      <c r="D4" s="367"/>
      <c r="E4" s="367"/>
      <c r="F4" s="367"/>
      <c r="G4" s="367"/>
      <c r="H4" s="368"/>
      <c r="I4" s="368"/>
      <c r="J4" s="368" t="s">
        <v>65</v>
      </c>
      <c r="K4" s="368"/>
      <c r="L4" s="368"/>
      <c r="M4" s="368"/>
      <c r="N4" s="368"/>
      <c r="O4" s="88"/>
      <c r="P4" s="88"/>
      <c r="Q4" s="88"/>
      <c r="T4" s="91"/>
      <c r="U4" s="88"/>
      <c r="V4" s="88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</row>
    <row r="5" spans="1:34" ht="12" customHeight="1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88"/>
      <c r="P5" s="88"/>
      <c r="Q5" s="88"/>
      <c r="T5" s="91"/>
      <c r="U5" s="88"/>
      <c r="V5" s="88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1:34" ht="15" customHeight="1">
      <c r="A6" s="367"/>
      <c r="B6" s="367"/>
      <c r="C6" s="424" t="s">
        <v>411</v>
      </c>
      <c r="D6" s="425"/>
      <c r="E6" s="425"/>
      <c r="F6" s="426" t="s">
        <v>461</v>
      </c>
      <c r="G6" s="423"/>
      <c r="H6" s="423"/>
      <c r="I6" s="423"/>
      <c r="J6" s="423"/>
      <c r="K6" s="423"/>
      <c r="L6" s="423"/>
      <c r="M6" s="423"/>
      <c r="N6" s="423"/>
      <c r="O6" s="83"/>
      <c r="P6" s="83"/>
      <c r="Q6" s="83"/>
      <c r="R6" s="83"/>
      <c r="S6" s="83"/>
      <c r="T6" s="83"/>
      <c r="U6" s="83"/>
      <c r="V6" s="83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</row>
    <row r="7" spans="1:34" ht="13.5" customHeight="1">
      <c r="A7" s="367"/>
      <c r="B7" s="367"/>
      <c r="C7" s="425"/>
      <c r="D7" s="427"/>
      <c r="E7" s="427"/>
      <c r="F7" s="428" t="s">
        <v>462</v>
      </c>
      <c r="G7" s="429" t="s">
        <v>463</v>
      </c>
      <c r="H7" s="373"/>
      <c r="I7" s="373"/>
      <c r="J7" s="373"/>
      <c r="K7" s="430" t="s">
        <v>108</v>
      </c>
      <c r="L7" s="49" t="s">
        <v>463</v>
      </c>
      <c r="M7" s="423"/>
      <c r="N7" s="423"/>
      <c r="O7" s="88"/>
      <c r="P7" s="88"/>
      <c r="Q7" s="88"/>
      <c r="T7" s="91"/>
      <c r="U7" s="88"/>
      <c r="V7" s="88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s="83" customFormat="1" ht="22.5" customHeight="1">
      <c r="A8" s="367"/>
      <c r="B8" s="367"/>
      <c r="C8" s="85" t="s">
        <v>168</v>
      </c>
      <c r="D8" s="428" t="s">
        <v>462</v>
      </c>
      <c r="E8" s="431" t="s">
        <v>108</v>
      </c>
      <c r="F8" s="428" t="s">
        <v>464</v>
      </c>
      <c r="G8" s="429" t="s">
        <v>412</v>
      </c>
      <c r="H8" s="373" t="s">
        <v>413</v>
      </c>
      <c r="I8" s="373" t="s">
        <v>414</v>
      </c>
      <c r="J8" s="373" t="s">
        <v>415</v>
      </c>
      <c r="K8" s="430" t="s">
        <v>109</v>
      </c>
      <c r="L8" s="373" t="s">
        <v>53</v>
      </c>
      <c r="M8" s="373" t="s">
        <v>55</v>
      </c>
      <c r="N8" s="373" t="s">
        <v>55</v>
      </c>
      <c r="O8" s="88"/>
      <c r="P8" s="88"/>
      <c r="Q8" s="88"/>
      <c r="R8" s="84"/>
      <c r="S8" s="84"/>
      <c r="T8" s="91"/>
      <c r="U8" s="88"/>
      <c r="V8" s="88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s="83" customFormat="1" ht="19.5" customHeight="1">
      <c r="A9" s="367"/>
      <c r="B9" s="367"/>
      <c r="C9" s="85" t="s">
        <v>184</v>
      </c>
      <c r="D9" s="428" t="s">
        <v>464</v>
      </c>
      <c r="E9" s="431" t="s">
        <v>109</v>
      </c>
      <c r="F9" s="432"/>
      <c r="G9" s="370" t="s">
        <v>416</v>
      </c>
      <c r="H9" s="370" t="s">
        <v>66</v>
      </c>
      <c r="I9" s="370" t="s">
        <v>417</v>
      </c>
      <c r="J9" s="370" t="s">
        <v>436</v>
      </c>
      <c r="K9" s="433"/>
      <c r="L9" s="373" t="s">
        <v>54</v>
      </c>
      <c r="M9" s="373" t="s">
        <v>56</v>
      </c>
      <c r="N9" s="373" t="s">
        <v>56</v>
      </c>
      <c r="O9" s="88"/>
      <c r="P9" s="88"/>
      <c r="Q9" s="88"/>
      <c r="R9" s="84"/>
      <c r="S9" s="84"/>
      <c r="T9" s="91"/>
      <c r="U9" s="88"/>
      <c r="V9" s="88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ht="15">
      <c r="A10" s="369" t="s">
        <v>418</v>
      </c>
      <c r="B10" s="379"/>
      <c r="C10" s="380">
        <v>468869</v>
      </c>
      <c r="D10" s="380">
        <v>435247</v>
      </c>
      <c r="E10" s="381">
        <v>212928</v>
      </c>
      <c r="F10" s="380">
        <v>435247</v>
      </c>
      <c r="G10" s="380">
        <v>329494</v>
      </c>
      <c r="H10" s="380">
        <v>18511</v>
      </c>
      <c r="I10" s="380">
        <v>183999</v>
      </c>
      <c r="J10" s="380">
        <v>183077</v>
      </c>
      <c r="K10" s="380">
        <v>212928</v>
      </c>
      <c r="L10" s="380">
        <v>195728</v>
      </c>
      <c r="M10" s="380">
        <v>32179</v>
      </c>
      <c r="N10" s="382">
        <v>5.06611501288609</v>
      </c>
      <c r="O10" s="88"/>
      <c r="P10" s="88"/>
      <c r="Q10" s="88"/>
      <c r="T10" s="91"/>
      <c r="U10" s="88"/>
      <c r="V10" s="88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</row>
    <row r="11" spans="1:34" ht="15">
      <c r="A11" s="272" t="s">
        <v>67</v>
      </c>
      <c r="B11" s="383"/>
      <c r="C11" s="380">
        <v>76274</v>
      </c>
      <c r="D11" s="380">
        <v>67728</v>
      </c>
      <c r="E11" s="380">
        <v>35039</v>
      </c>
      <c r="F11" s="380">
        <v>67728</v>
      </c>
      <c r="G11" s="380">
        <v>47054</v>
      </c>
      <c r="H11" s="380">
        <v>2611</v>
      </c>
      <c r="I11" s="380">
        <v>26238</v>
      </c>
      <c r="J11" s="380">
        <v>26512</v>
      </c>
      <c r="K11" s="380">
        <v>35039</v>
      </c>
      <c r="L11" s="380">
        <v>32753</v>
      </c>
      <c r="M11" s="380">
        <v>4098</v>
      </c>
      <c r="N11" s="382">
        <v>3.637009096960284</v>
      </c>
      <c r="O11" s="88"/>
      <c r="P11" s="88"/>
      <c r="Q11" s="88"/>
      <c r="T11" s="91"/>
      <c r="U11" s="88"/>
      <c r="V11" s="88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</row>
    <row r="12" spans="1:34" ht="15">
      <c r="A12" s="70"/>
      <c r="B12" s="273" t="s">
        <v>68</v>
      </c>
      <c r="C12" s="99">
        <v>8742</v>
      </c>
      <c r="D12" s="99">
        <v>7651</v>
      </c>
      <c r="E12" s="99">
        <v>3874</v>
      </c>
      <c r="F12" s="99">
        <v>7651</v>
      </c>
      <c r="G12" s="99">
        <v>5035</v>
      </c>
      <c r="H12" s="99">
        <v>288</v>
      </c>
      <c r="I12" s="99">
        <v>3067</v>
      </c>
      <c r="J12" s="99">
        <v>3008</v>
      </c>
      <c r="K12" s="99">
        <v>3874</v>
      </c>
      <c r="L12" s="99">
        <v>3614</v>
      </c>
      <c r="M12" s="99">
        <v>444</v>
      </c>
      <c r="N12" s="384">
        <v>3.5508637236084453</v>
      </c>
      <c r="P12" s="90"/>
      <c r="Q12" s="90"/>
      <c r="S12" s="86"/>
      <c r="U12" s="88"/>
      <c r="V12" s="88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</row>
    <row r="13" spans="1:34" ht="15">
      <c r="A13" s="70"/>
      <c r="B13" s="273" t="s">
        <v>69</v>
      </c>
      <c r="C13" s="99">
        <v>16668</v>
      </c>
      <c r="D13" s="99">
        <v>14593</v>
      </c>
      <c r="E13" s="99">
        <v>7394</v>
      </c>
      <c r="F13" s="99">
        <v>14593</v>
      </c>
      <c r="G13" s="99">
        <v>10070</v>
      </c>
      <c r="H13" s="99">
        <v>443</v>
      </c>
      <c r="I13" s="99">
        <v>5279</v>
      </c>
      <c r="J13" s="99">
        <v>5421</v>
      </c>
      <c r="K13" s="99">
        <v>7394</v>
      </c>
      <c r="L13" s="99">
        <v>6887</v>
      </c>
      <c r="M13" s="99">
        <v>845</v>
      </c>
      <c r="N13" s="384">
        <v>3.4296614984982545</v>
      </c>
      <c r="O13" s="83"/>
      <c r="P13" s="83"/>
      <c r="Q13" s="83"/>
      <c r="R13" s="83"/>
      <c r="S13" s="83"/>
      <c r="T13" s="83"/>
      <c r="U13" s="83"/>
      <c r="V13" s="83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34" ht="15">
      <c r="A14" s="70"/>
      <c r="B14" s="273" t="s">
        <v>70</v>
      </c>
      <c r="C14" s="99">
        <v>24787</v>
      </c>
      <c r="D14" s="99">
        <v>21562</v>
      </c>
      <c r="E14" s="99">
        <v>11505</v>
      </c>
      <c r="F14" s="99">
        <v>21562</v>
      </c>
      <c r="G14" s="99">
        <v>14684</v>
      </c>
      <c r="H14" s="99">
        <v>757</v>
      </c>
      <c r="I14" s="99">
        <v>8619</v>
      </c>
      <c r="J14" s="99">
        <v>8176</v>
      </c>
      <c r="K14" s="99">
        <v>11505</v>
      </c>
      <c r="L14" s="99">
        <v>10719</v>
      </c>
      <c r="M14" s="99">
        <v>1438</v>
      </c>
      <c r="N14" s="384">
        <v>3.9054861488321566</v>
      </c>
      <c r="O14" s="88"/>
      <c r="P14" s="88"/>
      <c r="Q14" s="88"/>
      <c r="T14" s="91"/>
      <c r="U14" s="88"/>
      <c r="V14" s="88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</row>
    <row r="15" spans="1:34" ht="15">
      <c r="A15" s="70"/>
      <c r="B15" s="273" t="s">
        <v>71</v>
      </c>
      <c r="C15" s="99">
        <v>11113</v>
      </c>
      <c r="D15" s="99">
        <v>9730</v>
      </c>
      <c r="E15" s="99">
        <v>5178</v>
      </c>
      <c r="F15" s="99">
        <v>9730</v>
      </c>
      <c r="G15" s="99">
        <v>6761</v>
      </c>
      <c r="H15" s="99">
        <v>490</v>
      </c>
      <c r="I15" s="99">
        <v>3709</v>
      </c>
      <c r="J15" s="99">
        <v>3580</v>
      </c>
      <c r="K15" s="99">
        <v>5178</v>
      </c>
      <c r="L15" s="99">
        <v>4803</v>
      </c>
      <c r="M15" s="99">
        <v>624</v>
      </c>
      <c r="N15" s="384">
        <v>4.02918576870924</v>
      </c>
      <c r="O15" s="88"/>
      <c r="P15" s="88"/>
      <c r="Q15" s="88"/>
      <c r="T15" s="91"/>
      <c r="U15" s="88"/>
      <c r="V15" s="88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</row>
    <row r="16" spans="1:34" s="83" customFormat="1" ht="15">
      <c r="A16" s="70"/>
      <c r="B16" s="273" t="s">
        <v>72</v>
      </c>
      <c r="C16" s="99">
        <v>16642</v>
      </c>
      <c r="D16" s="99">
        <v>15138</v>
      </c>
      <c r="E16" s="99">
        <v>7501</v>
      </c>
      <c r="F16" s="99">
        <v>15138</v>
      </c>
      <c r="G16" s="99">
        <v>10582</v>
      </c>
      <c r="H16" s="99">
        <v>642</v>
      </c>
      <c r="I16" s="99">
        <v>5714</v>
      </c>
      <c r="J16" s="99">
        <v>6397</v>
      </c>
      <c r="K16" s="99">
        <v>7501</v>
      </c>
      <c r="L16" s="99">
        <v>7079</v>
      </c>
      <c r="M16" s="99">
        <v>779</v>
      </c>
      <c r="N16" s="384">
        <v>3.353999827779213</v>
      </c>
      <c r="O16" s="88"/>
      <c r="P16" s="88"/>
      <c r="Q16" s="88"/>
      <c r="R16" s="84"/>
      <c r="S16" s="84"/>
      <c r="T16" s="91"/>
      <c r="U16" s="88"/>
      <c r="V16" s="88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</row>
    <row r="17" spans="1:34" s="83" customFormat="1" ht="15">
      <c r="A17" s="272" t="s">
        <v>73</v>
      </c>
      <c r="B17" s="274"/>
      <c r="C17" s="380">
        <v>83807</v>
      </c>
      <c r="D17" s="380">
        <v>76806</v>
      </c>
      <c r="E17" s="380">
        <v>37720</v>
      </c>
      <c r="F17" s="380">
        <v>76806</v>
      </c>
      <c r="G17" s="380">
        <v>56828</v>
      </c>
      <c r="H17" s="380">
        <v>3681</v>
      </c>
      <c r="I17" s="380">
        <v>32972</v>
      </c>
      <c r="J17" s="380">
        <v>30983</v>
      </c>
      <c r="K17" s="380">
        <v>37720</v>
      </c>
      <c r="L17" s="380">
        <v>34667</v>
      </c>
      <c r="M17" s="380">
        <v>5504</v>
      </c>
      <c r="N17" s="382">
        <v>5.081334588895659</v>
      </c>
      <c r="O17" s="88"/>
      <c r="P17" s="88"/>
      <c r="Q17" s="88"/>
      <c r="R17" s="84"/>
      <c r="S17" s="84"/>
      <c r="T17" s="91"/>
      <c r="U17" s="88"/>
      <c r="V17" s="88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</row>
    <row r="18" spans="1:34" ht="15">
      <c r="A18" s="85"/>
      <c r="B18" s="273" t="s">
        <v>74</v>
      </c>
      <c r="C18" s="99">
        <v>13141</v>
      </c>
      <c r="D18" s="99">
        <v>11673</v>
      </c>
      <c r="E18" s="99">
        <v>6142</v>
      </c>
      <c r="F18" s="99">
        <v>11673</v>
      </c>
      <c r="G18" s="99">
        <v>8384</v>
      </c>
      <c r="H18" s="99">
        <v>491</v>
      </c>
      <c r="I18" s="99">
        <v>4886</v>
      </c>
      <c r="J18" s="99">
        <v>4809</v>
      </c>
      <c r="K18" s="99">
        <v>6142</v>
      </c>
      <c r="L18" s="99">
        <v>5665</v>
      </c>
      <c r="M18" s="99">
        <v>851</v>
      </c>
      <c r="N18" s="384">
        <v>4.889118694702976</v>
      </c>
      <c r="O18" s="88"/>
      <c r="P18" s="88"/>
      <c r="Q18" s="88"/>
      <c r="T18" s="91"/>
      <c r="U18" s="88"/>
      <c r="V18" s="88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</row>
    <row r="19" spans="1:34" ht="15">
      <c r="A19" s="85"/>
      <c r="B19" s="273" t="s">
        <v>75</v>
      </c>
      <c r="C19" s="99">
        <v>13678</v>
      </c>
      <c r="D19" s="99">
        <v>12350</v>
      </c>
      <c r="E19" s="99">
        <v>6090</v>
      </c>
      <c r="F19" s="99">
        <v>12350</v>
      </c>
      <c r="G19" s="99">
        <v>8906</v>
      </c>
      <c r="H19" s="99">
        <v>746</v>
      </c>
      <c r="I19" s="99">
        <v>4869</v>
      </c>
      <c r="J19" s="99">
        <v>5079</v>
      </c>
      <c r="K19" s="99">
        <v>6090</v>
      </c>
      <c r="L19" s="99">
        <v>5675</v>
      </c>
      <c r="M19" s="99">
        <v>735</v>
      </c>
      <c r="N19" s="384">
        <v>4.149728997289973</v>
      </c>
      <c r="O19" s="88"/>
      <c r="P19" s="88"/>
      <c r="Q19" s="88"/>
      <c r="T19" s="91"/>
      <c r="U19" s="88"/>
      <c r="V19" s="88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</row>
    <row r="20" spans="1:34" ht="15">
      <c r="A20" s="85"/>
      <c r="B20" s="273" t="s">
        <v>76</v>
      </c>
      <c r="C20" s="99">
        <v>22045</v>
      </c>
      <c r="D20" s="99">
        <v>20007</v>
      </c>
      <c r="E20" s="99">
        <v>9839</v>
      </c>
      <c r="F20" s="99">
        <v>20007</v>
      </c>
      <c r="G20" s="99">
        <v>14204</v>
      </c>
      <c r="H20" s="99">
        <v>1236</v>
      </c>
      <c r="I20" s="99">
        <v>8503</v>
      </c>
      <c r="J20" s="99">
        <v>7560</v>
      </c>
      <c r="K20" s="99">
        <v>9839</v>
      </c>
      <c r="L20" s="99">
        <v>8953</v>
      </c>
      <c r="M20" s="99">
        <v>1493</v>
      </c>
      <c r="N20" s="384">
        <v>5.450496495327103</v>
      </c>
      <c r="Q20" s="90"/>
      <c r="S20" s="86"/>
      <c r="U20" s="88"/>
      <c r="V20" s="88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</row>
    <row r="21" spans="1:34" ht="15">
      <c r="A21" s="85"/>
      <c r="B21" s="273" t="s">
        <v>77</v>
      </c>
      <c r="C21" s="99">
        <v>14526</v>
      </c>
      <c r="D21" s="99">
        <v>13278</v>
      </c>
      <c r="E21" s="99">
        <v>6553</v>
      </c>
      <c r="F21" s="99">
        <v>13278</v>
      </c>
      <c r="G21" s="99">
        <v>9814</v>
      </c>
      <c r="H21" s="99">
        <v>463</v>
      </c>
      <c r="I21" s="99">
        <v>5760</v>
      </c>
      <c r="J21" s="99">
        <v>5529</v>
      </c>
      <c r="K21" s="99">
        <v>6553</v>
      </c>
      <c r="L21" s="99">
        <v>6007</v>
      </c>
      <c r="M21" s="99">
        <v>999</v>
      </c>
      <c r="N21" s="384">
        <v>5.5450710479573715</v>
      </c>
      <c r="O21" s="83"/>
      <c r="P21" s="83"/>
      <c r="Q21" s="83"/>
      <c r="R21" s="83"/>
      <c r="S21" s="83"/>
      <c r="T21" s="83"/>
      <c r="U21" s="83"/>
      <c r="V21" s="83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</row>
    <row r="22" spans="1:34" ht="15">
      <c r="A22" s="85"/>
      <c r="B22" s="273" t="s">
        <v>78</v>
      </c>
      <c r="C22" s="99">
        <v>22362</v>
      </c>
      <c r="D22" s="99">
        <v>20755</v>
      </c>
      <c r="E22" s="99">
        <v>9548</v>
      </c>
      <c r="F22" s="99">
        <v>20755</v>
      </c>
      <c r="G22" s="99">
        <v>15708</v>
      </c>
      <c r="H22" s="99">
        <v>759</v>
      </c>
      <c r="I22" s="99">
        <v>9173</v>
      </c>
      <c r="J22" s="99">
        <v>8093</v>
      </c>
      <c r="K22" s="99">
        <v>9548</v>
      </c>
      <c r="L22" s="99">
        <v>8720</v>
      </c>
      <c r="M22" s="99">
        <v>1504</v>
      </c>
      <c r="N22" s="384">
        <v>5.411629245826137</v>
      </c>
      <c r="O22" s="88"/>
      <c r="P22" s="88"/>
      <c r="Q22" s="88"/>
      <c r="T22" s="91"/>
      <c r="U22" s="88"/>
      <c r="V22" s="88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</row>
    <row r="23" spans="1:34" ht="15">
      <c r="A23" s="272" t="s">
        <v>79</v>
      </c>
      <c r="B23" s="274"/>
      <c r="C23" s="380">
        <v>69041</v>
      </c>
      <c r="D23" s="380">
        <v>62273</v>
      </c>
      <c r="E23" s="380">
        <v>31984</v>
      </c>
      <c r="F23" s="380">
        <v>62273</v>
      </c>
      <c r="G23" s="380">
        <v>46154</v>
      </c>
      <c r="H23" s="380">
        <v>2641</v>
      </c>
      <c r="I23" s="380">
        <v>25041</v>
      </c>
      <c r="J23" s="380">
        <v>22794</v>
      </c>
      <c r="K23" s="380">
        <v>31984</v>
      </c>
      <c r="L23" s="380">
        <v>28785</v>
      </c>
      <c r="M23" s="380">
        <v>5551</v>
      </c>
      <c r="N23" s="382">
        <v>6.036648360611169</v>
      </c>
      <c r="O23" s="88"/>
      <c r="P23" s="88"/>
      <c r="Q23" s="88"/>
      <c r="T23" s="91"/>
      <c r="U23" s="88"/>
      <c r="V23" s="88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</row>
    <row r="24" spans="1:34" ht="15">
      <c r="A24" s="85"/>
      <c r="B24" s="273" t="s">
        <v>80</v>
      </c>
      <c r="C24" s="99">
        <v>22241</v>
      </c>
      <c r="D24" s="99">
        <v>19714</v>
      </c>
      <c r="E24" s="99">
        <v>10213</v>
      </c>
      <c r="F24" s="99">
        <v>19714</v>
      </c>
      <c r="G24" s="99">
        <v>14835</v>
      </c>
      <c r="H24" s="99">
        <v>755</v>
      </c>
      <c r="I24" s="99">
        <v>7562</v>
      </c>
      <c r="J24" s="99">
        <v>6069</v>
      </c>
      <c r="K24" s="99">
        <v>10213</v>
      </c>
      <c r="L24" s="99">
        <v>9076</v>
      </c>
      <c r="M24" s="99">
        <v>1885</v>
      </c>
      <c r="N24" s="384">
        <v>6.461011139674379</v>
      </c>
      <c r="O24" s="88"/>
      <c r="P24" s="88"/>
      <c r="Q24" s="88"/>
      <c r="T24" s="91"/>
      <c r="U24" s="88"/>
      <c r="V24" s="88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</row>
    <row r="25" spans="1:34" s="83" customFormat="1" ht="15">
      <c r="A25" s="85"/>
      <c r="B25" s="273" t="s">
        <v>81</v>
      </c>
      <c r="C25" s="99">
        <v>8970</v>
      </c>
      <c r="D25" s="99">
        <v>7816</v>
      </c>
      <c r="E25" s="99">
        <v>4199</v>
      </c>
      <c r="F25" s="99">
        <v>7816</v>
      </c>
      <c r="G25" s="99">
        <v>5744</v>
      </c>
      <c r="H25" s="99">
        <v>375</v>
      </c>
      <c r="I25" s="99">
        <v>3066</v>
      </c>
      <c r="J25" s="99">
        <v>2180</v>
      </c>
      <c r="K25" s="99">
        <v>4199</v>
      </c>
      <c r="L25" s="99">
        <v>3689</v>
      </c>
      <c r="M25" s="99">
        <v>829</v>
      </c>
      <c r="N25" s="384">
        <v>6.8574737364546285</v>
      </c>
      <c r="O25" s="84"/>
      <c r="P25" s="84"/>
      <c r="Q25" s="90"/>
      <c r="R25" s="84"/>
      <c r="S25" s="86"/>
      <c r="T25" s="84"/>
      <c r="U25" s="88"/>
      <c r="V25" s="88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</row>
    <row r="26" spans="1:34" ht="15">
      <c r="A26" s="85"/>
      <c r="B26" s="273" t="s">
        <v>82</v>
      </c>
      <c r="C26" s="99">
        <v>12481</v>
      </c>
      <c r="D26" s="99">
        <v>11132</v>
      </c>
      <c r="E26" s="99">
        <v>5599</v>
      </c>
      <c r="F26" s="99">
        <v>11132</v>
      </c>
      <c r="G26" s="99">
        <v>8012</v>
      </c>
      <c r="H26" s="99">
        <v>389</v>
      </c>
      <c r="I26" s="99">
        <v>4526</v>
      </c>
      <c r="J26" s="99">
        <v>4066</v>
      </c>
      <c r="K26" s="99">
        <v>5599</v>
      </c>
      <c r="L26" s="99">
        <v>5021</v>
      </c>
      <c r="M26" s="99">
        <v>949</v>
      </c>
      <c r="N26" s="384">
        <v>5.775667944738604</v>
      </c>
      <c r="O26" s="83"/>
      <c r="P26" s="83"/>
      <c r="Q26" s="83"/>
      <c r="R26" s="83"/>
      <c r="S26" s="83"/>
      <c r="T26" s="83"/>
      <c r="U26" s="83"/>
      <c r="V26" s="83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</row>
    <row r="27" spans="1:34" ht="15">
      <c r="A27" s="85"/>
      <c r="B27" s="273" t="s">
        <v>83</v>
      </c>
      <c r="C27" s="99">
        <v>7389</v>
      </c>
      <c r="D27" s="99">
        <v>6694</v>
      </c>
      <c r="E27" s="99">
        <v>3539</v>
      </c>
      <c r="F27" s="99">
        <v>6694</v>
      </c>
      <c r="G27" s="99">
        <v>5032</v>
      </c>
      <c r="H27" s="99">
        <v>364</v>
      </c>
      <c r="I27" s="99">
        <v>2620</v>
      </c>
      <c r="J27" s="99">
        <v>2648</v>
      </c>
      <c r="K27" s="99">
        <v>3539</v>
      </c>
      <c r="L27" s="99">
        <v>3202</v>
      </c>
      <c r="M27" s="99">
        <v>607</v>
      </c>
      <c r="N27" s="384">
        <v>6.606443186765346</v>
      </c>
      <c r="O27" s="88"/>
      <c r="P27" s="88"/>
      <c r="Q27" s="88"/>
      <c r="T27" s="91"/>
      <c r="U27" s="88"/>
      <c r="V27" s="88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</row>
    <row r="28" spans="1:34" ht="15">
      <c r="A28" s="85"/>
      <c r="B28" s="273" t="s">
        <v>84</v>
      </c>
      <c r="C28" s="99">
        <v>19680</v>
      </c>
      <c r="D28" s="99">
        <v>17942</v>
      </c>
      <c r="E28" s="99">
        <v>8790</v>
      </c>
      <c r="F28" s="99">
        <v>17942</v>
      </c>
      <c r="G28" s="99">
        <v>12620</v>
      </c>
      <c r="H28" s="99">
        <v>762</v>
      </c>
      <c r="I28" s="99">
        <v>7426</v>
      </c>
      <c r="J28" s="99">
        <v>7866</v>
      </c>
      <c r="K28" s="99">
        <v>8790</v>
      </c>
      <c r="L28" s="99">
        <v>8056</v>
      </c>
      <c r="M28" s="99">
        <v>1330</v>
      </c>
      <c r="N28" s="384">
        <v>5.30472239948947</v>
      </c>
      <c r="O28" s="88"/>
      <c r="P28" s="88"/>
      <c r="Q28" s="88"/>
      <c r="T28" s="91"/>
      <c r="U28" s="88"/>
      <c r="V28" s="88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</row>
    <row r="29" spans="1:34" ht="15">
      <c r="A29" s="272" t="s">
        <v>85</v>
      </c>
      <c r="B29" s="274"/>
      <c r="C29" s="380">
        <v>34769</v>
      </c>
      <c r="D29" s="380">
        <v>32454</v>
      </c>
      <c r="E29" s="380">
        <v>14545</v>
      </c>
      <c r="F29" s="380">
        <v>32454</v>
      </c>
      <c r="G29" s="380">
        <v>24482</v>
      </c>
      <c r="H29" s="380">
        <v>1310</v>
      </c>
      <c r="I29" s="380">
        <v>13663</v>
      </c>
      <c r="J29" s="380">
        <v>13997</v>
      </c>
      <c r="K29" s="380">
        <v>14545</v>
      </c>
      <c r="L29" s="380">
        <v>13383</v>
      </c>
      <c r="M29" s="380">
        <v>2036</v>
      </c>
      <c r="N29" s="382">
        <v>4.7605686494575385</v>
      </c>
      <c r="O29" s="88"/>
      <c r="P29" s="88"/>
      <c r="Q29" s="88"/>
      <c r="T29" s="91"/>
      <c r="U29" s="88"/>
      <c r="V29" s="88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</row>
    <row r="30" spans="1:34" ht="15">
      <c r="A30" s="85"/>
      <c r="B30" s="273" t="s">
        <v>86</v>
      </c>
      <c r="C30" s="99">
        <v>7861</v>
      </c>
      <c r="D30" s="99">
        <v>7402</v>
      </c>
      <c r="E30" s="99">
        <v>3383</v>
      </c>
      <c r="F30" s="99">
        <v>7402</v>
      </c>
      <c r="G30" s="99">
        <v>5862</v>
      </c>
      <c r="H30" s="99">
        <v>420</v>
      </c>
      <c r="I30" s="99">
        <v>3006</v>
      </c>
      <c r="J30" s="99">
        <v>2985</v>
      </c>
      <c r="K30" s="99">
        <v>3383</v>
      </c>
      <c r="L30" s="99">
        <v>3031</v>
      </c>
      <c r="M30" s="99">
        <v>590</v>
      </c>
      <c r="N30" s="384">
        <v>6.576747296845391</v>
      </c>
      <c r="O30" s="88"/>
      <c r="P30" s="88"/>
      <c r="Q30" s="88"/>
      <c r="T30" s="91"/>
      <c r="U30" s="88"/>
      <c r="V30" s="88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</row>
    <row r="31" spans="1:34" s="83" customFormat="1" ht="15">
      <c r="A31" s="85"/>
      <c r="B31" s="273" t="s">
        <v>87</v>
      </c>
      <c r="C31" s="99">
        <v>5548</v>
      </c>
      <c r="D31" s="99">
        <v>5162</v>
      </c>
      <c r="E31" s="99">
        <v>2193</v>
      </c>
      <c r="F31" s="99">
        <v>5162</v>
      </c>
      <c r="G31" s="99">
        <v>3655</v>
      </c>
      <c r="H31" s="99">
        <v>195</v>
      </c>
      <c r="I31" s="99">
        <v>2181</v>
      </c>
      <c r="J31" s="99">
        <v>2221</v>
      </c>
      <c r="K31" s="99">
        <v>2193</v>
      </c>
      <c r="L31" s="99">
        <v>2087</v>
      </c>
      <c r="M31" s="99">
        <v>185</v>
      </c>
      <c r="N31" s="384">
        <v>2.6489117983963344</v>
      </c>
      <c r="O31" s="88"/>
      <c r="P31" s="88"/>
      <c r="Q31" s="88"/>
      <c r="R31" s="88"/>
      <c r="S31" s="88"/>
      <c r="T31" s="91"/>
      <c r="U31" s="88"/>
      <c r="V31" s="88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</row>
    <row r="32" spans="1:34" s="83" customFormat="1" ht="15">
      <c r="A32" s="85"/>
      <c r="B32" s="273" t="s">
        <v>88</v>
      </c>
      <c r="C32" s="99">
        <v>7138</v>
      </c>
      <c r="D32" s="99">
        <v>6699</v>
      </c>
      <c r="E32" s="99">
        <v>2742</v>
      </c>
      <c r="F32" s="99">
        <v>6699</v>
      </c>
      <c r="G32" s="99">
        <v>5063</v>
      </c>
      <c r="H32" s="99">
        <v>125</v>
      </c>
      <c r="I32" s="99">
        <v>2935</v>
      </c>
      <c r="J32" s="99">
        <v>3136</v>
      </c>
      <c r="K32" s="99">
        <v>2742</v>
      </c>
      <c r="L32" s="99">
        <v>2555</v>
      </c>
      <c r="M32" s="99">
        <v>321</v>
      </c>
      <c r="N32" s="384">
        <v>3.675291962445615</v>
      </c>
      <c r="O32" s="92"/>
      <c r="P32" s="92"/>
      <c r="Q32" s="92"/>
      <c r="R32" s="92"/>
      <c r="S32" s="92"/>
      <c r="T32" s="93"/>
      <c r="U32" s="92"/>
      <c r="V32" s="92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</row>
    <row r="33" spans="1:34" ht="15">
      <c r="A33" s="85"/>
      <c r="B33" s="273" t="s">
        <v>89</v>
      </c>
      <c r="C33" s="99">
        <v>11792</v>
      </c>
      <c r="D33" s="99">
        <v>10859</v>
      </c>
      <c r="E33" s="99">
        <v>5108</v>
      </c>
      <c r="F33" s="99">
        <v>10859</v>
      </c>
      <c r="G33" s="99">
        <v>8110</v>
      </c>
      <c r="H33" s="99">
        <v>467</v>
      </c>
      <c r="I33" s="99">
        <v>4419</v>
      </c>
      <c r="J33" s="99">
        <v>4503</v>
      </c>
      <c r="K33" s="99">
        <v>5108</v>
      </c>
      <c r="L33" s="99">
        <v>4667</v>
      </c>
      <c r="M33" s="99">
        <v>781</v>
      </c>
      <c r="N33" s="384">
        <v>5.433421455405593</v>
      </c>
      <c r="O33" s="88"/>
      <c r="P33" s="88"/>
      <c r="Q33" s="88"/>
      <c r="T33" s="91"/>
      <c r="U33" s="88"/>
      <c r="V33" s="88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</row>
    <row r="34" spans="1:19" ht="15">
      <c r="A34" s="85"/>
      <c r="B34" s="273" t="s">
        <v>90</v>
      </c>
      <c r="C34" s="99">
        <v>2924</v>
      </c>
      <c r="D34" s="99">
        <v>2659</v>
      </c>
      <c r="E34" s="99">
        <v>1212</v>
      </c>
      <c r="F34" s="99">
        <v>2659</v>
      </c>
      <c r="G34" s="99">
        <v>1814</v>
      </c>
      <c r="H34" s="99">
        <v>104</v>
      </c>
      <c r="I34" s="99">
        <v>1181</v>
      </c>
      <c r="J34" s="99">
        <v>1166</v>
      </c>
      <c r="K34" s="99">
        <v>1212</v>
      </c>
      <c r="L34" s="99">
        <v>1125</v>
      </c>
      <c r="M34" s="99">
        <v>169</v>
      </c>
      <c r="N34" s="384">
        <v>4.56140350877193</v>
      </c>
      <c r="S34" s="86"/>
    </row>
    <row r="35" spans="1:22" ht="15">
      <c r="A35" s="272" t="s">
        <v>110</v>
      </c>
      <c r="B35" s="274"/>
      <c r="C35" s="380">
        <v>79974</v>
      </c>
      <c r="D35" s="380">
        <v>74690</v>
      </c>
      <c r="E35" s="380">
        <v>35729</v>
      </c>
      <c r="F35" s="380">
        <v>74690</v>
      </c>
      <c r="G35" s="380">
        <v>56547</v>
      </c>
      <c r="H35" s="380">
        <v>2872</v>
      </c>
      <c r="I35" s="380">
        <v>32087</v>
      </c>
      <c r="J35" s="380">
        <v>32880</v>
      </c>
      <c r="K35" s="380">
        <v>35729</v>
      </c>
      <c r="L35" s="380">
        <v>32552</v>
      </c>
      <c r="M35" s="380">
        <v>5852</v>
      </c>
      <c r="N35" s="382">
        <v>5.914635995189052</v>
      </c>
      <c r="O35" s="83"/>
      <c r="P35" s="83"/>
      <c r="Q35" s="83"/>
      <c r="R35" s="83"/>
      <c r="S35" s="83"/>
      <c r="T35" s="83"/>
      <c r="U35" s="83"/>
      <c r="V35" s="83"/>
    </row>
    <row r="36" spans="1:22" ht="15">
      <c r="A36" s="85"/>
      <c r="B36" s="273" t="s">
        <v>91</v>
      </c>
      <c r="C36" s="99">
        <v>20054</v>
      </c>
      <c r="D36" s="99">
        <v>18522</v>
      </c>
      <c r="E36" s="99">
        <v>8854</v>
      </c>
      <c r="F36" s="99">
        <v>18522</v>
      </c>
      <c r="G36" s="99">
        <v>13823</v>
      </c>
      <c r="H36" s="99">
        <v>620</v>
      </c>
      <c r="I36" s="99">
        <v>7613</v>
      </c>
      <c r="J36" s="99">
        <v>8438</v>
      </c>
      <c r="K36" s="99">
        <v>8854</v>
      </c>
      <c r="L36" s="99">
        <v>8047</v>
      </c>
      <c r="M36" s="99">
        <v>1453</v>
      </c>
      <c r="N36" s="384">
        <v>5.8704698800048485</v>
      </c>
      <c r="O36" s="88"/>
      <c r="T36" s="91"/>
      <c r="U36" s="88"/>
      <c r="V36" s="88"/>
    </row>
    <row r="37" spans="1:22" ht="15">
      <c r="A37" s="85"/>
      <c r="B37" s="273" t="s">
        <v>92</v>
      </c>
      <c r="C37" s="99">
        <v>7208</v>
      </c>
      <c r="D37" s="99">
        <v>6665</v>
      </c>
      <c r="E37" s="99">
        <v>3188</v>
      </c>
      <c r="F37" s="99">
        <v>6665</v>
      </c>
      <c r="G37" s="99">
        <v>5066</v>
      </c>
      <c r="H37" s="99">
        <v>358</v>
      </c>
      <c r="I37" s="99">
        <v>2677</v>
      </c>
      <c r="J37" s="99">
        <v>2608</v>
      </c>
      <c r="K37" s="99">
        <v>3188</v>
      </c>
      <c r="L37" s="99">
        <v>2897</v>
      </c>
      <c r="M37" s="99">
        <v>519</v>
      </c>
      <c r="N37" s="384">
        <v>6.240230852470843</v>
      </c>
      <c r="O37" s="88"/>
      <c r="T37" s="91"/>
      <c r="U37" s="88"/>
      <c r="V37" s="88"/>
    </row>
    <row r="38" spans="1:20" ht="15">
      <c r="A38" s="85"/>
      <c r="B38" s="273" t="s">
        <v>93</v>
      </c>
      <c r="C38" s="99">
        <v>24211</v>
      </c>
      <c r="D38" s="99">
        <v>22545</v>
      </c>
      <c r="E38" s="99">
        <v>10760</v>
      </c>
      <c r="F38" s="99">
        <v>22545</v>
      </c>
      <c r="G38" s="99">
        <v>16835</v>
      </c>
      <c r="H38" s="99">
        <v>845</v>
      </c>
      <c r="I38" s="99">
        <v>9632</v>
      </c>
      <c r="J38" s="99">
        <v>9519</v>
      </c>
      <c r="K38" s="99">
        <v>10760</v>
      </c>
      <c r="L38" s="99">
        <v>9760</v>
      </c>
      <c r="M38" s="99">
        <v>1838</v>
      </c>
      <c r="N38" s="384">
        <v>6.275822037081299</v>
      </c>
      <c r="O38" s="86"/>
      <c r="P38" s="86"/>
      <c r="S38" s="86"/>
      <c r="T38" s="91"/>
    </row>
    <row r="39" spans="1:22" s="83" customFormat="1" ht="15">
      <c r="A39" s="85"/>
      <c r="B39" s="273" t="s">
        <v>94</v>
      </c>
      <c r="C39" s="99">
        <v>9626</v>
      </c>
      <c r="D39" s="99">
        <v>9002</v>
      </c>
      <c r="E39" s="99">
        <v>4219</v>
      </c>
      <c r="F39" s="99">
        <v>9002</v>
      </c>
      <c r="G39" s="99">
        <v>6692</v>
      </c>
      <c r="H39" s="99">
        <v>313</v>
      </c>
      <c r="I39" s="99">
        <v>4142</v>
      </c>
      <c r="J39" s="99">
        <v>3927</v>
      </c>
      <c r="K39" s="99">
        <v>4219</v>
      </c>
      <c r="L39" s="99">
        <v>3825</v>
      </c>
      <c r="M39" s="99">
        <v>732</v>
      </c>
      <c r="N39" s="384">
        <v>6.518254674977738</v>
      </c>
      <c r="O39" s="86"/>
      <c r="P39" s="86"/>
      <c r="Q39" s="84"/>
      <c r="R39" s="84"/>
      <c r="S39" s="86"/>
      <c r="T39" s="91"/>
      <c r="U39" s="84"/>
      <c r="V39" s="84"/>
    </row>
    <row r="40" spans="1:20" ht="15">
      <c r="A40" s="85"/>
      <c r="B40" s="273" t="s">
        <v>95</v>
      </c>
      <c r="C40" s="99">
        <v>15977</v>
      </c>
      <c r="D40" s="99">
        <v>14711</v>
      </c>
      <c r="E40" s="99">
        <v>6935</v>
      </c>
      <c r="F40" s="99">
        <v>14711</v>
      </c>
      <c r="G40" s="99">
        <v>10710</v>
      </c>
      <c r="H40" s="99">
        <v>479</v>
      </c>
      <c r="I40" s="99">
        <v>6283</v>
      </c>
      <c r="J40" s="99">
        <v>6522</v>
      </c>
      <c r="K40" s="99">
        <v>6935</v>
      </c>
      <c r="L40" s="99">
        <v>6349</v>
      </c>
      <c r="M40" s="99">
        <v>1008</v>
      </c>
      <c r="N40" s="384">
        <v>5.022922064979071</v>
      </c>
      <c r="O40" s="86"/>
      <c r="P40" s="86"/>
      <c r="S40" s="86"/>
      <c r="T40" s="91"/>
    </row>
    <row r="41" spans="1:20" ht="15">
      <c r="A41" s="85"/>
      <c r="B41" s="273" t="s">
        <v>96</v>
      </c>
      <c r="C41" s="99">
        <v>4801</v>
      </c>
      <c r="D41" s="99">
        <v>4533</v>
      </c>
      <c r="E41" s="99">
        <v>2141</v>
      </c>
      <c r="F41" s="99">
        <v>4533</v>
      </c>
      <c r="G41" s="99">
        <v>3596</v>
      </c>
      <c r="H41" s="99">
        <v>275</v>
      </c>
      <c r="I41" s="99">
        <v>1904</v>
      </c>
      <c r="J41" s="99">
        <v>1974</v>
      </c>
      <c r="K41" s="99">
        <v>2141</v>
      </c>
      <c r="L41" s="99">
        <v>1945</v>
      </c>
      <c r="M41" s="99">
        <v>354</v>
      </c>
      <c r="N41" s="384">
        <v>6.694402420574886</v>
      </c>
      <c r="O41" s="86"/>
      <c r="P41" s="86"/>
      <c r="S41" s="86"/>
      <c r="T41" s="91"/>
    </row>
    <row r="42" spans="1:22" ht="15">
      <c r="A42" s="272" t="s">
        <v>97</v>
      </c>
      <c r="B42" s="272"/>
      <c r="C42" s="380">
        <v>39144</v>
      </c>
      <c r="D42" s="380">
        <v>35887</v>
      </c>
      <c r="E42" s="380">
        <v>17488</v>
      </c>
      <c r="F42" s="380">
        <v>35887</v>
      </c>
      <c r="G42" s="380">
        <v>26003</v>
      </c>
      <c r="H42" s="380">
        <v>1685</v>
      </c>
      <c r="I42" s="380">
        <v>15644</v>
      </c>
      <c r="J42" s="380">
        <v>15812</v>
      </c>
      <c r="K42" s="380">
        <v>17488</v>
      </c>
      <c r="L42" s="380">
        <v>16030</v>
      </c>
      <c r="M42" s="380">
        <v>2687</v>
      </c>
      <c r="N42" s="382">
        <v>5.323321974799905</v>
      </c>
      <c r="O42" s="88"/>
      <c r="P42" s="88"/>
      <c r="Q42" s="88"/>
      <c r="R42" s="88"/>
      <c r="S42" s="88"/>
      <c r="T42" s="91"/>
      <c r="U42" s="88"/>
      <c r="V42" s="88"/>
    </row>
    <row r="43" spans="1:14" ht="15">
      <c r="A43" s="85"/>
      <c r="B43" s="273" t="s">
        <v>98</v>
      </c>
      <c r="C43" s="99">
        <v>2732</v>
      </c>
      <c r="D43" s="99">
        <v>2434</v>
      </c>
      <c r="E43" s="99">
        <v>1218</v>
      </c>
      <c r="F43" s="99">
        <v>2434</v>
      </c>
      <c r="G43" s="99">
        <v>1547</v>
      </c>
      <c r="H43" s="99">
        <v>121</v>
      </c>
      <c r="I43" s="99">
        <v>975</v>
      </c>
      <c r="J43" s="99">
        <v>1109</v>
      </c>
      <c r="K43" s="99">
        <v>1218</v>
      </c>
      <c r="L43" s="99">
        <v>1131</v>
      </c>
      <c r="M43" s="99">
        <v>150</v>
      </c>
      <c r="N43" s="384">
        <v>3.8819875776397517</v>
      </c>
    </row>
    <row r="44" spans="1:20" ht="15">
      <c r="A44" s="85"/>
      <c r="B44" s="273" t="s">
        <v>99</v>
      </c>
      <c r="C44" s="99">
        <v>23025</v>
      </c>
      <c r="D44" s="99">
        <v>21153</v>
      </c>
      <c r="E44" s="99">
        <v>10339</v>
      </c>
      <c r="F44" s="99">
        <v>21153</v>
      </c>
      <c r="G44" s="99">
        <v>15444</v>
      </c>
      <c r="H44" s="99">
        <v>981</v>
      </c>
      <c r="I44" s="99">
        <v>9356</v>
      </c>
      <c r="J44" s="99">
        <v>9004</v>
      </c>
      <c r="K44" s="99">
        <v>10339</v>
      </c>
      <c r="L44" s="99">
        <v>9424</v>
      </c>
      <c r="M44" s="99">
        <v>1685</v>
      </c>
      <c r="N44" s="384">
        <v>5.957853051410791</v>
      </c>
      <c r="O44" s="86"/>
      <c r="P44" s="86"/>
      <c r="S44" s="86"/>
      <c r="T44" s="91"/>
    </row>
    <row r="45" spans="1:14" ht="15">
      <c r="A45" s="85"/>
      <c r="B45" s="273" t="s">
        <v>100</v>
      </c>
      <c r="C45" s="99">
        <v>13731</v>
      </c>
      <c r="D45" s="99">
        <v>12515</v>
      </c>
      <c r="E45" s="99">
        <v>6009</v>
      </c>
      <c r="F45" s="99">
        <v>12515</v>
      </c>
      <c r="G45" s="99">
        <v>9030</v>
      </c>
      <c r="H45" s="99">
        <v>586</v>
      </c>
      <c r="I45" s="99">
        <v>5360</v>
      </c>
      <c r="J45" s="99">
        <v>5718</v>
      </c>
      <c r="K45" s="99">
        <v>6009</v>
      </c>
      <c r="L45" s="99">
        <v>5531</v>
      </c>
      <c r="M45" s="99">
        <v>860</v>
      </c>
      <c r="N45" s="384">
        <v>4.691762138570649</v>
      </c>
    </row>
    <row r="46" spans="1:14" ht="15">
      <c r="A46" s="272" t="s">
        <v>101</v>
      </c>
      <c r="B46" s="272"/>
      <c r="C46" s="380">
        <v>90289</v>
      </c>
      <c r="D46" s="380">
        <v>84293</v>
      </c>
      <c r="E46" s="380">
        <v>40007</v>
      </c>
      <c r="F46" s="380">
        <v>84293</v>
      </c>
      <c r="G46" s="380">
        <v>64157</v>
      </c>
      <c r="H46" s="380">
        <v>3812</v>
      </c>
      <c r="I46" s="380">
        <v>37168</v>
      </c>
      <c r="J46" s="380">
        <v>36432</v>
      </c>
      <c r="K46" s="380">
        <v>40007</v>
      </c>
      <c r="L46" s="380">
        <v>36678</v>
      </c>
      <c r="M46" s="380">
        <v>5956</v>
      </c>
      <c r="N46" s="382">
        <v>5.381716980961589</v>
      </c>
    </row>
    <row r="47" spans="1:19" ht="15">
      <c r="A47" s="85"/>
      <c r="B47" s="273" t="s">
        <v>102</v>
      </c>
      <c r="C47" s="99">
        <v>18350</v>
      </c>
      <c r="D47" s="99">
        <v>16801</v>
      </c>
      <c r="E47" s="99">
        <v>8067</v>
      </c>
      <c r="F47" s="99">
        <v>16801</v>
      </c>
      <c r="G47" s="99">
        <v>12207</v>
      </c>
      <c r="H47" s="99">
        <v>872</v>
      </c>
      <c r="I47" s="99">
        <v>6952</v>
      </c>
      <c r="J47" s="99">
        <v>6892</v>
      </c>
      <c r="K47" s="99">
        <v>8067</v>
      </c>
      <c r="L47" s="99">
        <v>7469</v>
      </c>
      <c r="M47" s="99">
        <v>1092</v>
      </c>
      <c r="N47" s="384">
        <v>4.9072035231204785</v>
      </c>
      <c r="O47" s="86"/>
      <c r="P47" s="86"/>
      <c r="Q47" s="86"/>
      <c r="R47" s="86"/>
      <c r="S47" s="86"/>
    </row>
    <row r="48" spans="1:22" ht="15">
      <c r="A48" s="85"/>
      <c r="B48" s="273" t="s">
        <v>103</v>
      </c>
      <c r="C48" s="99">
        <v>10330</v>
      </c>
      <c r="D48" s="99">
        <v>9565</v>
      </c>
      <c r="E48" s="99">
        <v>4436</v>
      </c>
      <c r="F48" s="99">
        <v>9565</v>
      </c>
      <c r="G48" s="99">
        <v>7080</v>
      </c>
      <c r="H48" s="99">
        <v>516</v>
      </c>
      <c r="I48" s="99">
        <v>4112</v>
      </c>
      <c r="J48" s="99">
        <v>4072</v>
      </c>
      <c r="K48" s="99">
        <v>4436</v>
      </c>
      <c r="L48" s="99">
        <v>4056</v>
      </c>
      <c r="M48" s="99">
        <v>636</v>
      </c>
      <c r="N48" s="384">
        <v>5.213114754098361</v>
      </c>
      <c r="O48" s="88"/>
      <c r="P48" s="88"/>
      <c r="Q48" s="88"/>
      <c r="R48" s="88"/>
      <c r="S48" s="88"/>
      <c r="T48" s="91"/>
      <c r="U48" s="88"/>
      <c r="V48" s="88"/>
    </row>
    <row r="49" spans="1:14" ht="15">
      <c r="A49" s="85"/>
      <c r="B49" s="273" t="s">
        <v>104</v>
      </c>
      <c r="C49" s="99">
        <v>32276</v>
      </c>
      <c r="D49" s="99">
        <v>30081</v>
      </c>
      <c r="E49" s="99">
        <v>14126</v>
      </c>
      <c r="F49" s="99">
        <v>30081</v>
      </c>
      <c r="G49" s="99">
        <v>23039</v>
      </c>
      <c r="H49" s="99">
        <v>1280</v>
      </c>
      <c r="I49" s="99">
        <v>13374</v>
      </c>
      <c r="J49" s="99">
        <v>12907</v>
      </c>
      <c r="K49" s="99">
        <v>14126</v>
      </c>
      <c r="L49" s="99">
        <v>12822</v>
      </c>
      <c r="M49" s="99">
        <v>2258</v>
      </c>
      <c r="N49" s="384">
        <v>5.932270183642908</v>
      </c>
    </row>
    <row r="50" spans="1:19" ht="15">
      <c r="A50" s="85"/>
      <c r="B50" s="273" t="s">
        <v>105</v>
      </c>
      <c r="C50" s="99">
        <v>31437</v>
      </c>
      <c r="D50" s="99">
        <v>29245</v>
      </c>
      <c r="E50" s="99">
        <v>13802</v>
      </c>
      <c r="F50" s="99">
        <v>29245</v>
      </c>
      <c r="G50" s="99">
        <v>22025</v>
      </c>
      <c r="H50" s="99">
        <v>1170</v>
      </c>
      <c r="I50" s="99">
        <v>12974</v>
      </c>
      <c r="J50" s="99">
        <v>12652</v>
      </c>
      <c r="K50" s="99">
        <v>13802</v>
      </c>
      <c r="L50" s="99">
        <v>12674</v>
      </c>
      <c r="M50" s="99">
        <v>2029</v>
      </c>
      <c r="N50" s="384">
        <v>5.317782728344909</v>
      </c>
      <c r="O50" s="86"/>
      <c r="P50" s="86"/>
      <c r="Q50" s="86"/>
      <c r="R50" s="86"/>
      <c r="S50" s="86"/>
    </row>
    <row r="51" spans="1:14" ht="15">
      <c r="A51" s="272" t="s">
        <v>106</v>
      </c>
      <c r="B51" s="272"/>
      <c r="C51" s="380">
        <v>1269</v>
      </c>
      <c r="D51" s="380">
        <v>1116</v>
      </c>
      <c r="E51" s="380">
        <v>420</v>
      </c>
      <c r="F51" s="380">
        <v>1116</v>
      </c>
      <c r="G51" s="380">
        <v>583</v>
      </c>
      <c r="H51" s="380">
        <v>14</v>
      </c>
      <c r="I51" s="380">
        <v>563</v>
      </c>
      <c r="J51" s="380">
        <v>560</v>
      </c>
      <c r="K51" s="380">
        <v>420</v>
      </c>
      <c r="L51" s="380">
        <v>385</v>
      </c>
      <c r="M51" s="380">
        <v>51</v>
      </c>
      <c r="N51" s="382">
        <v>2.4951076320939336</v>
      </c>
    </row>
    <row r="52" spans="1:14" ht="15">
      <c r="A52" s="85"/>
      <c r="B52" s="273" t="s">
        <v>106</v>
      </c>
      <c r="C52" s="99">
        <v>1269</v>
      </c>
      <c r="D52" s="99">
        <v>1116</v>
      </c>
      <c r="E52" s="99">
        <v>420</v>
      </c>
      <c r="F52" s="99">
        <v>1116</v>
      </c>
      <c r="G52" s="99">
        <v>583</v>
      </c>
      <c r="H52" s="99">
        <v>14</v>
      </c>
      <c r="I52" s="99">
        <v>563</v>
      </c>
      <c r="J52" s="99">
        <v>560</v>
      </c>
      <c r="K52" s="99">
        <v>420</v>
      </c>
      <c r="L52" s="99">
        <v>385</v>
      </c>
      <c r="M52" s="99">
        <v>51</v>
      </c>
      <c r="N52" s="384">
        <v>2.4951076320939336</v>
      </c>
    </row>
    <row r="53" spans="1:14" ht="1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15">
      <c r="A54" s="291" t="s">
        <v>499</v>
      </c>
      <c r="B54" s="61"/>
      <c r="C54" s="70"/>
      <c r="D54" s="70"/>
      <c r="E54" s="70"/>
      <c r="F54" s="70"/>
      <c r="G54" s="70"/>
      <c r="H54" s="70"/>
      <c r="I54" s="70"/>
      <c r="J54" s="70"/>
      <c r="K54" s="70"/>
      <c r="L54" s="385"/>
      <c r="M54" s="385"/>
      <c r="N54" s="70"/>
    </row>
    <row r="55" spans="1:14" ht="15">
      <c r="A55" s="291" t="s">
        <v>500</v>
      </c>
      <c r="B55" s="61"/>
      <c r="C55" s="70"/>
      <c r="D55" s="70"/>
      <c r="E55" s="70"/>
      <c r="F55" s="70"/>
      <c r="G55" s="70"/>
      <c r="H55" s="70"/>
      <c r="I55" s="70"/>
      <c r="J55" s="70"/>
      <c r="K55" s="70"/>
      <c r="L55" s="385"/>
      <c r="M55" s="385"/>
      <c r="N55" s="70"/>
    </row>
    <row r="56" spans="1:14" ht="15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</row>
    <row r="57" spans="1:13" ht="15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88" customWidth="1"/>
    <col min="2" max="2" width="32.140625" style="88" customWidth="1"/>
    <col min="3" max="3" width="16.140625" style="88" customWidth="1"/>
    <col min="4" max="4" width="17.7109375" style="88" customWidth="1"/>
    <col min="5" max="5" width="14.7109375" style="88" customWidth="1"/>
    <col min="6" max="6" width="17.57421875" style="0" customWidth="1"/>
    <col min="7" max="7" width="12.421875" style="0" customWidth="1"/>
    <col min="8" max="8" width="15.140625" style="0" customWidth="1"/>
    <col min="9" max="9" width="14.140625" style="0" customWidth="1"/>
    <col min="10" max="10" width="13.57421875" style="0" customWidth="1"/>
    <col min="11" max="11" width="14.140625" style="0" customWidth="1"/>
    <col min="12" max="12" width="19.57421875" style="0" customWidth="1"/>
    <col min="13" max="13" width="14.8515625" style="0" customWidth="1"/>
    <col min="14" max="14" width="13.7109375" style="0" customWidth="1"/>
  </cols>
  <sheetData>
    <row r="1" spans="1:14" ht="15">
      <c r="A1" s="283" t="s">
        <v>442</v>
      </c>
      <c r="B1" s="368"/>
      <c r="C1" s="368"/>
      <c r="D1" s="368"/>
      <c r="E1" s="368"/>
      <c r="F1" s="368"/>
      <c r="G1" s="368"/>
      <c r="H1" s="368"/>
      <c r="I1" s="368"/>
      <c r="J1" s="374"/>
      <c r="K1" s="283"/>
      <c r="L1" s="368"/>
      <c r="M1" s="368"/>
      <c r="N1" s="368"/>
    </row>
    <row r="2" spans="1:14" ht="15">
      <c r="A2" s="387" t="s">
        <v>389</v>
      </c>
      <c r="B2" s="368"/>
      <c r="C2" s="368"/>
      <c r="D2" s="368"/>
      <c r="E2" s="368"/>
      <c r="F2" s="368"/>
      <c r="G2" s="368"/>
      <c r="H2" s="368"/>
      <c r="I2" s="368"/>
      <c r="J2" s="371"/>
      <c r="K2" s="366"/>
      <c r="L2" s="368"/>
      <c r="M2" s="368"/>
      <c r="N2" s="368"/>
    </row>
    <row r="3" spans="1:14" ht="15">
      <c r="A3" s="388" t="s">
        <v>3</v>
      </c>
      <c r="B3" s="367"/>
      <c r="C3" s="367"/>
      <c r="D3" s="367"/>
      <c r="E3" s="367"/>
      <c r="F3" s="368"/>
      <c r="G3" s="368"/>
      <c r="H3" s="368"/>
      <c r="I3" s="368"/>
      <c r="J3" s="372"/>
      <c r="K3" s="366"/>
      <c r="L3" s="368"/>
      <c r="M3" s="368"/>
      <c r="N3" s="368"/>
    </row>
    <row r="4" spans="1:14" ht="15">
      <c r="A4" s="366" t="s">
        <v>390</v>
      </c>
      <c r="B4" s="368"/>
      <c r="C4" s="368"/>
      <c r="D4" s="368"/>
      <c r="E4" s="368"/>
      <c r="F4" s="368"/>
      <c r="G4" s="368"/>
      <c r="H4" s="368"/>
      <c r="I4" s="368" t="s">
        <v>65</v>
      </c>
      <c r="J4" s="368"/>
      <c r="K4" s="368"/>
      <c r="L4" s="368"/>
      <c r="M4" s="368"/>
      <c r="N4" s="368"/>
    </row>
    <row r="5" spans="1:14" ht="15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 ht="15">
      <c r="A6" s="367"/>
      <c r="B6" s="367"/>
      <c r="C6" s="105" t="s">
        <v>437</v>
      </c>
      <c r="D6" s="102"/>
      <c r="E6" s="102"/>
      <c r="F6" s="105" t="s">
        <v>465</v>
      </c>
      <c r="G6" s="102"/>
      <c r="H6" s="102"/>
      <c r="I6" s="102"/>
      <c r="J6" s="102"/>
      <c r="K6" s="207"/>
      <c r="L6" s="207"/>
      <c r="M6" s="207"/>
      <c r="N6" s="207"/>
    </row>
    <row r="7" spans="1:14" ht="30.75" customHeight="1">
      <c r="A7" s="367"/>
      <c r="B7" s="367"/>
      <c r="C7" s="102"/>
      <c r="D7" s="312"/>
      <c r="E7" s="312"/>
      <c r="F7" s="312" t="s">
        <v>462</v>
      </c>
      <c r="G7" s="391" t="s">
        <v>466</v>
      </c>
      <c r="H7" s="391"/>
      <c r="I7" s="391"/>
      <c r="J7" s="391"/>
      <c r="K7" s="386" t="s">
        <v>108</v>
      </c>
      <c r="L7" s="311" t="s">
        <v>466</v>
      </c>
      <c r="M7" s="295"/>
      <c r="N7" s="295"/>
    </row>
    <row r="8" spans="1:14" ht="28.5" customHeight="1">
      <c r="A8" s="367"/>
      <c r="B8" s="367"/>
      <c r="C8" s="310" t="s">
        <v>168</v>
      </c>
      <c r="D8" s="312" t="s">
        <v>462</v>
      </c>
      <c r="E8" s="312" t="s">
        <v>108</v>
      </c>
      <c r="F8" s="312" t="s">
        <v>464</v>
      </c>
      <c r="G8" s="370" t="s">
        <v>412</v>
      </c>
      <c r="H8" s="370" t="s">
        <v>413</v>
      </c>
      <c r="I8" s="370" t="s">
        <v>414</v>
      </c>
      <c r="J8" s="370" t="s">
        <v>415</v>
      </c>
      <c r="K8" s="386" t="s">
        <v>109</v>
      </c>
      <c r="L8" s="373" t="s">
        <v>53</v>
      </c>
      <c r="M8" s="373" t="s">
        <v>55</v>
      </c>
      <c r="N8" s="373" t="s">
        <v>55</v>
      </c>
    </row>
    <row r="9" spans="1:14" ht="24" customHeight="1">
      <c r="A9" s="367"/>
      <c r="B9" s="367"/>
      <c r="C9" s="310" t="s">
        <v>184</v>
      </c>
      <c r="D9" s="312" t="s">
        <v>464</v>
      </c>
      <c r="E9" s="312" t="s">
        <v>109</v>
      </c>
      <c r="F9" s="312"/>
      <c r="G9" s="370" t="s">
        <v>416</v>
      </c>
      <c r="H9" s="370" t="s">
        <v>66</v>
      </c>
      <c r="I9" s="370" t="s">
        <v>417</v>
      </c>
      <c r="J9" s="370" t="s">
        <v>436</v>
      </c>
      <c r="K9" s="392"/>
      <c r="L9" s="373" t="s">
        <v>54</v>
      </c>
      <c r="M9" s="373" t="s">
        <v>56</v>
      </c>
      <c r="N9" s="373" t="s">
        <v>56</v>
      </c>
    </row>
    <row r="10" spans="1:14" ht="15">
      <c r="A10" s="369" t="s">
        <v>418</v>
      </c>
      <c r="B10" s="379"/>
      <c r="C10" s="380">
        <v>7097937</v>
      </c>
      <c r="D10" s="380">
        <v>5943107</v>
      </c>
      <c r="E10" s="380">
        <v>1154830</v>
      </c>
      <c r="F10" s="380">
        <v>5943107</v>
      </c>
      <c r="G10" s="380">
        <v>1669804</v>
      </c>
      <c r="H10" s="380">
        <v>2950699</v>
      </c>
      <c r="I10" s="380">
        <v>522719</v>
      </c>
      <c r="J10" s="380">
        <v>800284</v>
      </c>
      <c r="K10" s="380">
        <v>1154830</v>
      </c>
      <c r="L10" s="381">
        <v>793757</v>
      </c>
      <c r="M10" s="380">
        <v>361073</v>
      </c>
      <c r="N10" s="389">
        <v>0.5684568650510642</v>
      </c>
    </row>
    <row r="11" spans="1:14" ht="15">
      <c r="A11" s="272" t="s">
        <v>67</v>
      </c>
      <c r="B11" s="383"/>
      <c r="C11" s="380">
        <v>1009760</v>
      </c>
      <c r="D11" s="380">
        <v>831233</v>
      </c>
      <c r="E11" s="380">
        <v>178527</v>
      </c>
      <c r="F11" s="380">
        <v>831233</v>
      </c>
      <c r="G11" s="380">
        <v>215074</v>
      </c>
      <c r="H11" s="380">
        <v>423332</v>
      </c>
      <c r="I11" s="380">
        <v>70897</v>
      </c>
      <c r="J11" s="380">
        <v>121992</v>
      </c>
      <c r="K11" s="380">
        <v>178527</v>
      </c>
      <c r="L11" s="380">
        <v>130790</v>
      </c>
      <c r="M11" s="380">
        <v>47737</v>
      </c>
      <c r="N11" s="389">
        <v>0.42366984690481474</v>
      </c>
    </row>
    <row r="12" spans="1:14" ht="15">
      <c r="A12" s="367"/>
      <c r="B12" s="273" t="s">
        <v>68</v>
      </c>
      <c r="C12" s="99">
        <v>117509</v>
      </c>
      <c r="D12" s="99">
        <v>97876</v>
      </c>
      <c r="E12" s="99">
        <v>19633</v>
      </c>
      <c r="F12" s="99">
        <v>97876</v>
      </c>
      <c r="G12" s="99">
        <v>22873</v>
      </c>
      <c r="H12" s="99">
        <v>52466</v>
      </c>
      <c r="I12" s="99">
        <v>8817</v>
      </c>
      <c r="J12" s="99">
        <v>13728</v>
      </c>
      <c r="K12" s="99">
        <v>19633</v>
      </c>
      <c r="L12" s="99">
        <v>14577</v>
      </c>
      <c r="M12" s="99">
        <v>5056</v>
      </c>
      <c r="N12" s="390">
        <v>0.40435060780550225</v>
      </c>
    </row>
    <row r="13" spans="1:14" ht="15">
      <c r="A13" s="367"/>
      <c r="B13" s="273" t="s">
        <v>69</v>
      </c>
      <c r="C13" s="99">
        <v>178715</v>
      </c>
      <c r="D13" s="99">
        <v>142890</v>
      </c>
      <c r="E13" s="99">
        <v>35825</v>
      </c>
      <c r="F13" s="99">
        <v>142890</v>
      </c>
      <c r="G13" s="99">
        <v>45335</v>
      </c>
      <c r="H13" s="99">
        <v>58344</v>
      </c>
      <c r="I13" s="99">
        <v>14065</v>
      </c>
      <c r="J13" s="99">
        <v>25156</v>
      </c>
      <c r="K13" s="99">
        <v>35825</v>
      </c>
      <c r="L13" s="99">
        <v>27098</v>
      </c>
      <c r="M13" s="99">
        <v>8727</v>
      </c>
      <c r="N13" s="390">
        <v>0.3542089455312931</v>
      </c>
    </row>
    <row r="14" spans="1:14" s="98" customFormat="1" ht="12.75" customHeight="1">
      <c r="A14" s="367"/>
      <c r="B14" s="273" t="s">
        <v>70</v>
      </c>
      <c r="C14" s="99">
        <v>309997</v>
      </c>
      <c r="D14" s="99">
        <v>251889</v>
      </c>
      <c r="E14" s="99">
        <v>58108</v>
      </c>
      <c r="F14" s="99">
        <v>251889</v>
      </c>
      <c r="G14" s="99">
        <v>65740</v>
      </c>
      <c r="H14" s="99">
        <v>125711</v>
      </c>
      <c r="I14" s="99">
        <v>23200</v>
      </c>
      <c r="J14" s="99">
        <v>37257</v>
      </c>
      <c r="K14" s="99">
        <v>58108</v>
      </c>
      <c r="L14" s="99">
        <v>41702</v>
      </c>
      <c r="M14" s="99">
        <v>16406</v>
      </c>
      <c r="N14" s="390">
        <v>0.4455730581205866</v>
      </c>
    </row>
    <row r="15" spans="1:14" ht="15">
      <c r="A15" s="367"/>
      <c r="B15" s="273" t="s">
        <v>71</v>
      </c>
      <c r="C15" s="99">
        <v>158993</v>
      </c>
      <c r="D15" s="99">
        <v>131790</v>
      </c>
      <c r="E15" s="99">
        <v>27203</v>
      </c>
      <c r="F15" s="99">
        <v>131790</v>
      </c>
      <c r="G15" s="99">
        <v>30686</v>
      </c>
      <c r="H15" s="99">
        <v>74510</v>
      </c>
      <c r="I15" s="99">
        <v>9640</v>
      </c>
      <c r="J15" s="99">
        <v>16962</v>
      </c>
      <c r="K15" s="99">
        <v>27203</v>
      </c>
      <c r="L15" s="99">
        <v>18648</v>
      </c>
      <c r="M15" s="99">
        <v>8555</v>
      </c>
      <c r="N15" s="390">
        <v>0.5523987860786466</v>
      </c>
    </row>
    <row r="16" spans="1:14" ht="15">
      <c r="A16" s="367"/>
      <c r="B16" s="273" t="s">
        <v>72</v>
      </c>
      <c r="C16" s="99">
        <v>244546</v>
      </c>
      <c r="D16" s="99">
        <v>206788</v>
      </c>
      <c r="E16" s="99">
        <v>37758</v>
      </c>
      <c r="F16" s="99">
        <v>206788</v>
      </c>
      <c r="G16" s="99">
        <v>50440</v>
      </c>
      <c r="H16" s="99">
        <v>112301</v>
      </c>
      <c r="I16" s="99">
        <v>15175</v>
      </c>
      <c r="J16" s="99">
        <v>28889</v>
      </c>
      <c r="K16" s="99">
        <v>37758</v>
      </c>
      <c r="L16" s="99">
        <v>28765</v>
      </c>
      <c r="M16" s="99">
        <v>8993</v>
      </c>
      <c r="N16" s="390">
        <v>0.3871953844829071</v>
      </c>
    </row>
    <row r="17" spans="1:14" ht="15">
      <c r="A17" s="272" t="s">
        <v>73</v>
      </c>
      <c r="B17" s="274"/>
      <c r="C17" s="380">
        <v>1338829</v>
      </c>
      <c r="D17" s="380">
        <v>1138228</v>
      </c>
      <c r="E17" s="380">
        <v>200601</v>
      </c>
      <c r="F17" s="380">
        <v>1138228</v>
      </c>
      <c r="G17" s="380">
        <v>279760</v>
      </c>
      <c r="H17" s="380">
        <v>630849</v>
      </c>
      <c r="I17" s="380">
        <v>92180</v>
      </c>
      <c r="J17" s="380">
        <v>135502</v>
      </c>
      <c r="K17" s="380">
        <v>200601</v>
      </c>
      <c r="L17" s="380">
        <v>141417</v>
      </c>
      <c r="M17" s="380">
        <v>59184</v>
      </c>
      <c r="N17" s="389">
        <v>0.5463911815210768</v>
      </c>
    </row>
    <row r="18" spans="1:14" ht="15">
      <c r="A18" s="85"/>
      <c r="B18" s="273" t="s">
        <v>74</v>
      </c>
      <c r="C18" s="99">
        <v>179720</v>
      </c>
      <c r="D18" s="99">
        <v>146631</v>
      </c>
      <c r="E18" s="99">
        <v>33089</v>
      </c>
      <c r="F18" s="99">
        <v>146631</v>
      </c>
      <c r="G18" s="99">
        <v>38755</v>
      </c>
      <c r="H18" s="99">
        <v>74461</v>
      </c>
      <c r="I18" s="99">
        <v>13277</v>
      </c>
      <c r="J18" s="99">
        <v>20145</v>
      </c>
      <c r="K18" s="99">
        <v>33089</v>
      </c>
      <c r="L18" s="99">
        <v>23602</v>
      </c>
      <c r="M18" s="99">
        <v>9487</v>
      </c>
      <c r="N18" s="390">
        <v>0.5450419395610709</v>
      </c>
    </row>
    <row r="19" spans="1:14" ht="15">
      <c r="A19" s="85"/>
      <c r="B19" s="273" t="s">
        <v>75</v>
      </c>
      <c r="C19" s="99">
        <v>267446</v>
      </c>
      <c r="D19" s="99">
        <v>236562</v>
      </c>
      <c r="E19" s="99">
        <v>30884</v>
      </c>
      <c r="F19" s="99">
        <v>236562</v>
      </c>
      <c r="G19" s="99">
        <v>40215</v>
      </c>
      <c r="H19" s="99">
        <v>162024</v>
      </c>
      <c r="I19" s="99">
        <v>12631</v>
      </c>
      <c r="J19" s="99">
        <v>21711</v>
      </c>
      <c r="K19" s="99">
        <v>30884</v>
      </c>
      <c r="L19" s="99">
        <v>23610</v>
      </c>
      <c r="M19" s="99">
        <v>7274</v>
      </c>
      <c r="N19" s="390">
        <v>0.4106820234869015</v>
      </c>
    </row>
    <row r="20" spans="1:14" ht="15">
      <c r="A20" s="85"/>
      <c r="B20" s="273" t="s">
        <v>76</v>
      </c>
      <c r="C20" s="99">
        <v>371452</v>
      </c>
      <c r="D20" s="99">
        <v>319638</v>
      </c>
      <c r="E20" s="99">
        <v>51814</v>
      </c>
      <c r="F20" s="99">
        <v>319638</v>
      </c>
      <c r="G20" s="99">
        <v>68435</v>
      </c>
      <c r="H20" s="99">
        <v>193729</v>
      </c>
      <c r="I20" s="99">
        <v>23177</v>
      </c>
      <c r="J20" s="99">
        <v>34308</v>
      </c>
      <c r="K20" s="99">
        <v>51814</v>
      </c>
      <c r="L20" s="99">
        <v>36364</v>
      </c>
      <c r="M20" s="99">
        <v>15450</v>
      </c>
      <c r="N20" s="390">
        <v>0.5640332943925234</v>
      </c>
    </row>
    <row r="21" spans="1:14" ht="15">
      <c r="A21" s="85"/>
      <c r="B21" s="273" t="s">
        <v>77</v>
      </c>
      <c r="C21" s="99">
        <v>202200</v>
      </c>
      <c r="D21" s="99">
        <v>168106</v>
      </c>
      <c r="E21" s="99">
        <v>34094</v>
      </c>
      <c r="F21" s="99">
        <v>168106</v>
      </c>
      <c r="G21" s="99">
        <v>49072</v>
      </c>
      <c r="H21" s="99">
        <v>77054</v>
      </c>
      <c r="I21" s="99">
        <v>16591</v>
      </c>
      <c r="J21" s="99">
        <v>25394</v>
      </c>
      <c r="K21" s="99">
        <v>34094</v>
      </c>
      <c r="L21" s="99">
        <v>23679</v>
      </c>
      <c r="M21" s="99">
        <v>10415</v>
      </c>
      <c r="N21" s="390">
        <v>0.5780972468916519</v>
      </c>
    </row>
    <row r="22" spans="1:14" ht="15">
      <c r="A22" s="85"/>
      <c r="B22" s="273" t="s">
        <v>78</v>
      </c>
      <c r="C22" s="99">
        <v>318011</v>
      </c>
      <c r="D22" s="99">
        <v>267291</v>
      </c>
      <c r="E22" s="99">
        <v>50720</v>
      </c>
      <c r="F22" s="99">
        <v>267291</v>
      </c>
      <c r="G22" s="99">
        <v>83283</v>
      </c>
      <c r="H22" s="99">
        <v>123581</v>
      </c>
      <c r="I22" s="99">
        <v>26504</v>
      </c>
      <c r="J22" s="99">
        <v>33944</v>
      </c>
      <c r="K22" s="99">
        <v>50720</v>
      </c>
      <c r="L22" s="99">
        <v>34162</v>
      </c>
      <c r="M22" s="99">
        <v>16558</v>
      </c>
      <c r="N22" s="390">
        <v>0.5957829591249281</v>
      </c>
    </row>
    <row r="23" spans="1:14" ht="15">
      <c r="A23" s="272" t="s">
        <v>79</v>
      </c>
      <c r="B23" s="274"/>
      <c r="C23" s="380">
        <v>996725</v>
      </c>
      <c r="D23" s="380">
        <v>824580</v>
      </c>
      <c r="E23" s="380">
        <v>172145</v>
      </c>
      <c r="F23" s="380">
        <v>824580</v>
      </c>
      <c r="G23" s="380">
        <v>229387</v>
      </c>
      <c r="H23" s="380">
        <v>423077</v>
      </c>
      <c r="I23" s="380">
        <v>68840</v>
      </c>
      <c r="J23" s="380">
        <v>103335</v>
      </c>
      <c r="K23" s="380">
        <v>172145</v>
      </c>
      <c r="L23" s="380">
        <v>110817</v>
      </c>
      <c r="M23" s="380">
        <v>61328</v>
      </c>
      <c r="N23" s="389">
        <v>0.6669349138165407</v>
      </c>
    </row>
    <row r="24" spans="1:14" ht="15">
      <c r="A24" s="85"/>
      <c r="B24" s="273" t="s">
        <v>80</v>
      </c>
      <c r="C24" s="99">
        <v>308613</v>
      </c>
      <c r="D24" s="99">
        <v>253908</v>
      </c>
      <c r="E24" s="99">
        <v>54705</v>
      </c>
      <c r="F24" s="99">
        <v>253908</v>
      </c>
      <c r="G24" s="99">
        <v>72964</v>
      </c>
      <c r="H24" s="99">
        <v>132450</v>
      </c>
      <c r="I24" s="99">
        <v>20142</v>
      </c>
      <c r="J24" s="99">
        <v>28361</v>
      </c>
      <c r="K24" s="99">
        <v>54705</v>
      </c>
      <c r="L24" s="99">
        <v>34149</v>
      </c>
      <c r="M24" s="99">
        <v>20556</v>
      </c>
      <c r="N24" s="390">
        <v>0.7045758354755784</v>
      </c>
    </row>
    <row r="25" spans="1:14" ht="15">
      <c r="A25" s="85"/>
      <c r="B25" s="273" t="s">
        <v>81</v>
      </c>
      <c r="C25" s="99">
        <v>119295</v>
      </c>
      <c r="D25" s="99">
        <v>97040</v>
      </c>
      <c r="E25" s="99">
        <v>22255</v>
      </c>
      <c r="F25" s="99">
        <v>97040</v>
      </c>
      <c r="G25" s="99">
        <v>29120</v>
      </c>
      <c r="H25" s="99">
        <v>48976</v>
      </c>
      <c r="I25" s="99">
        <v>8222</v>
      </c>
      <c r="J25" s="99">
        <v>10725</v>
      </c>
      <c r="K25" s="99">
        <v>22255</v>
      </c>
      <c r="L25" s="99">
        <v>13338</v>
      </c>
      <c r="M25" s="99">
        <v>8917</v>
      </c>
      <c r="N25" s="390">
        <v>0.737612705765572</v>
      </c>
    </row>
    <row r="26" spans="1:14" ht="15">
      <c r="A26" s="85"/>
      <c r="B26" s="273" t="s">
        <v>82</v>
      </c>
      <c r="C26" s="99">
        <v>164593</v>
      </c>
      <c r="D26" s="99">
        <v>135577</v>
      </c>
      <c r="E26" s="99">
        <v>29016</v>
      </c>
      <c r="F26" s="99">
        <v>135577</v>
      </c>
      <c r="G26" s="99">
        <v>40135</v>
      </c>
      <c r="H26" s="99">
        <v>64278</v>
      </c>
      <c r="I26" s="99">
        <v>12142</v>
      </c>
      <c r="J26" s="99">
        <v>19028</v>
      </c>
      <c r="K26" s="99">
        <v>29016</v>
      </c>
      <c r="L26" s="99">
        <v>18513</v>
      </c>
      <c r="M26" s="99">
        <v>10503</v>
      </c>
      <c r="N26" s="390">
        <v>0.6392185503012598</v>
      </c>
    </row>
    <row r="27" spans="1:14" ht="15">
      <c r="A27" s="85"/>
      <c r="B27" s="273" t="s">
        <v>83</v>
      </c>
      <c r="C27" s="99">
        <v>126658</v>
      </c>
      <c r="D27" s="99">
        <v>106549</v>
      </c>
      <c r="E27" s="99">
        <v>20109</v>
      </c>
      <c r="F27" s="99">
        <v>106549</v>
      </c>
      <c r="G27" s="99">
        <v>26609</v>
      </c>
      <c r="H27" s="99">
        <v>59899</v>
      </c>
      <c r="I27" s="99">
        <v>7543</v>
      </c>
      <c r="J27" s="99">
        <v>12514</v>
      </c>
      <c r="K27" s="99">
        <v>20109</v>
      </c>
      <c r="L27" s="99">
        <v>12922</v>
      </c>
      <c r="M27" s="99">
        <v>7187</v>
      </c>
      <c r="N27" s="390">
        <v>0.7822159338267305</v>
      </c>
    </row>
    <row r="28" spans="1:14" ht="15">
      <c r="A28" s="85"/>
      <c r="B28" s="273" t="s">
        <v>84</v>
      </c>
      <c r="C28" s="99">
        <v>277566</v>
      </c>
      <c r="D28" s="99">
        <v>231506</v>
      </c>
      <c r="E28" s="99">
        <v>46060</v>
      </c>
      <c r="F28" s="99">
        <v>231506</v>
      </c>
      <c r="G28" s="99">
        <v>60559</v>
      </c>
      <c r="H28" s="99">
        <v>117474</v>
      </c>
      <c r="I28" s="99">
        <v>20791</v>
      </c>
      <c r="J28" s="99">
        <v>32707</v>
      </c>
      <c r="K28" s="99">
        <v>46060</v>
      </c>
      <c r="L28" s="99">
        <v>31895</v>
      </c>
      <c r="M28" s="99">
        <v>14165</v>
      </c>
      <c r="N28" s="390">
        <v>0.5649728781110402</v>
      </c>
    </row>
    <row r="29" spans="1:14" ht="15">
      <c r="A29" s="272" t="s">
        <v>85</v>
      </c>
      <c r="B29" s="274"/>
      <c r="C29" s="380">
        <v>533011</v>
      </c>
      <c r="D29" s="380">
        <v>455060</v>
      </c>
      <c r="E29" s="380">
        <v>77951</v>
      </c>
      <c r="F29" s="380">
        <v>455060</v>
      </c>
      <c r="G29" s="380">
        <v>124808</v>
      </c>
      <c r="H29" s="380">
        <v>234348</v>
      </c>
      <c r="I29" s="380">
        <v>38400</v>
      </c>
      <c r="J29" s="380">
        <v>57537</v>
      </c>
      <c r="K29" s="380">
        <v>77951</v>
      </c>
      <c r="L29" s="380">
        <v>54164</v>
      </c>
      <c r="M29" s="380">
        <v>23787</v>
      </c>
      <c r="N29" s="389">
        <v>0.5561868686868687</v>
      </c>
    </row>
    <row r="30" spans="1:14" ht="15">
      <c r="A30" s="85"/>
      <c r="B30" s="273" t="s">
        <v>86</v>
      </c>
      <c r="C30" s="99">
        <v>159702</v>
      </c>
      <c r="D30" s="99">
        <v>140681</v>
      </c>
      <c r="E30" s="99">
        <v>19021</v>
      </c>
      <c r="F30" s="99">
        <v>140681</v>
      </c>
      <c r="G30" s="99">
        <v>32710</v>
      </c>
      <c r="H30" s="99">
        <v>86394</v>
      </c>
      <c r="I30" s="99">
        <v>8428</v>
      </c>
      <c r="J30" s="99">
        <v>13151</v>
      </c>
      <c r="K30" s="99">
        <v>19021</v>
      </c>
      <c r="L30" s="99">
        <v>12189</v>
      </c>
      <c r="M30" s="99">
        <v>6832</v>
      </c>
      <c r="N30" s="390">
        <v>0.7615650429160629</v>
      </c>
    </row>
    <row r="31" spans="1:14" ht="15">
      <c r="A31" s="85"/>
      <c r="B31" s="273" t="s">
        <v>87</v>
      </c>
      <c r="C31" s="99">
        <v>70466</v>
      </c>
      <c r="D31" s="99">
        <v>59927</v>
      </c>
      <c r="E31" s="99">
        <v>10539</v>
      </c>
      <c r="F31" s="99">
        <v>59927</v>
      </c>
      <c r="G31" s="99">
        <v>18739</v>
      </c>
      <c r="H31" s="99">
        <v>27154</v>
      </c>
      <c r="I31" s="99">
        <v>5815</v>
      </c>
      <c r="J31" s="99">
        <v>8223</v>
      </c>
      <c r="K31" s="99">
        <v>10539</v>
      </c>
      <c r="L31" s="99">
        <v>8410</v>
      </c>
      <c r="M31" s="99">
        <v>2129</v>
      </c>
      <c r="N31" s="390">
        <v>0.3048396334478809</v>
      </c>
    </row>
    <row r="32" spans="1:14" ht="15">
      <c r="A32" s="85"/>
      <c r="B32" s="273" t="s">
        <v>88</v>
      </c>
      <c r="C32" s="99">
        <v>76053</v>
      </c>
      <c r="D32" s="99">
        <v>62119</v>
      </c>
      <c r="E32" s="99">
        <v>13934</v>
      </c>
      <c r="F32" s="99">
        <v>62119</v>
      </c>
      <c r="G32" s="99">
        <v>25721</v>
      </c>
      <c r="H32" s="99">
        <v>16275</v>
      </c>
      <c r="I32" s="99">
        <v>7882</v>
      </c>
      <c r="J32" s="99">
        <v>12247</v>
      </c>
      <c r="K32" s="99">
        <v>13934</v>
      </c>
      <c r="L32" s="99">
        <v>10105</v>
      </c>
      <c r="M32" s="99">
        <v>3829</v>
      </c>
      <c r="N32" s="390">
        <v>0.43840164872910464</v>
      </c>
    </row>
    <row r="33" spans="1:14" ht="15">
      <c r="A33" s="85"/>
      <c r="B33" s="273" t="s">
        <v>89</v>
      </c>
      <c r="C33" s="99">
        <v>185351</v>
      </c>
      <c r="D33" s="99">
        <v>157454</v>
      </c>
      <c r="E33" s="99">
        <v>27897</v>
      </c>
      <c r="F33" s="99">
        <v>157454</v>
      </c>
      <c r="G33" s="99">
        <v>39438</v>
      </c>
      <c r="H33" s="99">
        <v>85977</v>
      </c>
      <c r="I33" s="99">
        <v>12946</v>
      </c>
      <c r="J33" s="99">
        <v>19109</v>
      </c>
      <c r="K33" s="99">
        <v>27897</v>
      </c>
      <c r="L33" s="99">
        <v>18841</v>
      </c>
      <c r="M33" s="99">
        <v>9056</v>
      </c>
      <c r="N33" s="390">
        <v>0.630026436621678</v>
      </c>
    </row>
    <row r="34" spans="1:14" ht="15">
      <c r="A34" s="85"/>
      <c r="B34" s="273" t="s">
        <v>90</v>
      </c>
      <c r="C34" s="99">
        <v>41439</v>
      </c>
      <c r="D34" s="99">
        <v>34879</v>
      </c>
      <c r="E34" s="99">
        <v>6560</v>
      </c>
      <c r="F34" s="99">
        <v>34879</v>
      </c>
      <c r="G34" s="99">
        <v>8200</v>
      </c>
      <c r="H34" s="99">
        <v>18548</v>
      </c>
      <c r="I34" s="99">
        <v>3329</v>
      </c>
      <c r="J34" s="99">
        <v>4807</v>
      </c>
      <c r="K34" s="99">
        <v>6560</v>
      </c>
      <c r="L34" s="99">
        <v>4619</v>
      </c>
      <c r="M34" s="99">
        <v>1941</v>
      </c>
      <c r="N34" s="390">
        <v>0.5238866396761134</v>
      </c>
    </row>
    <row r="35" spans="1:14" ht="15">
      <c r="A35" s="272" t="s">
        <v>110</v>
      </c>
      <c r="B35" s="274"/>
      <c r="C35" s="380">
        <v>1133903</v>
      </c>
      <c r="D35" s="380">
        <v>945962</v>
      </c>
      <c r="E35" s="380">
        <v>187941</v>
      </c>
      <c r="F35" s="380">
        <v>945962</v>
      </c>
      <c r="G35" s="380">
        <v>298588</v>
      </c>
      <c r="H35" s="380">
        <v>418316</v>
      </c>
      <c r="I35" s="380">
        <v>89317</v>
      </c>
      <c r="J35" s="380">
        <v>139810</v>
      </c>
      <c r="K35" s="380">
        <v>187941</v>
      </c>
      <c r="L35" s="380">
        <v>127627</v>
      </c>
      <c r="M35" s="380">
        <v>60314</v>
      </c>
      <c r="N35" s="389">
        <v>0.609595617590281</v>
      </c>
    </row>
    <row r="36" spans="1:14" ht="15">
      <c r="A36" s="85"/>
      <c r="B36" s="273" t="s">
        <v>91</v>
      </c>
      <c r="C36" s="99">
        <v>303207</v>
      </c>
      <c r="D36" s="99">
        <v>257430</v>
      </c>
      <c r="E36" s="99">
        <v>45777</v>
      </c>
      <c r="F36" s="99">
        <v>257430</v>
      </c>
      <c r="G36" s="99">
        <v>75230</v>
      </c>
      <c r="H36" s="99">
        <v>126603</v>
      </c>
      <c r="I36" s="99">
        <v>19847</v>
      </c>
      <c r="J36" s="99">
        <v>35766</v>
      </c>
      <c r="K36" s="99">
        <v>45777</v>
      </c>
      <c r="L36" s="99">
        <v>30356</v>
      </c>
      <c r="M36" s="99">
        <v>15421</v>
      </c>
      <c r="N36" s="390">
        <v>0.6230455335137974</v>
      </c>
    </row>
    <row r="37" spans="1:14" ht="15">
      <c r="A37" s="85"/>
      <c r="B37" s="273" t="s">
        <v>92</v>
      </c>
      <c r="C37" s="99">
        <v>106428</v>
      </c>
      <c r="D37" s="99">
        <v>90175</v>
      </c>
      <c r="E37" s="99">
        <v>16253</v>
      </c>
      <c r="F37" s="99">
        <v>90175</v>
      </c>
      <c r="G37" s="99">
        <v>27430</v>
      </c>
      <c r="H37" s="99">
        <v>42885</v>
      </c>
      <c r="I37" s="99">
        <v>7230</v>
      </c>
      <c r="J37" s="99">
        <v>12638</v>
      </c>
      <c r="K37" s="99">
        <v>16253</v>
      </c>
      <c r="L37" s="99">
        <v>11199</v>
      </c>
      <c r="M37" s="99">
        <v>5054</v>
      </c>
      <c r="N37" s="390">
        <v>0.607671035229049</v>
      </c>
    </row>
    <row r="38" spans="1:14" ht="15">
      <c r="A38" s="85"/>
      <c r="B38" s="273" t="s">
        <v>93</v>
      </c>
      <c r="C38" s="99">
        <v>339457</v>
      </c>
      <c r="D38" s="99">
        <v>282343</v>
      </c>
      <c r="E38" s="99">
        <v>57114</v>
      </c>
      <c r="F38" s="99">
        <v>282343</v>
      </c>
      <c r="G38" s="99">
        <v>87340</v>
      </c>
      <c r="H38" s="99">
        <v>127258</v>
      </c>
      <c r="I38" s="99">
        <v>27106</v>
      </c>
      <c r="J38" s="99">
        <v>40663</v>
      </c>
      <c r="K38" s="99">
        <v>57114</v>
      </c>
      <c r="L38" s="99">
        <v>38729</v>
      </c>
      <c r="M38" s="99">
        <v>18385</v>
      </c>
      <c r="N38" s="390">
        <v>0.6277529279202376</v>
      </c>
    </row>
    <row r="39" spans="1:14" ht="15">
      <c r="A39" s="85"/>
      <c r="B39" s="273" t="s">
        <v>94</v>
      </c>
      <c r="C39" s="99">
        <v>120419</v>
      </c>
      <c r="D39" s="99">
        <v>97703</v>
      </c>
      <c r="E39" s="99">
        <v>22716</v>
      </c>
      <c r="F39" s="99">
        <v>97703</v>
      </c>
      <c r="G39" s="99">
        <v>34573</v>
      </c>
      <c r="H39" s="99">
        <v>35295</v>
      </c>
      <c r="I39" s="99">
        <v>12229</v>
      </c>
      <c r="J39" s="99">
        <v>15619</v>
      </c>
      <c r="K39" s="99">
        <v>22716</v>
      </c>
      <c r="L39" s="99">
        <v>15426</v>
      </c>
      <c r="M39" s="99">
        <v>7290</v>
      </c>
      <c r="N39" s="390">
        <v>0.649154051647373</v>
      </c>
    </row>
    <row r="40" spans="1:14" ht="15">
      <c r="A40" s="85"/>
      <c r="B40" s="273" t="s">
        <v>95</v>
      </c>
      <c r="C40" s="99">
        <v>185071</v>
      </c>
      <c r="D40" s="99">
        <v>150414</v>
      </c>
      <c r="E40" s="99">
        <v>34657</v>
      </c>
      <c r="F40" s="99">
        <v>150414</v>
      </c>
      <c r="G40" s="99">
        <v>52882</v>
      </c>
      <c r="H40" s="99">
        <v>53436</v>
      </c>
      <c r="I40" s="99">
        <v>17541</v>
      </c>
      <c r="J40" s="99">
        <v>26561</v>
      </c>
      <c r="K40" s="99">
        <v>34657</v>
      </c>
      <c r="L40" s="99">
        <v>23885</v>
      </c>
      <c r="M40" s="99">
        <v>10772</v>
      </c>
      <c r="N40" s="390">
        <v>0.5367749651185968</v>
      </c>
    </row>
    <row r="41" spans="1:14" ht="15">
      <c r="A41" s="85"/>
      <c r="B41" s="273" t="s">
        <v>96</v>
      </c>
      <c r="C41" s="99">
        <v>79321</v>
      </c>
      <c r="D41" s="99">
        <v>67897</v>
      </c>
      <c r="E41" s="99">
        <v>11424</v>
      </c>
      <c r="F41" s="99">
        <v>67897</v>
      </c>
      <c r="G41" s="99">
        <v>21133</v>
      </c>
      <c r="H41" s="99">
        <v>32839</v>
      </c>
      <c r="I41" s="99">
        <v>5364</v>
      </c>
      <c r="J41" s="99">
        <v>8563</v>
      </c>
      <c r="K41" s="99">
        <v>11424</v>
      </c>
      <c r="L41" s="99">
        <v>8032</v>
      </c>
      <c r="M41" s="99">
        <v>3392</v>
      </c>
      <c r="N41" s="390">
        <v>0.6414523449319214</v>
      </c>
    </row>
    <row r="42" spans="1:14" ht="15">
      <c r="A42" s="272" t="s">
        <v>97</v>
      </c>
      <c r="B42" s="272"/>
      <c r="C42" s="380">
        <v>580713</v>
      </c>
      <c r="D42" s="380">
        <v>488384</v>
      </c>
      <c r="E42" s="380">
        <v>92329</v>
      </c>
      <c r="F42" s="380">
        <v>488384</v>
      </c>
      <c r="G42" s="380">
        <v>135102</v>
      </c>
      <c r="H42" s="380">
        <v>244308</v>
      </c>
      <c r="I42" s="380">
        <v>43961</v>
      </c>
      <c r="J42" s="380">
        <v>65054</v>
      </c>
      <c r="K42" s="380">
        <v>92329</v>
      </c>
      <c r="L42" s="380">
        <v>64253</v>
      </c>
      <c r="M42" s="380">
        <v>28076</v>
      </c>
      <c r="N42" s="389">
        <v>0.5562247404707188</v>
      </c>
    </row>
    <row r="43" spans="1:14" ht="15">
      <c r="A43" s="85"/>
      <c r="B43" s="273" t="s">
        <v>98</v>
      </c>
      <c r="C43" s="99">
        <v>44984</v>
      </c>
      <c r="D43" s="99">
        <v>37901</v>
      </c>
      <c r="E43" s="99">
        <v>7083</v>
      </c>
      <c r="F43" s="99">
        <v>37901</v>
      </c>
      <c r="G43" s="99">
        <v>7741</v>
      </c>
      <c r="H43" s="99">
        <v>22889</v>
      </c>
      <c r="I43" s="99">
        <v>2548</v>
      </c>
      <c r="J43" s="99">
        <v>4724</v>
      </c>
      <c r="K43" s="99">
        <v>7083</v>
      </c>
      <c r="L43" s="99">
        <v>4955</v>
      </c>
      <c r="M43" s="99">
        <v>2128</v>
      </c>
      <c r="N43" s="390">
        <v>0.5507246376811594</v>
      </c>
    </row>
    <row r="44" spans="1:14" ht="15">
      <c r="A44" s="85"/>
      <c r="B44" s="273" t="s">
        <v>99</v>
      </c>
      <c r="C44" s="99">
        <v>346728</v>
      </c>
      <c r="D44" s="99">
        <v>291894</v>
      </c>
      <c r="E44" s="99">
        <v>54834</v>
      </c>
      <c r="F44" s="99">
        <v>291894</v>
      </c>
      <c r="G44" s="99">
        <v>85312</v>
      </c>
      <c r="H44" s="99">
        <v>141753</v>
      </c>
      <c r="I44" s="99">
        <v>26265</v>
      </c>
      <c r="J44" s="99">
        <v>38593</v>
      </c>
      <c r="K44" s="99">
        <v>54834</v>
      </c>
      <c r="L44" s="99">
        <v>36931</v>
      </c>
      <c r="M44" s="99">
        <v>17903</v>
      </c>
      <c r="N44" s="390">
        <v>0.6330174669401032</v>
      </c>
    </row>
    <row r="45" spans="1:14" ht="15">
      <c r="A45" s="85"/>
      <c r="B45" s="273" t="s">
        <v>100</v>
      </c>
      <c r="C45" s="99">
        <v>189001</v>
      </c>
      <c r="D45" s="99">
        <v>158589</v>
      </c>
      <c r="E45" s="99">
        <v>30412</v>
      </c>
      <c r="F45" s="99">
        <v>158589</v>
      </c>
      <c r="G45" s="99">
        <v>42049</v>
      </c>
      <c r="H45" s="99">
        <v>79666</v>
      </c>
      <c r="I45" s="99">
        <v>15148</v>
      </c>
      <c r="J45" s="99">
        <v>21737</v>
      </c>
      <c r="K45" s="99">
        <v>30412</v>
      </c>
      <c r="L45" s="99">
        <v>22367</v>
      </c>
      <c r="M45" s="99">
        <v>8045</v>
      </c>
      <c r="N45" s="390">
        <v>0.4388979814511729</v>
      </c>
    </row>
    <row r="46" spans="1:14" ht="15">
      <c r="A46" s="272" t="s">
        <v>101</v>
      </c>
      <c r="B46" s="272"/>
      <c r="C46" s="380">
        <v>1404385</v>
      </c>
      <c r="D46" s="380">
        <v>1192269</v>
      </c>
      <c r="E46" s="380">
        <v>212116</v>
      </c>
      <c r="F46" s="380">
        <v>1192269</v>
      </c>
      <c r="G46" s="380">
        <v>351323</v>
      </c>
      <c r="H46" s="380">
        <v>571978</v>
      </c>
      <c r="I46" s="380">
        <v>109481</v>
      </c>
      <c r="J46" s="380">
        <v>159553</v>
      </c>
      <c r="K46" s="380">
        <v>212116</v>
      </c>
      <c r="L46" s="380">
        <v>147637</v>
      </c>
      <c r="M46" s="380">
        <v>64479</v>
      </c>
      <c r="N46" s="389">
        <v>0.5826187528801583</v>
      </c>
    </row>
    <row r="47" spans="1:14" ht="15">
      <c r="A47" s="85"/>
      <c r="B47" s="273" t="s">
        <v>102</v>
      </c>
      <c r="C47" s="99">
        <v>265753</v>
      </c>
      <c r="D47" s="99">
        <v>224866</v>
      </c>
      <c r="E47" s="99">
        <v>40887</v>
      </c>
      <c r="F47" s="99">
        <v>224866</v>
      </c>
      <c r="G47" s="99">
        <v>63422</v>
      </c>
      <c r="H47" s="99">
        <v>111530</v>
      </c>
      <c r="I47" s="99">
        <v>20022</v>
      </c>
      <c r="J47" s="99">
        <v>29901</v>
      </c>
      <c r="K47" s="99">
        <v>40887</v>
      </c>
      <c r="L47" s="99">
        <v>28886</v>
      </c>
      <c r="M47" s="99">
        <v>12001</v>
      </c>
      <c r="N47" s="390">
        <v>0.5392980721700444</v>
      </c>
    </row>
    <row r="48" spans="1:14" ht="15">
      <c r="A48" s="85"/>
      <c r="B48" s="273" t="s">
        <v>103</v>
      </c>
      <c r="C48" s="99">
        <v>183506</v>
      </c>
      <c r="D48" s="99">
        <v>160135</v>
      </c>
      <c r="E48" s="99">
        <v>23371</v>
      </c>
      <c r="F48" s="99">
        <v>160135</v>
      </c>
      <c r="G48" s="99">
        <v>37753</v>
      </c>
      <c r="H48" s="99">
        <v>91892</v>
      </c>
      <c r="I48" s="99">
        <v>12376</v>
      </c>
      <c r="J48" s="99">
        <v>18122</v>
      </c>
      <c r="K48" s="99">
        <v>23371</v>
      </c>
      <c r="L48" s="99">
        <v>16291</v>
      </c>
      <c r="M48" s="99">
        <v>7080</v>
      </c>
      <c r="N48" s="390">
        <v>0.580327868852459</v>
      </c>
    </row>
    <row r="49" spans="1:14" ht="15">
      <c r="A49" s="85"/>
      <c r="B49" s="273" t="s">
        <v>104</v>
      </c>
      <c r="C49" s="99">
        <v>510264</v>
      </c>
      <c r="D49" s="99">
        <v>434789</v>
      </c>
      <c r="E49" s="99">
        <v>75475</v>
      </c>
      <c r="F49" s="99">
        <v>434789</v>
      </c>
      <c r="G49" s="99">
        <v>124862</v>
      </c>
      <c r="H49" s="99">
        <v>213110</v>
      </c>
      <c r="I49" s="99">
        <v>39792</v>
      </c>
      <c r="J49" s="99">
        <v>57056</v>
      </c>
      <c r="K49" s="99">
        <v>75475</v>
      </c>
      <c r="L49" s="99">
        <v>51514</v>
      </c>
      <c r="M49" s="99">
        <v>23961</v>
      </c>
      <c r="N49" s="390">
        <v>0.6295089719675275</v>
      </c>
    </row>
    <row r="50" spans="1:14" ht="15">
      <c r="A50" s="85"/>
      <c r="B50" s="273" t="s">
        <v>105</v>
      </c>
      <c r="C50" s="99">
        <v>444862</v>
      </c>
      <c r="D50" s="99">
        <v>372479</v>
      </c>
      <c r="E50" s="99">
        <v>72383</v>
      </c>
      <c r="F50" s="99">
        <v>372479</v>
      </c>
      <c r="G50" s="434">
        <v>125286</v>
      </c>
      <c r="H50" s="99">
        <v>155446</v>
      </c>
      <c r="I50" s="99">
        <v>37291</v>
      </c>
      <c r="J50" s="99">
        <v>54474</v>
      </c>
      <c r="K50" s="99">
        <v>72383</v>
      </c>
      <c r="L50" s="99">
        <v>50946</v>
      </c>
      <c r="M50" s="99">
        <v>21437</v>
      </c>
      <c r="N50" s="390">
        <v>0.561839863713799</v>
      </c>
    </row>
    <row r="51" spans="1:14" ht="15">
      <c r="A51" s="272" t="s">
        <v>106</v>
      </c>
      <c r="B51" s="272"/>
      <c r="C51" s="380">
        <v>9144</v>
      </c>
      <c r="D51" s="380">
        <v>7407</v>
      </c>
      <c r="E51" s="380">
        <v>1737</v>
      </c>
      <c r="F51" s="380">
        <v>7407</v>
      </c>
      <c r="G51" s="380">
        <v>2147</v>
      </c>
      <c r="H51" s="380">
        <v>1789</v>
      </c>
      <c r="I51" s="380">
        <v>1613</v>
      </c>
      <c r="J51" s="380">
        <v>1858</v>
      </c>
      <c r="K51" s="380">
        <v>1737</v>
      </c>
      <c r="L51" s="380">
        <v>1300</v>
      </c>
      <c r="M51" s="380">
        <v>437</v>
      </c>
      <c r="N51" s="389">
        <v>0.21379647749510763</v>
      </c>
    </row>
    <row r="52" spans="1:14" ht="15">
      <c r="A52" s="85"/>
      <c r="B52" s="273" t="s">
        <v>106</v>
      </c>
      <c r="C52" s="99">
        <v>9144</v>
      </c>
      <c r="D52" s="99">
        <v>7407</v>
      </c>
      <c r="E52" s="99">
        <v>1737</v>
      </c>
      <c r="F52" s="99">
        <v>7407</v>
      </c>
      <c r="G52" s="99">
        <v>2147</v>
      </c>
      <c r="H52" s="99">
        <v>1789</v>
      </c>
      <c r="I52" s="99">
        <v>1613</v>
      </c>
      <c r="J52" s="99">
        <v>1858</v>
      </c>
      <c r="K52" s="99">
        <v>1737</v>
      </c>
      <c r="L52" s="99">
        <v>1300</v>
      </c>
      <c r="M52" s="99">
        <v>437</v>
      </c>
      <c r="N52" s="390">
        <v>0.21379647749510763</v>
      </c>
    </row>
    <row r="53" spans="1:14" ht="15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</row>
    <row r="54" spans="1:14" ht="15">
      <c r="A54" s="291" t="s">
        <v>499</v>
      </c>
      <c r="B54" s="61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</row>
    <row r="55" spans="1:14" ht="15">
      <c r="A55" s="291" t="s">
        <v>500</v>
      </c>
      <c r="B55" s="61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</row>
    <row r="56" spans="1:5" ht="15">
      <c r="A56" s="85"/>
      <c r="B56" s="273"/>
      <c r="C56" s="96"/>
      <c r="D56" s="96"/>
      <c r="E56" s="96"/>
    </row>
    <row r="57" spans="1:5" ht="15">
      <c r="A57" s="273"/>
      <c r="B57" s="96"/>
      <c r="C57" s="96"/>
      <c r="D57" s="96"/>
      <c r="E57" s="96"/>
    </row>
    <row r="58" spans="1:5" ht="15">
      <c r="A58" s="62"/>
      <c r="B58" s="271"/>
      <c r="C58" s="59"/>
      <c r="D58" s="59"/>
      <c r="E58" s="59"/>
    </row>
    <row r="59" spans="1:5" ht="15">
      <c r="A59" s="275"/>
      <c r="B59" s="61"/>
      <c r="C59" s="96"/>
      <c r="D59" s="96"/>
      <c r="E59" s="96"/>
    </row>
    <row r="60" spans="1:5" ht="15">
      <c r="A60" s="276"/>
      <c r="B60" s="62"/>
      <c r="C60" s="59"/>
      <c r="D60" s="59"/>
      <c r="E60" s="59"/>
    </row>
    <row r="61" spans="1:5" ht="15">
      <c r="A61" s="275"/>
      <c r="B61" s="61"/>
      <c r="C61" s="96"/>
      <c r="D61" s="96"/>
      <c r="E61" s="96"/>
    </row>
    <row r="62" spans="1:5" ht="15">
      <c r="A62" s="277"/>
      <c r="B62" s="278"/>
      <c r="C62" s="96"/>
      <c r="D62" s="96"/>
      <c r="E62" s="96"/>
    </row>
    <row r="63" spans="1:5" ht="15">
      <c r="A63" s="74"/>
      <c r="B63" s="61"/>
      <c r="C63" s="96"/>
      <c r="D63" s="279"/>
      <c r="E63" s="96"/>
    </row>
    <row r="64" spans="1:5" ht="15">
      <c r="A64" s="74"/>
      <c r="B64" s="61"/>
      <c r="C64" s="96"/>
      <c r="D64" s="96"/>
      <c r="E64" s="96"/>
    </row>
    <row r="65" spans="1:5" ht="15">
      <c r="A65" s="277"/>
      <c r="B65" s="278"/>
      <c r="C65" s="96"/>
      <c r="D65" s="96"/>
      <c r="E65" s="96"/>
    </row>
    <row r="66" spans="1:5" ht="15">
      <c r="A66" s="74"/>
      <c r="B66" s="61"/>
      <c r="C66" s="96"/>
      <c r="D66" s="279"/>
      <c r="E66" s="96"/>
    </row>
    <row r="67" spans="1:5" ht="15">
      <c r="A67" s="74"/>
      <c r="B67" s="61"/>
      <c r="C67" s="96"/>
      <c r="D67" s="96"/>
      <c r="E67" s="96"/>
    </row>
    <row r="68" spans="1:4" ht="15">
      <c r="A68" s="100"/>
      <c r="B68" s="100"/>
      <c r="D68" s="1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02" customWidth="1"/>
    <col min="2" max="2" width="43.00390625" style="103" customWidth="1"/>
    <col min="3" max="3" width="9.8515625" style="104" customWidth="1"/>
    <col min="4" max="4" width="16.421875" style="51" customWidth="1"/>
    <col min="5" max="5" width="15.421875" style="102" customWidth="1"/>
    <col min="6" max="6" width="19.28125" style="102" customWidth="1"/>
    <col min="7" max="7" width="17.28125" style="102" customWidth="1"/>
    <col min="8" max="8" width="15.7109375" style="102" customWidth="1"/>
    <col min="9" max="16384" width="9.140625" style="102" customWidth="1"/>
  </cols>
  <sheetData>
    <row r="1" spans="1:8" s="8" customFormat="1" ht="15">
      <c r="A1" s="271" t="s">
        <v>443</v>
      </c>
      <c r="B1" s="9"/>
      <c r="C1" s="393"/>
      <c r="D1" s="393"/>
      <c r="E1" s="393"/>
      <c r="F1" s="366"/>
      <c r="G1" s="366"/>
      <c r="H1" s="9"/>
    </row>
    <row r="2" spans="1:8" s="8" customFormat="1" ht="15">
      <c r="A2" s="387" t="s">
        <v>434</v>
      </c>
      <c r="B2" s="367"/>
      <c r="C2" s="99"/>
      <c r="D2" s="99"/>
      <c r="E2" s="99"/>
      <c r="F2" s="367"/>
      <c r="G2" s="367"/>
      <c r="H2" s="367"/>
    </row>
    <row r="3" spans="1:8" s="8" customFormat="1" ht="15">
      <c r="A3" s="395" t="s">
        <v>4</v>
      </c>
      <c r="B3" s="367"/>
      <c r="C3" s="367"/>
      <c r="D3" s="367"/>
      <c r="E3" s="367"/>
      <c r="F3" s="367"/>
      <c r="G3" s="367"/>
      <c r="H3" s="367"/>
    </row>
    <row r="4" spans="1:8" s="8" customFormat="1" ht="15">
      <c r="A4" s="366" t="s">
        <v>435</v>
      </c>
      <c r="B4" s="367"/>
      <c r="C4" s="99"/>
      <c r="D4" s="99"/>
      <c r="E4" s="99"/>
      <c r="F4" s="367"/>
      <c r="G4" s="367"/>
      <c r="H4" s="367"/>
    </row>
    <row r="5" spans="1:8" ht="15">
      <c r="A5" s="367"/>
      <c r="B5" s="99"/>
      <c r="C5" s="99"/>
      <c r="D5" s="99"/>
      <c r="E5" s="99"/>
      <c r="F5" s="367"/>
      <c r="G5" s="367"/>
      <c r="H5" s="367"/>
    </row>
    <row r="6" spans="1:4" ht="15" customHeight="1">
      <c r="A6" s="367"/>
      <c r="B6" s="367"/>
      <c r="C6" s="102"/>
      <c r="D6" s="102"/>
    </row>
    <row r="7" spans="1:8" ht="15" customHeight="1">
      <c r="A7" s="314" t="s">
        <v>419</v>
      </c>
      <c r="B7" s="9"/>
      <c r="C7" s="273" t="s">
        <v>411</v>
      </c>
      <c r="D7" s="273"/>
      <c r="E7" s="273"/>
      <c r="F7" s="275" t="s">
        <v>467</v>
      </c>
      <c r="G7" s="275"/>
      <c r="H7" s="275"/>
    </row>
    <row r="8" spans="1:8" s="106" customFormat="1" ht="16.5" customHeight="1">
      <c r="A8" s="85"/>
      <c r="B8" s="9"/>
      <c r="C8" s="364"/>
      <c r="D8" s="364"/>
      <c r="E8" s="364"/>
      <c r="F8" s="275" t="s">
        <v>433</v>
      </c>
      <c r="G8" s="394"/>
      <c r="H8" s="394"/>
    </row>
    <row r="9" spans="1:8" s="106" customFormat="1" ht="15">
      <c r="A9" s="9"/>
      <c r="B9" s="47"/>
      <c r="C9" s="47" t="s">
        <v>168</v>
      </c>
      <c r="D9" s="262" t="s">
        <v>420</v>
      </c>
      <c r="E9" s="262" t="s">
        <v>108</v>
      </c>
      <c r="F9" s="47" t="s">
        <v>168</v>
      </c>
      <c r="G9" s="262" t="s">
        <v>420</v>
      </c>
      <c r="H9" s="262" t="s">
        <v>108</v>
      </c>
    </row>
    <row r="10" spans="1:8" s="105" customFormat="1" ht="15">
      <c r="A10" s="9"/>
      <c r="B10" s="47"/>
      <c r="C10" s="47" t="s">
        <v>184</v>
      </c>
      <c r="D10" s="47" t="s">
        <v>421</v>
      </c>
      <c r="E10" s="47" t="s">
        <v>109</v>
      </c>
      <c r="F10" s="47" t="s">
        <v>184</v>
      </c>
      <c r="G10" s="47" t="s">
        <v>421</v>
      </c>
      <c r="H10" s="47" t="s">
        <v>109</v>
      </c>
    </row>
    <row r="11" spans="1:8" s="105" customFormat="1" ht="15">
      <c r="A11" s="369" t="s">
        <v>422</v>
      </c>
      <c r="B11" s="379"/>
      <c r="C11" s="381">
        <v>49977</v>
      </c>
      <c r="D11" s="381">
        <v>11156</v>
      </c>
      <c r="E11" s="381">
        <v>45894</v>
      </c>
      <c r="F11" s="389">
        <v>78.68150967991801</v>
      </c>
      <c r="G11" s="389">
        <v>17.56349764870171</v>
      </c>
      <c r="H11" s="389">
        <v>72.25342067851525</v>
      </c>
    </row>
    <row r="12" spans="1:8" s="106" customFormat="1" ht="15">
      <c r="A12" s="272" t="s">
        <v>67</v>
      </c>
      <c r="B12" s="383"/>
      <c r="C12" s="381">
        <v>7885</v>
      </c>
      <c r="D12" s="381">
        <v>1582</v>
      </c>
      <c r="E12" s="381">
        <v>7361</v>
      </c>
      <c r="F12" s="389">
        <v>69.98003106279121</v>
      </c>
      <c r="G12" s="389">
        <v>14.040381628577768</v>
      </c>
      <c r="H12" s="389">
        <v>65.32948746394497</v>
      </c>
    </row>
    <row r="13" spans="1:8" s="106" customFormat="1" ht="15">
      <c r="A13" s="367"/>
      <c r="B13" s="273" t="s">
        <v>68</v>
      </c>
      <c r="C13" s="313">
        <v>876</v>
      </c>
      <c r="D13" s="313">
        <v>188</v>
      </c>
      <c r="E13" s="313">
        <v>812</v>
      </c>
      <c r="F13" s="390">
        <v>70.05758157389636</v>
      </c>
      <c r="G13" s="390">
        <v>15.035188739603328</v>
      </c>
      <c r="H13" s="390">
        <v>64.93921944977608</v>
      </c>
    </row>
    <row r="14" spans="1:8" ht="15">
      <c r="A14" s="367"/>
      <c r="B14" s="273" t="s">
        <v>69</v>
      </c>
      <c r="C14" s="313">
        <v>1584</v>
      </c>
      <c r="D14" s="313">
        <v>266</v>
      </c>
      <c r="E14" s="313">
        <v>1505</v>
      </c>
      <c r="F14" s="390">
        <v>64.29093270557675</v>
      </c>
      <c r="G14" s="390">
        <v>10.796330871012257</v>
      </c>
      <c r="H14" s="390">
        <v>61.08450361230619</v>
      </c>
    </row>
    <row r="15" spans="1:8" ht="15">
      <c r="A15" s="367"/>
      <c r="B15" s="273" t="s">
        <v>70</v>
      </c>
      <c r="C15" s="313">
        <v>2476</v>
      </c>
      <c r="D15" s="313">
        <v>497</v>
      </c>
      <c r="E15" s="313">
        <v>2309</v>
      </c>
      <c r="F15" s="390">
        <v>67.24606192286801</v>
      </c>
      <c r="G15" s="390">
        <v>13.49809885931559</v>
      </c>
      <c r="H15" s="390">
        <v>62.710483432916895</v>
      </c>
    </row>
    <row r="16" spans="1:8" s="105" customFormat="1" ht="15">
      <c r="A16" s="367"/>
      <c r="B16" s="273" t="s">
        <v>71</v>
      </c>
      <c r="C16" s="313">
        <v>1200</v>
      </c>
      <c r="D16" s="313">
        <v>253</v>
      </c>
      <c r="E16" s="313">
        <v>1109</v>
      </c>
      <c r="F16" s="390">
        <v>77.48434170594692</v>
      </c>
      <c r="G16" s="390">
        <v>16.33628204300381</v>
      </c>
      <c r="H16" s="390">
        <v>71.60844579324595</v>
      </c>
    </row>
    <row r="17" spans="1:8" s="40" customFormat="1" ht="15">
      <c r="A17" s="367"/>
      <c r="B17" s="273" t="s">
        <v>72</v>
      </c>
      <c r="C17" s="313">
        <v>1767</v>
      </c>
      <c r="D17" s="313">
        <v>379</v>
      </c>
      <c r="E17" s="313">
        <v>1640</v>
      </c>
      <c r="F17" s="390">
        <v>76.07853267889435</v>
      </c>
      <c r="G17" s="390">
        <v>16.31791957289245</v>
      </c>
      <c r="H17" s="390">
        <v>70.6105226900887</v>
      </c>
    </row>
    <row r="18" spans="1:8" s="40" customFormat="1" ht="15">
      <c r="A18" s="272" t="s">
        <v>73</v>
      </c>
      <c r="B18" s="274"/>
      <c r="C18" s="381">
        <v>8664</v>
      </c>
      <c r="D18" s="381">
        <v>2003</v>
      </c>
      <c r="E18" s="381">
        <v>7986</v>
      </c>
      <c r="F18" s="389">
        <v>79.98670581066858</v>
      </c>
      <c r="G18" s="389">
        <v>18.491848076958586</v>
      </c>
      <c r="H18" s="389">
        <v>73.72735833379494</v>
      </c>
    </row>
    <row r="19" spans="1:8" s="107" customFormat="1" ht="15">
      <c r="A19" s="85"/>
      <c r="B19" s="273" t="s">
        <v>74</v>
      </c>
      <c r="C19" s="313">
        <v>1283</v>
      </c>
      <c r="D19" s="313">
        <v>298</v>
      </c>
      <c r="E19" s="313">
        <v>1177</v>
      </c>
      <c r="F19" s="390">
        <v>73.71021486843617</v>
      </c>
      <c r="G19" s="390">
        <v>17.120533149488683</v>
      </c>
      <c r="H19" s="390">
        <v>67.62036079512812</v>
      </c>
    </row>
    <row r="20" spans="1:8" ht="15">
      <c r="A20" s="85"/>
      <c r="B20" s="273" t="s">
        <v>75</v>
      </c>
      <c r="C20" s="313">
        <v>1507</v>
      </c>
      <c r="D20" s="313">
        <v>396</v>
      </c>
      <c r="E20" s="313">
        <v>1378</v>
      </c>
      <c r="F20" s="390">
        <v>85.08355916892502</v>
      </c>
      <c r="G20" s="390">
        <v>22.357723577235774</v>
      </c>
      <c r="H20" s="390">
        <v>77.80036133694671</v>
      </c>
    </row>
    <row r="21" spans="1:8" s="105" customFormat="1" ht="15">
      <c r="A21" s="85"/>
      <c r="B21" s="273" t="s">
        <v>76</v>
      </c>
      <c r="C21" s="313">
        <v>2359</v>
      </c>
      <c r="D21" s="313">
        <v>599</v>
      </c>
      <c r="E21" s="313">
        <v>2155</v>
      </c>
      <c r="F21" s="390">
        <v>86.12003504672897</v>
      </c>
      <c r="G21" s="390">
        <v>21.86769859813084</v>
      </c>
      <c r="H21" s="390">
        <v>78.67260514018692</v>
      </c>
    </row>
    <row r="22" spans="1:8" ht="15">
      <c r="A22" s="85"/>
      <c r="B22" s="273" t="s">
        <v>77</v>
      </c>
      <c r="C22" s="313">
        <v>1452</v>
      </c>
      <c r="D22" s="313">
        <v>300</v>
      </c>
      <c r="E22" s="313">
        <v>1349</v>
      </c>
      <c r="F22" s="390">
        <v>80.59502664298401</v>
      </c>
      <c r="G22" s="390">
        <v>16.651865008880996</v>
      </c>
      <c r="H22" s="390">
        <v>74.8778863232682</v>
      </c>
    </row>
    <row r="23" spans="1:8" ht="15">
      <c r="A23" s="85"/>
      <c r="B23" s="273" t="s">
        <v>78</v>
      </c>
      <c r="C23" s="313">
        <v>2103</v>
      </c>
      <c r="D23" s="313">
        <v>411</v>
      </c>
      <c r="E23" s="313">
        <v>1960</v>
      </c>
      <c r="F23" s="390">
        <v>75.6692573402418</v>
      </c>
      <c r="G23" s="390">
        <v>14.788428324697755</v>
      </c>
      <c r="H23" s="390">
        <v>70.52389176741508</v>
      </c>
    </row>
    <row r="24" spans="1:8" ht="15">
      <c r="A24" s="272" t="s">
        <v>79</v>
      </c>
      <c r="B24" s="274"/>
      <c r="C24" s="381">
        <v>7092</v>
      </c>
      <c r="D24" s="381">
        <v>1600</v>
      </c>
      <c r="E24" s="381">
        <v>6567</v>
      </c>
      <c r="F24" s="389">
        <v>77.12468055026915</v>
      </c>
      <c r="G24" s="389">
        <v>17.399815126964278</v>
      </c>
      <c r="H24" s="389">
        <v>71.415366211734</v>
      </c>
    </row>
    <row r="25" spans="1:8" ht="15">
      <c r="A25" s="85"/>
      <c r="B25" s="273" t="s">
        <v>80</v>
      </c>
      <c r="C25" s="313">
        <v>2157</v>
      </c>
      <c r="D25" s="313">
        <v>487</v>
      </c>
      <c r="E25" s="313">
        <v>2000</v>
      </c>
      <c r="F25" s="390">
        <v>73.9331619537275</v>
      </c>
      <c r="G25" s="390">
        <v>16.692373607540702</v>
      </c>
      <c r="H25" s="390">
        <v>68.55184233076264</v>
      </c>
    </row>
    <row r="26" spans="1:8" s="105" customFormat="1" ht="15">
      <c r="A26" s="85"/>
      <c r="B26" s="273" t="s">
        <v>81</v>
      </c>
      <c r="C26" s="313">
        <v>860</v>
      </c>
      <c r="D26" s="313">
        <v>218</v>
      </c>
      <c r="E26" s="313">
        <v>789</v>
      </c>
      <c r="F26" s="390">
        <v>71.13905203077178</v>
      </c>
      <c r="G26" s="390">
        <v>18.03292249152122</v>
      </c>
      <c r="H26" s="390">
        <v>65.26594424683597</v>
      </c>
    </row>
    <row r="27" spans="1:8" ht="15">
      <c r="A27" s="85"/>
      <c r="B27" s="273" t="s">
        <v>82</v>
      </c>
      <c r="C27" s="313">
        <v>1203</v>
      </c>
      <c r="D27" s="313">
        <v>233</v>
      </c>
      <c r="E27" s="313">
        <v>1125</v>
      </c>
      <c r="F27" s="390">
        <v>73.21526383056418</v>
      </c>
      <c r="G27" s="390">
        <v>14.180512445986245</v>
      </c>
      <c r="H27" s="390">
        <v>68.46813949242286</v>
      </c>
    </row>
    <row r="28" spans="1:8" s="105" customFormat="1" ht="15">
      <c r="A28" s="85"/>
      <c r="B28" s="273" t="s">
        <v>83</v>
      </c>
      <c r="C28" s="313">
        <v>853</v>
      </c>
      <c r="D28" s="313">
        <v>191</v>
      </c>
      <c r="E28" s="313">
        <v>779</v>
      </c>
      <c r="F28" s="390">
        <v>92.83848498040923</v>
      </c>
      <c r="G28" s="390">
        <v>20.787984327383544</v>
      </c>
      <c r="H28" s="390">
        <v>84.7845015237266</v>
      </c>
    </row>
    <row r="29" spans="1:8" s="105" customFormat="1" ht="15">
      <c r="A29" s="85"/>
      <c r="B29" s="273" t="s">
        <v>84</v>
      </c>
      <c r="C29" s="313">
        <v>2043</v>
      </c>
      <c r="D29" s="313">
        <v>473</v>
      </c>
      <c r="E29" s="313">
        <v>1888</v>
      </c>
      <c r="F29" s="390">
        <v>81.48532227185706</v>
      </c>
      <c r="G29" s="390">
        <v>18.865666879387366</v>
      </c>
      <c r="H29" s="390">
        <v>75.30312699425654</v>
      </c>
    </row>
    <row r="30" spans="1:8" s="105" customFormat="1" ht="15">
      <c r="A30" s="272" t="s">
        <v>85</v>
      </c>
      <c r="B30" s="274"/>
      <c r="C30" s="381">
        <v>3504</v>
      </c>
      <c r="D30" s="381">
        <v>861</v>
      </c>
      <c r="E30" s="381">
        <v>3156</v>
      </c>
      <c r="F30" s="389">
        <v>81.9304152637486</v>
      </c>
      <c r="G30" s="389">
        <v>20.131874298540964</v>
      </c>
      <c r="H30" s="389">
        <v>73.79349046015713</v>
      </c>
    </row>
    <row r="31" spans="1:8" s="105" customFormat="1" ht="15">
      <c r="A31" s="85"/>
      <c r="B31" s="273" t="s">
        <v>86</v>
      </c>
      <c r="C31" s="313">
        <v>910</v>
      </c>
      <c r="D31" s="313">
        <v>276</v>
      </c>
      <c r="E31" s="313">
        <v>790</v>
      </c>
      <c r="F31" s="390">
        <v>101.43796678185264</v>
      </c>
      <c r="G31" s="390">
        <v>30.765800914056403</v>
      </c>
      <c r="H31" s="390">
        <v>88.06153160182811</v>
      </c>
    </row>
    <row r="32" spans="1:8" s="48" customFormat="1" ht="15">
      <c r="A32" s="85"/>
      <c r="B32" s="273" t="s">
        <v>87</v>
      </c>
      <c r="C32" s="313">
        <v>524</v>
      </c>
      <c r="D32" s="313">
        <v>134</v>
      </c>
      <c r="E32" s="313">
        <v>469</v>
      </c>
      <c r="F32" s="390">
        <v>75.02863688430699</v>
      </c>
      <c r="G32" s="390">
        <v>19.186712485681557</v>
      </c>
      <c r="H32" s="390">
        <v>67.15349369988546</v>
      </c>
    </row>
    <row r="33" spans="1:8" s="48" customFormat="1" ht="15">
      <c r="A33" s="85"/>
      <c r="B33" s="273" t="s">
        <v>88</v>
      </c>
      <c r="C33" s="313">
        <v>570</v>
      </c>
      <c r="D33" s="313">
        <v>90</v>
      </c>
      <c r="E33" s="313">
        <v>534</v>
      </c>
      <c r="F33" s="390">
        <v>65.2621937256698</v>
      </c>
      <c r="G33" s="390">
        <v>10.304556904053126</v>
      </c>
      <c r="H33" s="390">
        <v>61.14037096404854</v>
      </c>
    </row>
    <row r="34" spans="1:8" s="106" customFormat="1" ht="15">
      <c r="A34" s="85"/>
      <c r="B34" s="273" t="s">
        <v>89</v>
      </c>
      <c r="C34" s="313">
        <v>1210</v>
      </c>
      <c r="D34" s="313">
        <v>284</v>
      </c>
      <c r="E34" s="313">
        <v>1099</v>
      </c>
      <c r="F34" s="390">
        <v>84.1797690274106</v>
      </c>
      <c r="G34" s="390">
        <v>19.757896201474885</v>
      </c>
      <c r="H34" s="390">
        <v>76.45749269514401</v>
      </c>
    </row>
    <row r="35" spans="1:8" s="105" customFormat="1" ht="15">
      <c r="A35" s="85"/>
      <c r="B35" s="273" t="s">
        <v>90</v>
      </c>
      <c r="C35" s="313">
        <v>300</v>
      </c>
      <c r="D35" s="313">
        <v>78</v>
      </c>
      <c r="E35" s="313">
        <v>272</v>
      </c>
      <c r="F35" s="390">
        <v>80.97165991902834</v>
      </c>
      <c r="G35" s="390">
        <v>21.05263157894737</v>
      </c>
      <c r="H35" s="390">
        <v>73.41430499325236</v>
      </c>
    </row>
    <row r="36" spans="1:8" s="105" customFormat="1" ht="15">
      <c r="A36" s="272" t="s">
        <v>110</v>
      </c>
      <c r="B36" s="274"/>
      <c r="C36" s="381">
        <v>8210</v>
      </c>
      <c r="D36" s="381">
        <v>1765</v>
      </c>
      <c r="E36" s="381">
        <v>7432</v>
      </c>
      <c r="F36" s="389">
        <v>82.97874490858189</v>
      </c>
      <c r="G36" s="389">
        <v>17.838914100322416</v>
      </c>
      <c r="H36" s="389">
        <v>75.11547285756157</v>
      </c>
    </row>
    <row r="37" spans="1:8" ht="15">
      <c r="A37" s="85"/>
      <c r="B37" s="273" t="s">
        <v>91</v>
      </c>
      <c r="C37" s="313">
        <v>2001</v>
      </c>
      <c r="D37" s="313">
        <v>405</v>
      </c>
      <c r="E37" s="313">
        <v>1817</v>
      </c>
      <c r="F37" s="390">
        <v>80.84521837501515</v>
      </c>
      <c r="G37" s="390">
        <v>16.362975233323905</v>
      </c>
      <c r="H37" s="390">
        <v>73.41117530604824</v>
      </c>
    </row>
    <row r="38" spans="1:8" ht="15">
      <c r="A38" s="85"/>
      <c r="B38" s="273" t="s">
        <v>92</v>
      </c>
      <c r="C38" s="313">
        <v>798</v>
      </c>
      <c r="D38" s="313">
        <v>203</v>
      </c>
      <c r="E38" s="313">
        <v>709</v>
      </c>
      <c r="F38" s="390">
        <v>95.94805819406035</v>
      </c>
      <c r="G38" s="390">
        <v>24.407839365155706</v>
      </c>
      <c r="H38" s="390">
        <v>85.247084285199</v>
      </c>
    </row>
    <row r="39" spans="1:8" ht="15">
      <c r="A39" s="85"/>
      <c r="B39" s="273" t="s">
        <v>93</v>
      </c>
      <c r="C39" s="313">
        <v>2474</v>
      </c>
      <c r="D39" s="313">
        <v>531</v>
      </c>
      <c r="E39" s="313">
        <v>2226</v>
      </c>
      <c r="F39" s="390">
        <v>84.4743401509202</v>
      </c>
      <c r="G39" s="390">
        <v>18.13091132584423</v>
      </c>
      <c r="H39" s="390">
        <v>76.00641923037526</v>
      </c>
    </row>
    <row r="40" spans="1:8" ht="15">
      <c r="A40" s="85"/>
      <c r="B40" s="273" t="s">
        <v>94</v>
      </c>
      <c r="C40" s="313">
        <v>918</v>
      </c>
      <c r="D40" s="313">
        <v>190</v>
      </c>
      <c r="E40" s="313">
        <v>837</v>
      </c>
      <c r="F40" s="390">
        <v>81.7453250222618</v>
      </c>
      <c r="G40" s="390">
        <v>16.918967052537845</v>
      </c>
      <c r="H40" s="390">
        <v>74.53250222617987</v>
      </c>
    </row>
    <row r="41" spans="1:8" s="105" customFormat="1" ht="15">
      <c r="A41" s="85"/>
      <c r="B41" s="273" t="s">
        <v>95</v>
      </c>
      <c r="C41" s="313">
        <v>1504</v>
      </c>
      <c r="D41" s="313">
        <v>285</v>
      </c>
      <c r="E41" s="313">
        <v>1390</v>
      </c>
      <c r="F41" s="390">
        <v>74.94518636635439</v>
      </c>
      <c r="G41" s="390">
        <v>14.201714171815826</v>
      </c>
      <c r="H41" s="390">
        <v>69.26450069762807</v>
      </c>
    </row>
    <row r="42" spans="1:8" s="105" customFormat="1" ht="15">
      <c r="A42" s="85"/>
      <c r="B42" s="273" t="s">
        <v>96</v>
      </c>
      <c r="C42" s="313">
        <v>544</v>
      </c>
      <c r="D42" s="313">
        <v>153</v>
      </c>
      <c r="E42" s="313">
        <v>472</v>
      </c>
      <c r="F42" s="390">
        <v>102.87443267776096</v>
      </c>
      <c r="G42" s="390">
        <v>28.93343419062027</v>
      </c>
      <c r="H42" s="390">
        <v>89.25869894099849</v>
      </c>
    </row>
    <row r="43" spans="1:8" ht="15">
      <c r="A43" s="272" t="s">
        <v>97</v>
      </c>
      <c r="B43" s="272"/>
      <c r="C43" s="381">
        <v>4048</v>
      </c>
      <c r="D43" s="381">
        <v>968</v>
      </c>
      <c r="E43" s="381">
        <v>3654</v>
      </c>
      <c r="F43" s="389">
        <v>80.19652904350582</v>
      </c>
      <c r="G43" s="389">
        <v>19.177430858229652</v>
      </c>
      <c r="H43" s="389">
        <v>72.390839210714</v>
      </c>
    </row>
    <row r="44" spans="1:8" s="105" customFormat="1" ht="15">
      <c r="A44" s="85"/>
      <c r="B44" s="273" t="s">
        <v>98</v>
      </c>
      <c r="C44" s="313">
        <v>298</v>
      </c>
      <c r="D44" s="313">
        <v>75</v>
      </c>
      <c r="E44" s="313">
        <v>267</v>
      </c>
      <c r="F44" s="390">
        <v>77.12215320910973</v>
      </c>
      <c r="G44" s="390">
        <v>19.40993788819876</v>
      </c>
      <c r="H44" s="390">
        <v>69.09937888198758</v>
      </c>
    </row>
    <row r="45" spans="1:8" ht="15">
      <c r="A45" s="85"/>
      <c r="B45" s="273" t="s">
        <v>99</v>
      </c>
      <c r="C45" s="313">
        <v>2380</v>
      </c>
      <c r="D45" s="313">
        <v>556</v>
      </c>
      <c r="E45" s="313">
        <v>2149</v>
      </c>
      <c r="F45" s="390">
        <v>84.15246446503076</v>
      </c>
      <c r="G45" s="390">
        <v>19.65914716073828</v>
      </c>
      <c r="H45" s="390">
        <v>75.98472526695424</v>
      </c>
    </row>
    <row r="46" spans="1:8" ht="15">
      <c r="A46" s="85"/>
      <c r="B46" s="273" t="s">
        <v>100</v>
      </c>
      <c r="C46" s="313">
        <v>1378</v>
      </c>
      <c r="D46" s="313">
        <v>337</v>
      </c>
      <c r="E46" s="313">
        <v>1241</v>
      </c>
      <c r="F46" s="390">
        <v>75.177304964539</v>
      </c>
      <c r="G46" s="390">
        <v>18.385160938352428</v>
      </c>
      <c r="H46" s="390">
        <v>67.70321876704855</v>
      </c>
    </row>
    <row r="47" spans="1:8" ht="15">
      <c r="A47" s="272" t="s">
        <v>101</v>
      </c>
      <c r="B47" s="272"/>
      <c r="C47" s="381">
        <v>9880</v>
      </c>
      <c r="D47" s="381">
        <v>2351</v>
      </c>
      <c r="E47" s="381">
        <v>8911</v>
      </c>
      <c r="F47" s="389">
        <v>89.27361278022246</v>
      </c>
      <c r="G47" s="389">
        <v>21.243144093755365</v>
      </c>
      <c r="H47" s="389">
        <v>80.51793152677756</v>
      </c>
    </row>
    <row r="48" spans="1:8" ht="15">
      <c r="A48" s="85"/>
      <c r="B48" s="273" t="s">
        <v>102</v>
      </c>
      <c r="C48" s="313">
        <v>2025</v>
      </c>
      <c r="D48" s="313">
        <v>550</v>
      </c>
      <c r="E48" s="313">
        <v>1797</v>
      </c>
      <c r="F48" s="390">
        <v>90.99896643149238</v>
      </c>
      <c r="G48" s="390">
        <v>24.715768660405338</v>
      </c>
      <c r="H48" s="390">
        <v>80.75315687772435</v>
      </c>
    </row>
    <row r="49" spans="1:8" s="105" customFormat="1" ht="15">
      <c r="A49" s="85"/>
      <c r="B49" s="273" t="s">
        <v>103</v>
      </c>
      <c r="C49" s="313">
        <v>1140</v>
      </c>
      <c r="D49" s="313">
        <v>288</v>
      </c>
      <c r="E49" s="313">
        <v>1016</v>
      </c>
      <c r="F49" s="390">
        <v>93.44262295081967</v>
      </c>
      <c r="G49" s="390">
        <v>23.60655737704918</v>
      </c>
      <c r="H49" s="390">
        <v>83.27868852459017</v>
      </c>
    </row>
    <row r="50" spans="1:8" s="105" customFormat="1" ht="15">
      <c r="A50" s="85"/>
      <c r="B50" s="273" t="s">
        <v>104</v>
      </c>
      <c r="C50" s="313">
        <v>3537</v>
      </c>
      <c r="D50" s="313">
        <v>854</v>
      </c>
      <c r="E50" s="313">
        <v>3168</v>
      </c>
      <c r="F50" s="390">
        <v>92.92488768620446</v>
      </c>
      <c r="G50" s="390">
        <v>22.43648687701968</v>
      </c>
      <c r="H50" s="390">
        <v>83.2304337545648</v>
      </c>
    </row>
    <row r="51" spans="1:8" s="108" customFormat="1" ht="15">
      <c r="A51" s="85"/>
      <c r="B51" s="273" t="s">
        <v>105</v>
      </c>
      <c r="C51" s="313">
        <v>3229</v>
      </c>
      <c r="D51" s="313">
        <v>667</v>
      </c>
      <c r="E51" s="313">
        <v>2963</v>
      </c>
      <c r="F51" s="390">
        <v>84.62848905779059</v>
      </c>
      <c r="G51" s="390">
        <v>17.481326169571485</v>
      </c>
      <c r="H51" s="390">
        <v>77.65692569781156</v>
      </c>
    </row>
    <row r="52" spans="1:8" ht="15">
      <c r="A52" s="272" t="s">
        <v>106</v>
      </c>
      <c r="B52" s="272"/>
      <c r="C52" s="381">
        <v>74</v>
      </c>
      <c r="D52" s="381">
        <v>9</v>
      </c>
      <c r="E52" s="381">
        <v>70</v>
      </c>
      <c r="F52" s="389">
        <v>36.20352250489237</v>
      </c>
      <c r="G52" s="389">
        <v>4.403131115459883</v>
      </c>
      <c r="H52" s="389">
        <v>34.24657534246575</v>
      </c>
    </row>
    <row r="53" spans="1:8" s="105" customFormat="1" ht="15">
      <c r="A53" s="85"/>
      <c r="B53" s="273" t="s">
        <v>106</v>
      </c>
      <c r="C53" s="313">
        <v>74</v>
      </c>
      <c r="D53" s="313">
        <v>9</v>
      </c>
      <c r="E53" s="313">
        <v>70</v>
      </c>
      <c r="F53" s="390">
        <v>36.20352250489237</v>
      </c>
      <c r="G53" s="390">
        <v>4.403131115459883</v>
      </c>
      <c r="H53" s="390">
        <v>34.24657534246575</v>
      </c>
    </row>
    <row r="54" spans="1:8" ht="15">
      <c r="A54" s="367"/>
      <c r="B54" s="367"/>
      <c r="C54" s="99"/>
      <c r="D54" s="99"/>
      <c r="E54" s="99"/>
      <c r="F54" s="367"/>
      <c r="G54" s="367"/>
      <c r="H54" s="367"/>
    </row>
    <row r="55" spans="1:8" ht="15">
      <c r="A55" s="291" t="s">
        <v>459</v>
      </c>
      <c r="B55" s="367"/>
      <c r="C55" s="367"/>
      <c r="D55" s="367"/>
      <c r="E55" s="367"/>
      <c r="F55" s="367"/>
      <c r="G55" s="367"/>
      <c r="H55" s="367"/>
    </row>
    <row r="56" spans="1:8" ht="15">
      <c r="A56" s="291" t="s">
        <v>460</v>
      </c>
      <c r="B56" s="367"/>
      <c r="C56" s="367"/>
      <c r="D56" s="367"/>
      <c r="E56" s="367"/>
      <c r="F56" s="367"/>
      <c r="G56" s="367"/>
      <c r="H56" s="367"/>
    </row>
    <row r="57" spans="1:5" ht="11.25">
      <c r="A57" s="280"/>
      <c r="C57" s="85"/>
      <c r="D57" s="49"/>
      <c r="E57" s="85"/>
    </row>
    <row r="58" spans="1:5" ht="11.25">
      <c r="A58" s="280"/>
      <c r="C58" s="85"/>
      <c r="D58" s="49"/>
      <c r="E58" s="49"/>
    </row>
    <row r="59" spans="3:5" ht="11.25">
      <c r="C59" s="108"/>
      <c r="D59" s="281"/>
      <c r="E59" s="108"/>
    </row>
    <row r="60" spans="1:4" ht="11.25">
      <c r="A60" s="291"/>
      <c r="C60" s="102"/>
      <c r="D60" s="102"/>
    </row>
    <row r="61" spans="1:5" ht="11.25">
      <c r="A61" s="291"/>
      <c r="C61" s="105"/>
      <c r="D61" s="105"/>
      <c r="E61" s="10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S68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22.7109375" style="115" customWidth="1"/>
    <col min="2" max="2" width="11.28125" style="151" customWidth="1"/>
    <col min="3" max="3" width="9.7109375" style="151" customWidth="1"/>
    <col min="4" max="4" width="8.57421875" style="151" customWidth="1"/>
    <col min="5" max="6" width="9.7109375" style="151" customWidth="1"/>
    <col min="7" max="7" width="7.57421875" style="151" customWidth="1"/>
    <col min="8" max="8" width="9.421875" style="151" customWidth="1"/>
    <col min="9" max="9" width="7.8515625" style="151" customWidth="1"/>
    <col min="10" max="10" width="8.57421875" style="151" customWidth="1"/>
    <col min="11" max="11" width="7.28125" style="151" customWidth="1"/>
    <col min="12" max="12" width="7.00390625" style="151" customWidth="1"/>
    <col min="13" max="13" width="7.140625" style="115" customWidth="1"/>
    <col min="14" max="14" width="7.57421875" style="25" customWidth="1"/>
    <col min="15" max="15" width="7.00390625" style="25" customWidth="1"/>
    <col min="16" max="16" width="7.7109375" style="25" customWidth="1"/>
    <col min="17" max="19" width="6.7109375" style="25" customWidth="1"/>
    <col min="20" max="65" width="9.140625" style="115" customWidth="1"/>
    <col min="66" max="16384" width="10.28125" style="115" customWidth="1"/>
  </cols>
  <sheetData>
    <row r="1" spans="1:19" s="110" customFormat="1" ht="12.75" customHeight="1">
      <c r="A1" s="109" t="s">
        <v>468</v>
      </c>
      <c r="N1" s="111"/>
      <c r="O1" s="111"/>
      <c r="P1" s="111"/>
      <c r="Q1" s="111"/>
      <c r="R1" s="111"/>
      <c r="S1" s="111"/>
    </row>
    <row r="2" spans="1:19" s="110" customFormat="1" ht="12.75" customHeight="1">
      <c r="A2" s="363" t="s">
        <v>42</v>
      </c>
      <c r="B2" s="113"/>
      <c r="C2" s="113"/>
      <c r="D2" s="113"/>
      <c r="E2" s="113"/>
      <c r="F2" s="113"/>
      <c r="G2" s="113"/>
      <c r="H2" s="113"/>
      <c r="N2" s="111"/>
      <c r="O2" s="111"/>
      <c r="P2" s="111"/>
      <c r="Q2" s="111"/>
      <c r="R2" s="111"/>
      <c r="S2" s="111"/>
    </row>
    <row r="3" spans="1:19" s="110" customFormat="1" ht="12.75" customHeight="1">
      <c r="A3" s="114" t="s">
        <v>5</v>
      </c>
      <c r="N3" s="111"/>
      <c r="O3" s="111"/>
      <c r="P3" s="111"/>
      <c r="Q3" s="111"/>
      <c r="R3" s="111"/>
      <c r="S3" s="111"/>
    </row>
    <row r="4" spans="1:19" s="110" customFormat="1" ht="12.75" customHeight="1">
      <c r="A4" s="115" t="s">
        <v>6</v>
      </c>
      <c r="N4" s="111"/>
      <c r="O4" s="111"/>
      <c r="P4" s="111"/>
      <c r="Q4" s="111"/>
      <c r="R4" s="111"/>
      <c r="S4" s="111"/>
    </row>
    <row r="5" spans="9:19" s="112" customFormat="1" ht="12.75">
      <c r="I5" s="113"/>
      <c r="J5" s="113"/>
      <c r="K5" s="113"/>
      <c r="N5" s="116"/>
      <c r="O5" s="116"/>
      <c r="P5" s="116"/>
      <c r="Q5" s="116"/>
      <c r="R5" s="116"/>
      <c r="S5" s="116"/>
    </row>
    <row r="6" spans="2:19" s="117" customFormat="1" ht="15">
      <c r="B6" s="118" t="s">
        <v>112</v>
      </c>
      <c r="C6" s="118" t="s">
        <v>113</v>
      </c>
      <c r="D6" s="118"/>
      <c r="E6" s="118"/>
      <c r="F6" s="118"/>
      <c r="G6" s="118" t="s">
        <v>114</v>
      </c>
      <c r="I6" s="118"/>
      <c r="J6" s="207"/>
      <c r="K6" s="207"/>
      <c r="N6" s="119"/>
      <c r="O6" s="119"/>
      <c r="P6" s="119"/>
      <c r="Q6" s="119"/>
      <c r="R6" s="119"/>
      <c r="S6" s="119"/>
    </row>
    <row r="7" spans="2:19" s="117" customFormat="1" ht="15">
      <c r="B7" s="113" t="s">
        <v>115</v>
      </c>
      <c r="C7" s="118" t="s">
        <v>116</v>
      </c>
      <c r="D7" s="118"/>
      <c r="E7" s="118"/>
      <c r="F7" s="118"/>
      <c r="G7" s="118" t="s">
        <v>117</v>
      </c>
      <c r="I7" s="118"/>
      <c r="J7" s="207"/>
      <c r="K7" s="207"/>
      <c r="N7" s="119"/>
      <c r="O7" s="119"/>
      <c r="P7" s="119"/>
      <c r="Q7" s="119"/>
      <c r="R7" s="119"/>
      <c r="S7" s="119"/>
    </row>
    <row r="8" spans="1:19" s="113" customFormat="1" ht="25.5">
      <c r="A8" s="123"/>
      <c r="B8" s="121" t="s">
        <v>122</v>
      </c>
      <c r="C8" s="282" t="s">
        <v>118</v>
      </c>
      <c r="D8" s="282" t="s">
        <v>119</v>
      </c>
      <c r="E8" s="282" t="s">
        <v>120</v>
      </c>
      <c r="F8" s="120" t="s">
        <v>121</v>
      </c>
      <c r="G8" s="121" t="s">
        <v>122</v>
      </c>
      <c r="H8" s="282" t="s">
        <v>118</v>
      </c>
      <c r="I8" s="282" t="s">
        <v>123</v>
      </c>
      <c r="J8" s="282" t="s">
        <v>120</v>
      </c>
      <c r="K8" s="282" t="s">
        <v>121</v>
      </c>
      <c r="N8" s="122"/>
      <c r="O8" s="122"/>
      <c r="P8" s="122"/>
      <c r="Q8" s="122"/>
      <c r="R8" s="122"/>
      <c r="S8" s="122"/>
    </row>
    <row r="9" spans="1:19" s="123" customFormat="1" ht="12.75">
      <c r="A9" s="123" t="s">
        <v>132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N9" s="119"/>
      <c r="O9" s="119"/>
      <c r="P9" s="119"/>
      <c r="Q9" s="119"/>
      <c r="R9" s="119"/>
      <c r="S9" s="119"/>
    </row>
    <row r="10" spans="1:19" s="123" customFormat="1" ht="12.75" customHeight="1">
      <c r="A10" s="123" t="s">
        <v>133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N10" s="119"/>
      <c r="O10" s="119"/>
      <c r="P10" s="119"/>
      <c r="Q10" s="119"/>
      <c r="R10" s="119"/>
      <c r="S10" s="119"/>
    </row>
    <row r="11" spans="1:19" s="117" customFormat="1" ht="12.75" customHeight="1">
      <c r="A11" s="126">
        <v>2005</v>
      </c>
      <c r="B11" s="127">
        <v>15071</v>
      </c>
      <c r="C11" s="127">
        <v>2628</v>
      </c>
      <c r="D11" s="127">
        <v>2512</v>
      </c>
      <c r="E11" s="127">
        <v>5301</v>
      </c>
      <c r="F11" s="127">
        <v>4630</v>
      </c>
      <c r="G11" s="128">
        <v>2.6869077651295674</v>
      </c>
      <c r="H11" s="128">
        <v>0.5440509437048048</v>
      </c>
      <c r="I11" s="128">
        <v>6.199560699918557</v>
      </c>
      <c r="J11" s="128">
        <v>19.419716452357402</v>
      </c>
      <c r="K11" s="128">
        <v>46.0879952219789</v>
      </c>
      <c r="L11" s="129"/>
      <c r="M11" s="129"/>
      <c r="N11" s="119"/>
      <c r="O11" s="119"/>
      <c r="P11" s="119"/>
      <c r="Q11" s="119"/>
      <c r="R11" s="119"/>
      <c r="S11" s="119"/>
    </row>
    <row r="12" spans="1:19" s="117" customFormat="1" ht="12.75" customHeight="1">
      <c r="A12" s="126">
        <v>2010</v>
      </c>
      <c r="B12" s="130">
        <v>16956</v>
      </c>
      <c r="C12" s="130">
        <v>2987</v>
      </c>
      <c r="D12" s="130">
        <v>2644</v>
      </c>
      <c r="E12" s="130">
        <v>5784</v>
      </c>
      <c r="F12" s="130">
        <v>5541</v>
      </c>
      <c r="G12" s="131">
        <v>2.8809835714613397</v>
      </c>
      <c r="H12" s="131">
        <v>0.5968234685294006</v>
      </c>
      <c r="I12" s="131">
        <v>5.489691256773872</v>
      </c>
      <c r="J12" s="131">
        <v>20.383422610656893</v>
      </c>
      <c r="K12" s="131">
        <v>48.06974928428906</v>
      </c>
      <c r="L12" s="84"/>
      <c r="M12" s="84"/>
      <c r="N12" s="119"/>
      <c r="O12" s="119"/>
      <c r="P12" s="119"/>
      <c r="Q12" s="119"/>
      <c r="R12" s="119"/>
      <c r="S12" s="119"/>
    </row>
    <row r="13" spans="1:19" s="117" customFormat="1" ht="12.75" customHeight="1">
      <c r="A13" s="126">
        <v>2012</v>
      </c>
      <c r="B13" s="130">
        <v>17404</v>
      </c>
      <c r="C13" s="130">
        <v>2484</v>
      </c>
      <c r="D13" s="130">
        <v>2927</v>
      </c>
      <c r="E13" s="130">
        <v>5848</v>
      </c>
      <c r="F13" s="130">
        <v>6145</v>
      </c>
      <c r="G13" s="315">
        <v>2.881609621701812</v>
      </c>
      <c r="H13" s="315">
        <v>0.48841105177471744</v>
      </c>
      <c r="I13" s="315">
        <v>5.376660114991091</v>
      </c>
      <c r="J13" s="315">
        <v>20.211515863689776</v>
      </c>
      <c r="K13" s="315">
        <v>51.17847922045473</v>
      </c>
      <c r="L13" s="78"/>
      <c r="M13" s="129"/>
      <c r="N13" s="119"/>
      <c r="O13" s="119"/>
      <c r="P13" s="119"/>
      <c r="Q13" s="119"/>
      <c r="R13" s="119"/>
      <c r="S13" s="119"/>
    </row>
    <row r="14" spans="1:19" s="117" customFormat="1" ht="12.75" customHeight="1">
      <c r="A14" s="126">
        <v>2013</v>
      </c>
      <c r="B14" s="130">
        <v>17469</v>
      </c>
      <c r="C14" s="130">
        <v>2361</v>
      </c>
      <c r="D14" s="130">
        <v>2999</v>
      </c>
      <c r="E14" s="130">
        <v>5835</v>
      </c>
      <c r="F14" s="130">
        <v>6274</v>
      </c>
      <c r="G14" s="315">
        <v>2.9</v>
      </c>
      <c r="H14" s="315">
        <v>0.5</v>
      </c>
      <c r="I14" s="315">
        <v>5.3</v>
      </c>
      <c r="J14" s="315">
        <v>19.8</v>
      </c>
      <c r="K14" s="315">
        <v>51.1</v>
      </c>
      <c r="L14" s="78"/>
      <c r="M14" s="84"/>
      <c r="N14" s="119"/>
      <c r="O14" s="119"/>
      <c r="P14" s="119"/>
      <c r="Q14" s="119"/>
      <c r="R14" s="119"/>
      <c r="S14" s="119"/>
    </row>
    <row r="15" spans="1:19" s="123" customFormat="1" ht="12.75" customHeight="1">
      <c r="A15" s="136">
        <v>2014</v>
      </c>
      <c r="B15" s="130">
        <v>17765</v>
      </c>
      <c r="C15" s="130">
        <v>2449</v>
      </c>
      <c r="D15" s="130">
        <v>3037</v>
      </c>
      <c r="E15" s="130">
        <v>5782</v>
      </c>
      <c r="F15" s="130">
        <v>6497</v>
      </c>
      <c r="G15" s="113">
        <v>2.9</v>
      </c>
      <c r="H15" s="117">
        <v>0.5</v>
      </c>
      <c r="I15" s="117">
        <v>5.1</v>
      </c>
      <c r="J15" s="117">
        <v>19.2</v>
      </c>
      <c r="K15" s="117">
        <v>51.8</v>
      </c>
      <c r="L15" s="78"/>
      <c r="M15" s="78"/>
      <c r="N15" s="119"/>
      <c r="O15" s="119"/>
      <c r="P15" s="119"/>
      <c r="Q15" s="119"/>
      <c r="R15" s="119"/>
      <c r="S15" s="119"/>
    </row>
    <row r="16" spans="1:19" s="123" customFormat="1" ht="12.75" customHeight="1">
      <c r="A16" s="136">
        <v>2015</v>
      </c>
      <c r="B16" s="78">
        <v>17911</v>
      </c>
      <c r="C16" s="78">
        <v>2367</v>
      </c>
      <c r="D16" s="78">
        <v>3184</v>
      </c>
      <c r="E16" s="78">
        <v>5762</v>
      </c>
      <c r="F16" s="78">
        <v>6598</v>
      </c>
      <c r="G16" s="351">
        <v>2.8511257417925275</v>
      </c>
      <c r="H16" s="351">
        <v>0.4515934552336762</v>
      </c>
      <c r="I16" s="351">
        <v>5.231249486568635</v>
      </c>
      <c r="J16" s="351">
        <v>19.04793388429752</v>
      </c>
      <c r="K16" s="351">
        <v>50.953741601668085</v>
      </c>
      <c r="M16" s="78"/>
      <c r="N16" s="119"/>
      <c r="O16" s="132"/>
      <c r="P16" s="119"/>
      <c r="Q16" s="119"/>
      <c r="R16" s="119"/>
      <c r="S16" s="119"/>
    </row>
    <row r="17" spans="1:19" s="123" customFormat="1" ht="12.75" customHeight="1">
      <c r="A17" s="136"/>
      <c r="B17" s="78"/>
      <c r="C17" s="78"/>
      <c r="D17" s="78"/>
      <c r="E17" s="78"/>
      <c r="F17" s="78"/>
      <c r="G17" s="351"/>
      <c r="H17" s="351"/>
      <c r="I17" s="351"/>
      <c r="J17" s="351"/>
      <c r="K17" s="351"/>
      <c r="L17" s="133"/>
      <c r="N17" s="119"/>
      <c r="O17" s="119"/>
      <c r="P17" s="119"/>
      <c r="Q17" s="119"/>
      <c r="R17" s="119"/>
      <c r="S17" s="119"/>
    </row>
    <row r="18" spans="1:19" s="117" customFormat="1" ht="12.75" customHeight="1">
      <c r="A18" s="316">
        <v>2016</v>
      </c>
      <c r="B18" s="77">
        <v>18555</v>
      </c>
      <c r="C18" s="77">
        <v>2423</v>
      </c>
      <c r="D18" s="77">
        <v>3220</v>
      </c>
      <c r="E18" s="77">
        <v>6104</v>
      </c>
      <c r="F18" s="77">
        <v>6808</v>
      </c>
      <c r="G18" s="396">
        <v>2.921214582929905</v>
      </c>
      <c r="H18" s="396">
        <v>0.4578704394838139</v>
      </c>
      <c r="I18" s="396">
        <v>5.2637601556242135</v>
      </c>
      <c r="J18" s="396">
        <v>19.309733953370664</v>
      </c>
      <c r="K18" s="396">
        <v>51.54451847365233</v>
      </c>
      <c r="L18" s="133"/>
      <c r="M18" s="133"/>
      <c r="N18" s="119"/>
      <c r="O18" s="119"/>
      <c r="P18" s="119"/>
      <c r="Q18" s="119"/>
      <c r="R18" s="119"/>
      <c r="S18" s="119"/>
    </row>
    <row r="19" spans="1:19" s="117" customFormat="1" ht="12.75" customHeight="1">
      <c r="A19" s="117" t="s">
        <v>124</v>
      </c>
      <c r="B19" s="78">
        <v>2607</v>
      </c>
      <c r="C19" s="78">
        <v>297</v>
      </c>
      <c r="D19" s="78">
        <v>438</v>
      </c>
      <c r="E19" s="78">
        <v>772</v>
      </c>
      <c r="F19" s="78">
        <v>1100</v>
      </c>
      <c r="G19" s="397">
        <v>2.313734191258043</v>
      </c>
      <c r="H19" s="397">
        <v>0.31697243300355393</v>
      </c>
      <c r="I19" s="397">
        <v>3.8246594481313307</v>
      </c>
      <c r="J19" s="397">
        <v>14.416433239962652</v>
      </c>
      <c r="K19" s="397">
        <v>50.714615029967725</v>
      </c>
      <c r="L19" s="133"/>
      <c r="M19" s="133"/>
      <c r="N19" s="119"/>
      <c r="O19" s="119"/>
      <c r="P19" s="119"/>
      <c r="Q19" s="119"/>
      <c r="R19" s="119"/>
      <c r="S19" s="119"/>
    </row>
    <row r="20" spans="1:19" s="117" customFormat="1" ht="12.75" customHeight="1">
      <c r="A20" s="117" t="s">
        <v>125</v>
      </c>
      <c r="B20" s="78">
        <v>3673</v>
      </c>
      <c r="C20" s="78">
        <v>441</v>
      </c>
      <c r="D20" s="78">
        <v>617</v>
      </c>
      <c r="E20" s="78">
        <v>1097</v>
      </c>
      <c r="F20" s="78">
        <v>1518</v>
      </c>
      <c r="G20" s="397">
        <v>3.39094148710279</v>
      </c>
      <c r="H20" s="397">
        <v>0.49274844130595097</v>
      </c>
      <c r="I20" s="397">
        <v>5.899225547375466</v>
      </c>
      <c r="J20" s="397">
        <v>20.14692378328742</v>
      </c>
      <c r="K20" s="397">
        <v>52.05761316872428</v>
      </c>
      <c r="L20" s="133"/>
      <c r="M20" s="133"/>
      <c r="N20" s="119"/>
      <c r="O20" s="119"/>
      <c r="P20" s="119"/>
      <c r="Q20" s="119"/>
      <c r="R20" s="119"/>
      <c r="S20" s="119"/>
    </row>
    <row r="21" spans="1:19" s="117" customFormat="1" ht="12.75" customHeight="1">
      <c r="A21" s="117" t="s">
        <v>126</v>
      </c>
      <c r="B21" s="78">
        <v>2639</v>
      </c>
      <c r="C21" s="78">
        <v>409</v>
      </c>
      <c r="D21" s="78">
        <v>530</v>
      </c>
      <c r="E21" s="78">
        <v>838</v>
      </c>
      <c r="F21" s="78">
        <v>862</v>
      </c>
      <c r="G21" s="397">
        <v>2.86988200750367</v>
      </c>
      <c r="H21" s="397">
        <v>0.5177608425956401</v>
      </c>
      <c r="I21" s="397">
        <v>6.842241156726052</v>
      </c>
      <c r="J21" s="397">
        <v>23.142778238055786</v>
      </c>
      <c r="K21" s="397">
        <v>54.077791718946045</v>
      </c>
      <c r="L21" s="133"/>
      <c r="M21" s="133"/>
      <c r="N21" s="119"/>
      <c r="O21" s="119"/>
      <c r="P21" s="119"/>
      <c r="Q21" s="119"/>
      <c r="R21" s="119"/>
      <c r="S21" s="119"/>
    </row>
    <row r="22" spans="1:19" s="117" customFormat="1" ht="12.75" customHeight="1">
      <c r="A22" s="117" t="s">
        <v>127</v>
      </c>
      <c r="B22" s="78">
        <v>1310</v>
      </c>
      <c r="C22" s="78">
        <v>161</v>
      </c>
      <c r="D22" s="78">
        <v>197</v>
      </c>
      <c r="E22" s="78">
        <v>419</v>
      </c>
      <c r="F22" s="78">
        <v>533</v>
      </c>
      <c r="G22" s="397">
        <v>3.0630377852600077</v>
      </c>
      <c r="H22" s="397">
        <v>0.46556011798045227</v>
      </c>
      <c r="I22" s="397">
        <v>4.2058070025619125</v>
      </c>
      <c r="J22" s="397">
        <v>17.088091353996738</v>
      </c>
      <c r="K22" s="397">
        <v>50.76190476190476</v>
      </c>
      <c r="L22" s="133"/>
      <c r="M22" s="133"/>
      <c r="N22" s="119"/>
      <c r="O22" s="119"/>
      <c r="P22" s="119"/>
      <c r="Q22" s="119"/>
      <c r="R22" s="119"/>
      <c r="S22" s="119"/>
    </row>
    <row r="23" spans="1:19" s="113" customFormat="1" ht="12.75" customHeight="1">
      <c r="A23" s="117" t="s">
        <v>128</v>
      </c>
      <c r="B23" s="78">
        <v>2871</v>
      </c>
      <c r="C23" s="78">
        <v>390</v>
      </c>
      <c r="D23" s="78">
        <v>536</v>
      </c>
      <c r="E23" s="78">
        <v>1023</v>
      </c>
      <c r="F23" s="78">
        <v>922</v>
      </c>
      <c r="G23" s="397">
        <v>2.9017293134292155</v>
      </c>
      <c r="H23" s="397">
        <v>0.46896419037541187</v>
      </c>
      <c r="I23" s="397">
        <v>5.613741097612065</v>
      </c>
      <c r="J23" s="397">
        <v>22.00946643717728</v>
      </c>
      <c r="K23" s="397">
        <v>58.24384080859128</v>
      </c>
      <c r="L23" s="133"/>
      <c r="M23" s="133"/>
      <c r="N23" s="119"/>
      <c r="O23" s="119"/>
      <c r="P23" s="119"/>
      <c r="Q23" s="119"/>
      <c r="R23" s="119"/>
      <c r="S23" s="119"/>
    </row>
    <row r="24" spans="1:19" s="113" customFormat="1" ht="12.75" customHeight="1">
      <c r="A24" s="117" t="s">
        <v>129</v>
      </c>
      <c r="B24" s="78">
        <v>1684</v>
      </c>
      <c r="C24" s="78">
        <v>207</v>
      </c>
      <c r="D24" s="78">
        <v>289</v>
      </c>
      <c r="E24" s="78">
        <v>548</v>
      </c>
      <c r="F24" s="78">
        <v>640</v>
      </c>
      <c r="G24" s="397">
        <v>3.3362390046754893</v>
      </c>
      <c r="H24" s="397">
        <v>0.49889135254988914</v>
      </c>
      <c r="I24" s="397">
        <v>5.586700173980282</v>
      </c>
      <c r="J24" s="397">
        <v>20.508982035928145</v>
      </c>
      <c r="K24" s="397">
        <v>56.18964003511852</v>
      </c>
      <c r="L24" s="133"/>
      <c r="M24" s="133"/>
      <c r="N24" s="119"/>
      <c r="O24" s="119"/>
      <c r="P24" s="119"/>
      <c r="Q24" s="119"/>
      <c r="R24" s="119"/>
      <c r="S24" s="119"/>
    </row>
    <row r="25" spans="1:19" s="113" customFormat="1" ht="12.75" customHeight="1">
      <c r="A25" s="113" t="s">
        <v>130</v>
      </c>
      <c r="B25" s="78">
        <v>3810</v>
      </c>
      <c r="C25" s="78">
        <v>474</v>
      </c>
      <c r="D25" s="78">
        <v>623</v>
      </c>
      <c r="E25" s="78">
        <v>1442</v>
      </c>
      <c r="F25" s="78">
        <v>1271</v>
      </c>
      <c r="G25" s="397">
        <v>3.442636282314247</v>
      </c>
      <c r="H25" s="397">
        <v>0.526397618994736</v>
      </c>
      <c r="I25" s="397">
        <v>5.525989001241795</v>
      </c>
      <c r="J25" s="397">
        <v>20.61177815894797</v>
      </c>
      <c r="K25" s="397">
        <v>53.97027600849257</v>
      </c>
      <c r="L25" s="133"/>
      <c r="M25" s="133"/>
      <c r="N25" s="122"/>
      <c r="O25" s="122"/>
      <c r="P25" s="122"/>
      <c r="Q25" s="122"/>
      <c r="R25" s="122"/>
      <c r="S25" s="122"/>
    </row>
    <row r="26" spans="1:19" s="113" customFormat="1" ht="12.75" customHeight="1">
      <c r="A26" s="113" t="s">
        <v>106</v>
      </c>
      <c r="B26" s="78">
        <v>14</v>
      </c>
      <c r="C26" s="79" t="s">
        <v>381</v>
      </c>
      <c r="D26" s="79" t="s">
        <v>381</v>
      </c>
      <c r="E26" s="79" t="s">
        <v>381</v>
      </c>
      <c r="F26" s="79" t="s">
        <v>381</v>
      </c>
      <c r="G26" s="397">
        <v>0.684931506849315</v>
      </c>
      <c r="H26" s="397" t="s">
        <v>469</v>
      </c>
      <c r="I26" s="397">
        <v>2.112676056338028</v>
      </c>
      <c r="J26" s="397" t="s">
        <v>469</v>
      </c>
      <c r="K26" s="397">
        <v>50</v>
      </c>
      <c r="L26" s="133"/>
      <c r="M26" s="133"/>
      <c r="N26" s="122"/>
      <c r="O26" s="122"/>
      <c r="P26" s="122"/>
      <c r="Q26" s="122"/>
      <c r="R26" s="122"/>
      <c r="S26" s="122"/>
    </row>
    <row r="27" spans="1:19" s="113" customFormat="1" ht="12.75" customHeight="1">
      <c r="A27" s="113" t="s">
        <v>423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33"/>
      <c r="M27" s="133"/>
      <c r="N27" s="122"/>
      <c r="O27" s="122"/>
      <c r="P27" s="122"/>
      <c r="Q27" s="122"/>
      <c r="R27" s="122"/>
      <c r="S27" s="122"/>
    </row>
    <row r="28" spans="1:19" s="113" customFormat="1" ht="12.75" customHeight="1">
      <c r="A28" s="113" t="s">
        <v>131</v>
      </c>
      <c r="B28" s="78">
        <v>213</v>
      </c>
      <c r="C28" s="78">
        <v>66</v>
      </c>
      <c r="D28" s="78">
        <v>35</v>
      </c>
      <c r="E28" s="78">
        <v>52</v>
      </c>
      <c r="F28" s="78">
        <v>60</v>
      </c>
      <c r="G28" s="397" t="s">
        <v>107</v>
      </c>
      <c r="H28" s="397" t="s">
        <v>107</v>
      </c>
      <c r="I28" s="397" t="s">
        <v>107</v>
      </c>
      <c r="J28" s="397" t="s">
        <v>107</v>
      </c>
      <c r="K28" s="397" t="s">
        <v>107</v>
      </c>
      <c r="L28" s="133"/>
      <c r="M28" s="133"/>
      <c r="N28" s="122"/>
      <c r="O28" s="122"/>
      <c r="P28" s="122"/>
      <c r="Q28" s="122"/>
      <c r="R28" s="122"/>
      <c r="S28" s="122"/>
    </row>
    <row r="29" spans="2:19" s="113" customFormat="1" ht="12.75" customHeight="1">
      <c r="B29" s="134"/>
      <c r="C29" s="127"/>
      <c r="D29" s="133"/>
      <c r="E29" s="133"/>
      <c r="F29" s="133"/>
      <c r="G29" s="133"/>
      <c r="H29" s="127"/>
      <c r="I29" s="133"/>
      <c r="J29" s="133"/>
      <c r="K29" s="133"/>
      <c r="L29" s="133"/>
      <c r="M29" s="133"/>
      <c r="N29" s="122"/>
      <c r="O29" s="122"/>
      <c r="P29" s="122"/>
      <c r="Q29" s="122"/>
      <c r="R29" s="122"/>
      <c r="S29" s="122"/>
    </row>
    <row r="30" spans="1:19" s="113" customFormat="1" ht="12.75" customHeight="1">
      <c r="A30" s="123" t="s">
        <v>132</v>
      </c>
      <c r="B30" s="126" t="s">
        <v>424</v>
      </c>
      <c r="C30" s="135" t="s">
        <v>425</v>
      </c>
      <c r="D30" s="78"/>
      <c r="E30" s="133"/>
      <c r="F30" s="133"/>
      <c r="G30" s="317" t="s">
        <v>426</v>
      </c>
      <c r="H30" s="207"/>
      <c r="I30" s="118"/>
      <c r="J30" s="118"/>
      <c r="K30" s="118"/>
      <c r="L30" s="133"/>
      <c r="M30" s="133"/>
      <c r="N30" s="122"/>
      <c r="O30" s="122"/>
      <c r="P30" s="122"/>
      <c r="Q30" s="122"/>
      <c r="R30" s="122"/>
      <c r="S30" s="122"/>
    </row>
    <row r="31" spans="1:19" s="113" customFormat="1" ht="12.75" customHeight="1">
      <c r="A31" s="123" t="s">
        <v>133</v>
      </c>
      <c r="B31" s="118" t="s">
        <v>427</v>
      </c>
      <c r="C31" s="135" t="s">
        <v>428</v>
      </c>
      <c r="D31" s="78"/>
      <c r="E31" s="133"/>
      <c r="F31" s="133"/>
      <c r="G31" s="118" t="s">
        <v>429</v>
      </c>
      <c r="H31" s="118"/>
      <c r="I31" s="118"/>
      <c r="J31" s="118"/>
      <c r="K31" s="118"/>
      <c r="L31" s="133"/>
      <c r="M31" s="133"/>
      <c r="N31" s="122"/>
      <c r="O31" s="122"/>
      <c r="P31" s="122"/>
      <c r="Q31" s="122"/>
      <c r="R31" s="122"/>
      <c r="S31" s="122"/>
    </row>
    <row r="32" spans="1:19" s="113" customFormat="1" ht="12.75" customHeight="1">
      <c r="A32" s="123"/>
      <c r="B32" s="121" t="s">
        <v>122</v>
      </c>
      <c r="C32" s="120" t="s">
        <v>118</v>
      </c>
      <c r="D32" s="120" t="s">
        <v>119</v>
      </c>
      <c r="E32" s="120" t="s">
        <v>120</v>
      </c>
      <c r="F32" s="120" t="s">
        <v>121</v>
      </c>
      <c r="G32" s="121" t="s">
        <v>122</v>
      </c>
      <c r="H32" s="120" t="s">
        <v>118</v>
      </c>
      <c r="I32" s="120" t="s">
        <v>123</v>
      </c>
      <c r="J32" s="120" t="s">
        <v>120</v>
      </c>
      <c r="K32" s="120" t="s">
        <v>121</v>
      </c>
      <c r="L32" s="133"/>
      <c r="M32" s="133"/>
      <c r="N32" s="122"/>
      <c r="O32" s="122"/>
      <c r="P32" s="122"/>
      <c r="Q32" s="122"/>
      <c r="R32" s="122"/>
      <c r="S32" s="122"/>
    </row>
    <row r="33" spans="1:19" s="113" customFormat="1" ht="12.75" customHeight="1">
      <c r="A33" s="126">
        <v>2005</v>
      </c>
      <c r="B33" s="127">
        <v>1423881</v>
      </c>
      <c r="C33" s="127">
        <v>137446</v>
      </c>
      <c r="D33" s="127">
        <v>184669</v>
      </c>
      <c r="E33" s="127">
        <v>512175</v>
      </c>
      <c r="F33" s="127">
        <v>589591</v>
      </c>
      <c r="G33" s="127">
        <v>94.47820317165417</v>
      </c>
      <c r="H33" s="127">
        <v>52.30060882800609</v>
      </c>
      <c r="I33" s="127">
        <v>73.51472929936305</v>
      </c>
      <c r="J33" s="127">
        <v>96.61856253537069</v>
      </c>
      <c r="K33" s="127">
        <v>127.3414686825054</v>
      </c>
      <c r="L33" s="133"/>
      <c r="M33" s="133"/>
      <c r="N33" s="122"/>
      <c r="O33" s="122"/>
      <c r="P33" s="122"/>
      <c r="Q33" s="122"/>
      <c r="R33" s="122"/>
      <c r="S33" s="122"/>
    </row>
    <row r="34" spans="1:19" s="113" customFormat="1" ht="12.75" customHeight="1">
      <c r="A34" s="136">
        <v>2010</v>
      </c>
      <c r="B34" s="127">
        <v>2028520</v>
      </c>
      <c r="C34" s="127">
        <v>159379</v>
      </c>
      <c r="D34" s="127">
        <v>225315</v>
      </c>
      <c r="E34" s="127">
        <v>721552</v>
      </c>
      <c r="F34" s="127">
        <v>922274</v>
      </c>
      <c r="G34" s="127">
        <v>119.6343477235197</v>
      </c>
      <c r="H34" s="127">
        <v>52.4963768115942</v>
      </c>
      <c r="I34" s="127">
        <v>84.041402461768</v>
      </c>
      <c r="J34" s="127">
        <v>122.75467846206193</v>
      </c>
      <c r="K34" s="127">
        <v>163.66885536823426</v>
      </c>
      <c r="L34" s="78"/>
      <c r="M34" s="133"/>
      <c r="N34" s="122"/>
      <c r="O34" s="122"/>
      <c r="P34" s="122"/>
      <c r="Q34" s="122"/>
      <c r="R34" s="122"/>
      <c r="S34" s="122"/>
    </row>
    <row r="35" spans="1:19" s="113" customFormat="1" ht="12.75" customHeight="1">
      <c r="A35" s="292">
        <v>2012</v>
      </c>
      <c r="B35" s="130">
        <v>2451079</v>
      </c>
      <c r="C35" s="130">
        <v>150531</v>
      </c>
      <c r="D35" s="130">
        <v>292308</v>
      </c>
      <c r="E35" s="130">
        <v>849666</v>
      </c>
      <c r="F35" s="130">
        <v>1158574</v>
      </c>
      <c r="G35" s="130">
        <v>139.75818223286578</v>
      </c>
      <c r="H35" s="130">
        <v>60.14023172193368</v>
      </c>
      <c r="I35" s="130">
        <v>99.22199592668025</v>
      </c>
      <c r="J35" s="130">
        <v>144.5255995917673</v>
      </c>
      <c r="K35" s="130">
        <v>186.5658615136876</v>
      </c>
      <c r="M35" s="133"/>
      <c r="N35" s="122"/>
      <c r="O35" s="122"/>
      <c r="P35" s="122"/>
      <c r="Q35" s="122"/>
      <c r="R35" s="122"/>
      <c r="S35" s="122"/>
    </row>
    <row r="36" spans="1:19" s="113" customFormat="1" ht="12.75" customHeight="1">
      <c r="A36" s="292">
        <v>2013</v>
      </c>
      <c r="B36" s="130">
        <v>2570459</v>
      </c>
      <c r="C36" s="130">
        <v>152769</v>
      </c>
      <c r="D36" s="130">
        <v>305133</v>
      </c>
      <c r="E36" s="130">
        <v>870822</v>
      </c>
      <c r="F36" s="130">
        <v>1241735</v>
      </c>
      <c r="G36" s="318">
        <v>147.14402656133723</v>
      </c>
      <c r="H36" s="318">
        <v>64.70520965692504</v>
      </c>
      <c r="I36" s="318">
        <v>101.74491497165722</v>
      </c>
      <c r="J36" s="318">
        <v>149.24113110539847</v>
      </c>
      <c r="K36" s="318">
        <v>197.9175964297099</v>
      </c>
      <c r="L36" s="77"/>
      <c r="M36" s="133"/>
      <c r="N36" s="122"/>
      <c r="O36" s="122"/>
      <c r="P36" s="122"/>
      <c r="Q36" s="122"/>
      <c r="R36" s="122"/>
      <c r="S36" s="122"/>
    </row>
    <row r="37" spans="1:19" s="113" customFormat="1" ht="12.75" customHeight="1">
      <c r="A37" s="136">
        <v>2014</v>
      </c>
      <c r="B37" s="130">
        <v>2682298</v>
      </c>
      <c r="C37" s="130">
        <v>162084</v>
      </c>
      <c r="D37" s="130">
        <v>326888</v>
      </c>
      <c r="E37" s="130">
        <v>885881</v>
      </c>
      <c r="F37" s="130">
        <v>1307445</v>
      </c>
      <c r="G37" s="319">
        <v>150.9877849704475</v>
      </c>
      <c r="H37" s="319">
        <v>66.18374846876276</v>
      </c>
      <c r="I37" s="319">
        <v>107.63516628251564</v>
      </c>
      <c r="J37" s="319">
        <v>153.21359391214114</v>
      </c>
      <c r="K37" s="319">
        <v>201.23826381406803</v>
      </c>
      <c r="L37" s="133"/>
      <c r="M37" s="77"/>
      <c r="N37" s="122"/>
      <c r="O37" s="122"/>
      <c r="P37" s="122"/>
      <c r="Q37" s="122"/>
      <c r="R37" s="122"/>
      <c r="S37" s="122"/>
    </row>
    <row r="38" spans="1:19" s="137" customFormat="1" ht="12.75" customHeight="1">
      <c r="A38" s="136">
        <v>2015</v>
      </c>
      <c r="B38" s="78">
        <v>2809984</v>
      </c>
      <c r="C38" s="78">
        <v>166139</v>
      </c>
      <c r="D38" s="78">
        <v>356248</v>
      </c>
      <c r="E38" s="78">
        <v>900575</v>
      </c>
      <c r="F38" s="78">
        <v>1387022</v>
      </c>
      <c r="G38" s="319">
        <v>156.8859360169728</v>
      </c>
      <c r="H38" s="319">
        <v>70.18969159273342</v>
      </c>
      <c r="I38" s="319">
        <v>111.88693467336684</v>
      </c>
      <c r="J38" s="319">
        <v>156.29555709822978</v>
      </c>
      <c r="K38" s="319">
        <v>210.21855107608366</v>
      </c>
      <c r="L38" s="133"/>
      <c r="M38" s="77"/>
      <c r="N38" s="122"/>
      <c r="O38" s="122"/>
      <c r="P38" s="122"/>
      <c r="Q38" s="122"/>
      <c r="R38" s="122"/>
      <c r="S38" s="122"/>
    </row>
    <row r="39" spans="1:19" s="113" customFormat="1" ht="12.75" customHeight="1">
      <c r="A39" s="136"/>
      <c r="B39" s="78"/>
      <c r="C39" s="78"/>
      <c r="D39" s="78"/>
      <c r="E39" s="78"/>
      <c r="F39" s="78"/>
      <c r="G39" s="319"/>
      <c r="H39" s="319"/>
      <c r="I39" s="319"/>
      <c r="J39" s="319"/>
      <c r="K39" s="319"/>
      <c r="L39" s="133"/>
      <c r="M39" s="133"/>
      <c r="N39" s="122"/>
      <c r="O39" s="122"/>
      <c r="P39" s="122"/>
      <c r="Q39" s="122"/>
      <c r="R39" s="122"/>
      <c r="S39" s="122"/>
    </row>
    <row r="40" spans="1:19" s="113" customFormat="1" ht="12.75" customHeight="1">
      <c r="A40" s="316">
        <v>2016</v>
      </c>
      <c r="B40" s="77">
        <v>2874931</v>
      </c>
      <c r="C40" s="77">
        <v>165374</v>
      </c>
      <c r="D40" s="77">
        <v>372588</v>
      </c>
      <c r="E40" s="77">
        <v>903761</v>
      </c>
      <c r="F40" s="77">
        <v>1433208</v>
      </c>
      <c r="G40" s="398">
        <v>154.94104015090272</v>
      </c>
      <c r="H40" s="398">
        <v>68.25175402393727</v>
      </c>
      <c r="I40" s="398">
        <v>115.71055900621118</v>
      </c>
      <c r="J40" s="398">
        <v>148.06045216251638</v>
      </c>
      <c r="K40" s="398">
        <v>210.51821386603996</v>
      </c>
      <c r="L40" s="133"/>
      <c r="M40" s="133"/>
      <c r="N40" s="122"/>
      <c r="O40" s="122"/>
      <c r="P40" s="122"/>
      <c r="Q40" s="122"/>
      <c r="R40" s="122"/>
      <c r="S40" s="122"/>
    </row>
    <row r="41" spans="1:19" s="113" customFormat="1" ht="12.75" customHeight="1">
      <c r="A41" s="117" t="s">
        <v>124</v>
      </c>
      <c r="B41" s="78">
        <v>418263</v>
      </c>
      <c r="C41" s="78">
        <v>20147</v>
      </c>
      <c r="D41" s="78">
        <v>47120</v>
      </c>
      <c r="E41" s="78">
        <v>105124</v>
      </c>
      <c r="F41" s="78">
        <v>245872</v>
      </c>
      <c r="G41" s="318">
        <v>160.43843498273878</v>
      </c>
      <c r="H41" s="318">
        <v>67.83501683501683</v>
      </c>
      <c r="I41" s="318">
        <v>107.57990867579909</v>
      </c>
      <c r="J41" s="318">
        <v>136.17098445595855</v>
      </c>
      <c r="K41" s="318">
        <v>223.52</v>
      </c>
      <c r="L41" s="133"/>
      <c r="M41" s="133"/>
      <c r="N41" s="122"/>
      <c r="O41" s="122"/>
      <c r="P41" s="122"/>
      <c r="Q41" s="122"/>
      <c r="R41" s="122"/>
      <c r="S41" s="122"/>
    </row>
    <row r="42" spans="1:19" s="113" customFormat="1" ht="12.75" customHeight="1">
      <c r="A42" s="117" t="s">
        <v>125</v>
      </c>
      <c r="B42" s="78">
        <v>592602</v>
      </c>
      <c r="C42" s="78">
        <v>32618</v>
      </c>
      <c r="D42" s="78">
        <v>83661</v>
      </c>
      <c r="E42" s="78">
        <v>169682</v>
      </c>
      <c r="F42" s="78">
        <v>306641</v>
      </c>
      <c r="G42" s="318">
        <v>161.34004900626192</v>
      </c>
      <c r="H42" s="318">
        <v>73.96371882086167</v>
      </c>
      <c r="I42" s="318">
        <v>135.5931928687196</v>
      </c>
      <c r="J42" s="318">
        <v>154.6782133090246</v>
      </c>
      <c r="K42" s="318">
        <v>202.00329380764163</v>
      </c>
      <c r="L42" s="133"/>
      <c r="M42" s="133"/>
      <c r="N42" s="122"/>
      <c r="O42" s="122"/>
      <c r="P42" s="122"/>
      <c r="Q42" s="122"/>
      <c r="R42" s="122"/>
      <c r="S42" s="122"/>
    </row>
    <row r="43" spans="1:19" s="113" customFormat="1" ht="12.75" customHeight="1">
      <c r="A43" s="117" t="s">
        <v>126</v>
      </c>
      <c r="B43" s="78">
        <v>417724</v>
      </c>
      <c r="C43" s="78">
        <v>27005</v>
      </c>
      <c r="D43" s="78">
        <v>69016</v>
      </c>
      <c r="E43" s="78">
        <v>126975</v>
      </c>
      <c r="F43" s="78">
        <v>194728</v>
      </c>
      <c r="G43" s="318">
        <v>158.2887457370216</v>
      </c>
      <c r="H43" s="318">
        <v>66.02689486552568</v>
      </c>
      <c r="I43" s="318">
        <v>130.2188679245283</v>
      </c>
      <c r="J43" s="318">
        <v>151.5214797136038</v>
      </c>
      <c r="K43" s="318">
        <v>225.90255220417635</v>
      </c>
      <c r="L43" s="133"/>
      <c r="M43" s="133"/>
      <c r="N43" s="122"/>
      <c r="O43" s="122"/>
      <c r="P43" s="122"/>
      <c r="Q43" s="122"/>
      <c r="R43" s="122"/>
      <c r="S43" s="122"/>
    </row>
    <row r="44" spans="1:19" s="113" customFormat="1" ht="12.75" customHeight="1">
      <c r="A44" s="117" t="s">
        <v>127</v>
      </c>
      <c r="B44" s="78">
        <v>232528</v>
      </c>
      <c r="C44" s="78">
        <v>9198</v>
      </c>
      <c r="D44" s="78">
        <v>24952</v>
      </c>
      <c r="E44" s="78">
        <v>62214</v>
      </c>
      <c r="F44" s="78">
        <v>136164</v>
      </c>
      <c r="G44" s="318">
        <v>177.50229007633587</v>
      </c>
      <c r="H44" s="318">
        <v>57.130434782608695</v>
      </c>
      <c r="I44" s="318">
        <v>126.65989847715736</v>
      </c>
      <c r="J44" s="318">
        <v>148.4821002386635</v>
      </c>
      <c r="K44" s="318">
        <v>255.4671669793621</v>
      </c>
      <c r="L44" s="133"/>
      <c r="M44" s="133"/>
      <c r="N44" s="122"/>
      <c r="O44" s="122"/>
      <c r="P44" s="122"/>
      <c r="Q44" s="122"/>
      <c r="R44" s="122"/>
      <c r="S44" s="122"/>
    </row>
    <row r="45" spans="1:19" s="113" customFormat="1" ht="12.75" customHeight="1">
      <c r="A45" s="117" t="s">
        <v>128</v>
      </c>
      <c r="B45" s="78">
        <v>405297</v>
      </c>
      <c r="C45" s="78">
        <v>21148</v>
      </c>
      <c r="D45" s="78">
        <v>57568</v>
      </c>
      <c r="E45" s="78">
        <v>141366</v>
      </c>
      <c r="F45" s="78">
        <v>185215</v>
      </c>
      <c r="G45" s="318">
        <v>141.16927899686522</v>
      </c>
      <c r="H45" s="318">
        <v>54.225641025641025</v>
      </c>
      <c r="I45" s="318">
        <v>107.40298507462687</v>
      </c>
      <c r="J45" s="318">
        <v>138.18768328445748</v>
      </c>
      <c r="K45" s="318">
        <v>200.88394793926247</v>
      </c>
      <c r="M45" s="133"/>
      <c r="N45" s="122"/>
      <c r="O45" s="122"/>
      <c r="P45" s="122"/>
      <c r="Q45" s="122"/>
      <c r="R45" s="122"/>
      <c r="S45" s="122"/>
    </row>
    <row r="46" spans="1:19" s="113" customFormat="1" ht="12.75" customHeight="1">
      <c r="A46" s="117" t="s">
        <v>129</v>
      </c>
      <c r="B46" s="78">
        <v>239826</v>
      </c>
      <c r="C46" s="78">
        <v>17744</v>
      </c>
      <c r="D46" s="78">
        <v>21692</v>
      </c>
      <c r="E46" s="78">
        <v>80620</v>
      </c>
      <c r="F46" s="78">
        <v>119770</v>
      </c>
      <c r="G46" s="318">
        <v>142.4144893111639</v>
      </c>
      <c r="H46" s="318">
        <v>85.71980676328502</v>
      </c>
      <c r="I46" s="318">
        <v>75.05882352941177</v>
      </c>
      <c r="J46" s="318">
        <v>147.1167883211679</v>
      </c>
      <c r="K46" s="318">
        <v>187.140625</v>
      </c>
      <c r="L46" s="133"/>
      <c r="M46" s="133"/>
      <c r="N46" s="122"/>
      <c r="O46" s="122"/>
      <c r="P46" s="122"/>
      <c r="Q46" s="122"/>
      <c r="R46" s="122"/>
      <c r="S46" s="122"/>
    </row>
    <row r="47" spans="1:19" s="113" customFormat="1" ht="12.75" customHeight="1">
      <c r="A47" s="117" t="s">
        <v>130</v>
      </c>
      <c r="B47" s="78">
        <v>563584</v>
      </c>
      <c r="C47" s="78">
        <v>36885</v>
      </c>
      <c r="D47" s="78">
        <v>67447</v>
      </c>
      <c r="E47" s="78">
        <v>215527</v>
      </c>
      <c r="F47" s="78">
        <v>243725</v>
      </c>
      <c r="G47" s="318">
        <v>147.9223097112861</v>
      </c>
      <c r="H47" s="318">
        <v>77.81645569620254</v>
      </c>
      <c r="I47" s="318">
        <v>108.26163723916532</v>
      </c>
      <c r="J47" s="318">
        <v>149.4639389736477</v>
      </c>
      <c r="K47" s="318">
        <v>191.7584579071597</v>
      </c>
      <c r="L47" s="117"/>
      <c r="N47" s="122"/>
      <c r="O47" s="122"/>
      <c r="P47" s="122"/>
      <c r="Q47" s="122"/>
      <c r="R47" s="122"/>
      <c r="S47" s="122"/>
    </row>
    <row r="48" spans="1:19" s="113" customFormat="1" ht="12.75" customHeight="1">
      <c r="A48" s="117" t="s">
        <v>106</v>
      </c>
      <c r="B48" s="78">
        <v>1789</v>
      </c>
      <c r="C48" s="78">
        <v>141</v>
      </c>
      <c r="D48" s="78">
        <v>645</v>
      </c>
      <c r="E48" s="78">
        <v>702</v>
      </c>
      <c r="F48" s="78">
        <v>301</v>
      </c>
      <c r="G48" s="318">
        <v>127.78571428571429</v>
      </c>
      <c r="H48" s="318">
        <v>28.2</v>
      </c>
      <c r="I48" s="318">
        <v>215</v>
      </c>
      <c r="J48" s="399" t="s">
        <v>381</v>
      </c>
      <c r="K48" s="318">
        <v>60.2</v>
      </c>
      <c r="L48" s="117"/>
      <c r="M48" s="133"/>
      <c r="N48" s="122"/>
      <c r="O48" s="122"/>
      <c r="P48" s="122"/>
      <c r="Q48" s="122"/>
      <c r="R48" s="122"/>
      <c r="S48" s="122"/>
    </row>
    <row r="49" spans="1:13" ht="12.75" customHeight="1">
      <c r="A49" s="117" t="s">
        <v>423</v>
      </c>
      <c r="L49" s="117"/>
      <c r="M49" s="117"/>
    </row>
    <row r="50" spans="1:14" ht="12.75" customHeight="1">
      <c r="A50" s="117" t="s">
        <v>131</v>
      </c>
      <c r="B50" s="78">
        <v>3318</v>
      </c>
      <c r="C50" s="78">
        <v>488</v>
      </c>
      <c r="D50" s="78">
        <v>487</v>
      </c>
      <c r="E50" s="78">
        <v>1551</v>
      </c>
      <c r="F50" s="78">
        <v>792</v>
      </c>
      <c r="G50" s="318">
        <v>15.577464788732394</v>
      </c>
      <c r="H50" s="318">
        <v>7.393939393939394</v>
      </c>
      <c r="I50" s="318">
        <v>13.914285714285715</v>
      </c>
      <c r="J50" s="318">
        <v>29.826923076923077</v>
      </c>
      <c r="K50" s="318">
        <v>13.2</v>
      </c>
      <c r="L50" s="140"/>
      <c r="N50" s="141"/>
    </row>
    <row r="51" spans="1:14" ht="12.75" customHeight="1">
      <c r="A51" s="113"/>
      <c r="B51" s="257"/>
      <c r="C51" s="139"/>
      <c r="D51" s="139"/>
      <c r="E51" s="140"/>
      <c r="F51" s="140"/>
      <c r="G51" s="140"/>
      <c r="H51" s="140"/>
      <c r="I51" s="140"/>
      <c r="J51" s="140"/>
      <c r="K51" s="140"/>
      <c r="L51" s="142"/>
      <c r="N51" s="143"/>
    </row>
    <row r="52" spans="1:14" ht="12.75" customHeight="1">
      <c r="A52" s="291" t="s">
        <v>459</v>
      </c>
      <c r="B52" s="257"/>
      <c r="C52" s="117"/>
      <c r="D52" s="258"/>
      <c r="E52" s="258"/>
      <c r="F52" s="258"/>
      <c r="G52" s="258"/>
      <c r="H52" s="258"/>
      <c r="I52" s="258"/>
      <c r="J52" s="258"/>
      <c r="K52" s="258"/>
      <c r="L52" s="145"/>
      <c r="M52" s="146"/>
      <c r="N52" s="143"/>
    </row>
    <row r="53" spans="1:14" ht="12.75" customHeight="1">
      <c r="A53" s="291" t="s">
        <v>460</v>
      </c>
      <c r="B53" s="132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38"/>
      <c r="N53" s="144"/>
    </row>
    <row r="54" spans="1:14" ht="12.75" customHeight="1">
      <c r="A54" s="138"/>
      <c r="B54" s="115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44"/>
    </row>
    <row r="55" spans="1:13" ht="12.75" customHeight="1">
      <c r="A55" s="138"/>
      <c r="B55" s="147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44"/>
    </row>
    <row r="56" spans="1:14" ht="12.75" customHeight="1">
      <c r="A56" s="144"/>
      <c r="B56" s="115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8"/>
    </row>
    <row r="57" spans="1:12" ht="12.75" customHeight="1">
      <c r="A57" s="144"/>
      <c r="B57" s="115"/>
      <c r="C57" s="144"/>
      <c r="D57" s="144"/>
      <c r="E57" s="144"/>
      <c r="F57" s="144"/>
      <c r="G57" s="144"/>
      <c r="H57" s="144"/>
      <c r="I57" s="144"/>
      <c r="J57" s="144"/>
      <c r="K57" s="144"/>
      <c r="L57" s="144"/>
    </row>
    <row r="58" spans="2:13" ht="12.75" customHeight="1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47"/>
    </row>
    <row r="59" spans="1:12" ht="12.75" customHeight="1">
      <c r="A59" s="147"/>
      <c r="B59" s="149"/>
      <c r="C59" s="147"/>
      <c r="D59" s="147"/>
      <c r="E59" s="147"/>
      <c r="F59" s="147"/>
      <c r="G59" s="147"/>
      <c r="H59" s="147"/>
      <c r="I59" s="147"/>
      <c r="J59" s="147"/>
      <c r="K59" s="147"/>
      <c r="L59" s="147"/>
    </row>
    <row r="60" spans="2:14" ht="12.75" customHeight="1">
      <c r="B60" s="149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N60" s="150"/>
    </row>
    <row r="61" spans="3:14" ht="12.75" customHeight="1"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N61" s="150"/>
    </row>
    <row r="62" spans="3:13" ht="12.75" customHeight="1"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49"/>
    </row>
    <row r="63" spans="1:13" ht="12.75" customHeight="1">
      <c r="A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</row>
    <row r="64" spans="1:12" ht="12.75" customHeight="1">
      <c r="A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</row>
    <row r="65" ht="12.75" customHeight="1">
      <c r="A65" s="149"/>
    </row>
    <row r="66" ht="12.75" customHeight="1">
      <c r="A66" s="149"/>
    </row>
    <row r="67" ht="12.75" customHeight="1">
      <c r="A67" s="149"/>
    </row>
    <row r="68" ht="12.75" customHeight="1">
      <c r="A68" s="14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N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68" customWidth="1"/>
    <col min="2" max="2" width="9.140625" style="68" customWidth="1"/>
    <col min="3" max="3" width="20.8515625" style="68" customWidth="1"/>
    <col min="4" max="4" width="15.140625" style="68" customWidth="1"/>
    <col min="5" max="5" width="18.7109375" style="68" customWidth="1"/>
    <col min="6" max="6" width="11.421875" style="68" customWidth="1"/>
    <col min="7" max="16384" width="9.140625" style="68" customWidth="1"/>
  </cols>
  <sheetData>
    <row r="1" spans="1:13" ht="12.75">
      <c r="A1" s="283" t="s">
        <v>445</v>
      </c>
      <c r="B1" s="283"/>
      <c r="C1" s="283"/>
      <c r="D1" s="283"/>
      <c r="E1" s="283"/>
      <c r="I1" s="153"/>
      <c r="J1" s="152"/>
      <c r="K1" s="152"/>
      <c r="L1" s="152"/>
      <c r="M1" s="152"/>
    </row>
    <row r="2" spans="1:13" ht="12.75">
      <c r="A2" s="283" t="s">
        <v>7</v>
      </c>
      <c r="B2" s="283"/>
      <c r="C2" s="283"/>
      <c r="D2" s="283"/>
      <c r="E2" s="283"/>
      <c r="I2" s="152"/>
      <c r="J2" s="152"/>
      <c r="K2" s="152"/>
      <c r="L2" s="152"/>
      <c r="M2" s="152"/>
    </row>
    <row r="3" spans="1:13" ht="12.75">
      <c r="A3" s="400" t="s">
        <v>8</v>
      </c>
      <c r="B3" s="283"/>
      <c r="C3" s="283"/>
      <c r="D3" s="283"/>
      <c r="E3" s="283"/>
      <c r="G3" s="155"/>
      <c r="I3" s="154"/>
      <c r="J3" s="152"/>
      <c r="K3" s="152"/>
      <c r="L3" s="152"/>
      <c r="M3" s="152"/>
    </row>
    <row r="4" spans="1:5" ht="12.75">
      <c r="A4" s="156" t="s">
        <v>41</v>
      </c>
      <c r="B4" s="156"/>
      <c r="C4" s="156"/>
      <c r="D4" s="156"/>
      <c r="E4" s="156"/>
    </row>
    <row r="5" spans="1:5" ht="12.75">
      <c r="A5" s="156"/>
      <c r="B5" s="156"/>
      <c r="C5" s="156"/>
      <c r="D5" s="156"/>
      <c r="E5" s="156"/>
    </row>
    <row r="6" spans="1:12" ht="12.75">
      <c r="A6" s="156"/>
      <c r="B6" s="156" t="s">
        <v>134</v>
      </c>
      <c r="C6" s="156"/>
      <c r="D6" s="156" t="s">
        <v>135</v>
      </c>
      <c r="E6" s="156"/>
      <c r="J6" s="155"/>
      <c r="L6" s="155"/>
    </row>
    <row r="7" spans="1:5" ht="12.75">
      <c r="A7" s="156"/>
      <c r="B7" s="156" t="s">
        <v>136</v>
      </c>
      <c r="C7" s="156"/>
      <c r="D7" s="156" t="s">
        <v>137</v>
      </c>
      <c r="E7" s="156"/>
    </row>
    <row r="8" spans="1:13" ht="12.75">
      <c r="A8" s="156"/>
      <c r="B8" s="284" t="s">
        <v>138</v>
      </c>
      <c r="C8" s="284" t="s">
        <v>139</v>
      </c>
      <c r="D8" s="284" t="s">
        <v>138</v>
      </c>
      <c r="E8" s="284" t="s">
        <v>139</v>
      </c>
      <c r="J8" s="10"/>
      <c r="K8" s="10"/>
      <c r="L8" s="10"/>
      <c r="M8" s="10"/>
    </row>
    <row r="9" spans="1:13" ht="12.75">
      <c r="A9" s="156" t="s">
        <v>140</v>
      </c>
      <c r="B9" s="284" t="s">
        <v>115</v>
      </c>
      <c r="C9" s="284" t="s">
        <v>141</v>
      </c>
      <c r="D9" s="284" t="s">
        <v>115</v>
      </c>
      <c r="E9" s="284" t="s">
        <v>141</v>
      </c>
      <c r="J9" s="10"/>
      <c r="K9" s="10"/>
      <c r="L9" s="10"/>
      <c r="M9" s="10"/>
    </row>
    <row r="10" spans="1:5" ht="12.75">
      <c r="A10" s="156"/>
      <c r="B10" s="156"/>
      <c r="C10" s="156"/>
      <c r="D10" s="156"/>
      <c r="E10" s="156"/>
    </row>
    <row r="11" spans="1:13" ht="12.75">
      <c r="A11" s="156" t="s">
        <v>142</v>
      </c>
      <c r="B11" s="401">
        <v>27212</v>
      </c>
      <c r="C11" s="285">
        <v>30.346150414845212</v>
      </c>
      <c r="D11" s="401">
        <v>1191</v>
      </c>
      <c r="E11" s="285">
        <v>1.3281737889196181</v>
      </c>
      <c r="J11" s="88"/>
      <c r="K11" s="157"/>
      <c r="L11" s="88"/>
      <c r="M11" s="157"/>
    </row>
    <row r="12" spans="1:13" ht="12.75">
      <c r="A12" s="156" t="s">
        <v>143</v>
      </c>
      <c r="B12" s="401">
        <v>19433</v>
      </c>
      <c r="C12" s="285">
        <v>26.1</v>
      </c>
      <c r="D12" s="401">
        <v>4786</v>
      </c>
      <c r="E12" s="285">
        <v>6.444402552985215</v>
      </c>
      <c r="J12" s="88"/>
      <c r="K12" s="157"/>
      <c r="L12" s="88"/>
      <c r="M12" s="157"/>
    </row>
    <row r="13" spans="1:13" ht="12.75">
      <c r="A13" s="156" t="s">
        <v>144</v>
      </c>
      <c r="B13" s="401">
        <v>54124</v>
      </c>
      <c r="C13" s="285">
        <v>25.4</v>
      </c>
      <c r="D13" s="401">
        <v>35586</v>
      </c>
      <c r="E13" s="285">
        <v>16.7</v>
      </c>
      <c r="J13" s="88"/>
      <c r="K13" s="157"/>
      <c r="L13" s="88"/>
      <c r="M13" s="157"/>
    </row>
    <row r="14" spans="1:13" ht="12.75">
      <c r="A14" s="156" t="s">
        <v>145</v>
      </c>
      <c r="B14" s="401">
        <v>51439</v>
      </c>
      <c r="C14" s="285">
        <v>33.5</v>
      </c>
      <c r="D14" s="401">
        <v>52130</v>
      </c>
      <c r="E14" s="285">
        <v>33.9</v>
      </c>
      <c r="J14" s="88"/>
      <c r="K14" s="157"/>
      <c r="L14" s="88"/>
      <c r="M14" s="157"/>
    </row>
    <row r="15" spans="1:13" ht="12.75">
      <c r="A15" s="156" t="s">
        <v>146</v>
      </c>
      <c r="B15" s="401">
        <v>50030</v>
      </c>
      <c r="C15" s="285">
        <v>47.1</v>
      </c>
      <c r="D15" s="401">
        <v>44868</v>
      </c>
      <c r="E15" s="285">
        <v>42.2</v>
      </c>
      <c r="J15" s="88"/>
      <c r="K15" s="157"/>
      <c r="L15" s="88"/>
      <c r="M15" s="157"/>
    </row>
    <row r="16" spans="1:13" ht="12.75">
      <c r="A16" s="156" t="s">
        <v>147</v>
      </c>
      <c r="B16" s="401">
        <v>202238</v>
      </c>
      <c r="C16" s="285">
        <v>31.7</v>
      </c>
      <c r="D16" s="401">
        <v>138561</v>
      </c>
      <c r="E16" s="285">
        <v>21.7</v>
      </c>
      <c r="I16" s="158"/>
      <c r="J16" s="88"/>
      <c r="K16" s="157"/>
      <c r="L16" s="88"/>
      <c r="M16" s="157"/>
    </row>
    <row r="17" spans="1:5" ht="12.75">
      <c r="A17" s="156"/>
      <c r="B17" s="156"/>
      <c r="C17" s="156"/>
      <c r="D17" s="156"/>
      <c r="E17" s="156"/>
    </row>
    <row r="18" spans="1:5" ht="12.75">
      <c r="A18" s="286" t="s">
        <v>470</v>
      </c>
      <c r="B18" s="156"/>
      <c r="C18" s="156"/>
      <c r="D18" s="156"/>
      <c r="E18" s="156"/>
    </row>
    <row r="19" spans="1:5" ht="12.75">
      <c r="A19" s="286" t="s">
        <v>471</v>
      </c>
      <c r="B19" s="156"/>
      <c r="C19" s="156"/>
      <c r="D19" s="401"/>
      <c r="E19" s="156"/>
    </row>
    <row r="20" spans="6:14" ht="15">
      <c r="F20" s="152"/>
      <c r="I20"/>
      <c r="J20"/>
      <c r="K20"/>
      <c r="L20"/>
      <c r="M20"/>
      <c r="N20"/>
    </row>
    <row r="21" ht="12.75">
      <c r="F21" s="152"/>
    </row>
    <row r="26" ht="12.75">
      <c r="A26" s="158"/>
    </row>
    <row r="27" spans="2:5" ht="12.75">
      <c r="B27" s="155"/>
      <c r="E27" s="155"/>
    </row>
    <row r="29" ht="12.75">
      <c r="C29" s="155"/>
    </row>
    <row r="32" ht="12.75">
      <c r="A32" s="159"/>
    </row>
    <row r="33" spans="1:6" ht="12.75">
      <c r="A33" s="160"/>
      <c r="B33" s="88"/>
      <c r="C33" s="157"/>
      <c r="E33" s="88"/>
      <c r="F33" s="157"/>
    </row>
    <row r="34" spans="2:6" ht="12.75">
      <c r="B34" s="88"/>
      <c r="C34" s="157"/>
      <c r="E34" s="88"/>
      <c r="F34" s="157"/>
    </row>
    <row r="35" spans="1:6" ht="12.75">
      <c r="A35" s="161"/>
      <c r="B35" s="88"/>
      <c r="C35" s="157"/>
      <c r="E35" s="88"/>
      <c r="F35" s="157"/>
    </row>
    <row r="36" spans="2:6" ht="12.75">
      <c r="B36" s="88"/>
      <c r="C36" s="157"/>
      <c r="E36" s="88"/>
      <c r="F36" s="157"/>
    </row>
    <row r="37" spans="2:6" ht="12.75">
      <c r="B37" s="88"/>
      <c r="C37" s="157"/>
      <c r="E37" s="88"/>
      <c r="F37" s="157"/>
    </row>
    <row r="38" spans="1:6" ht="12.75">
      <c r="A38" s="158"/>
      <c r="B38" s="88"/>
      <c r="C38" s="157"/>
      <c r="E38" s="88"/>
      <c r="F38" s="157"/>
    </row>
    <row r="39" ht="12.75">
      <c r="B39" s="88"/>
    </row>
    <row r="40" ht="12.75">
      <c r="B40" s="88"/>
    </row>
    <row r="41" ht="12.75">
      <c r="B41" s="88"/>
    </row>
    <row r="42" ht="12.75">
      <c r="B42" s="88"/>
    </row>
    <row r="43" ht="12.75">
      <c r="B43" s="88"/>
    </row>
    <row r="44" ht="12.75">
      <c r="B44" s="88"/>
    </row>
    <row r="45" ht="12.75">
      <c r="B45" s="88"/>
    </row>
    <row r="46" ht="12.75">
      <c r="B46" s="88"/>
    </row>
    <row r="47" ht="12.75">
      <c r="B47" s="88"/>
    </row>
    <row r="48" ht="12.75">
      <c r="B48" s="88"/>
    </row>
    <row r="49" ht="12.75">
      <c r="B49" s="8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perttai</dc:creator>
  <cp:keywords/>
  <dc:description/>
  <cp:lastModifiedBy>Kekkonen Hami</cp:lastModifiedBy>
  <dcterms:created xsi:type="dcterms:W3CDTF">2011-05-24T07:52:20Z</dcterms:created>
  <dcterms:modified xsi:type="dcterms:W3CDTF">2018-01-10T08:57:56Z</dcterms:modified>
  <cp:category/>
  <cp:version/>
  <cp:contentType/>
  <cp:contentStatus/>
</cp:coreProperties>
</file>