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RI\Aineistot\kaupunkitieto\tilastolliset_vuosikirjat\Vuosikirja_2021\"/>
    </mc:Choice>
  </mc:AlternateContent>
  <xr:revisionPtr revIDLastSave="0" documentId="13_ncr:40009_{326915F4-2FAF-445F-BC37-F45DF945D1AC}" xr6:coauthVersionLast="47" xr6:coauthVersionMax="47" xr10:uidLastSave="{00000000-0000-0000-0000-000000000000}"/>
  <bookViews>
    <workbookView xWindow="28680" yWindow="-120" windowWidth="29040" windowHeight="15840" tabRatio="986"/>
  </bookViews>
  <sheets>
    <sheet name="Taulukkoluettelo" sheetId="1" r:id="rId1"/>
    <sheet name="2.1" sheetId="2" r:id="rId2"/>
    <sheet name="2.2" sheetId="3" r:id="rId3"/>
    <sheet name="2.3" sheetId="4" r:id="rId4"/>
    <sheet name="2.4" sheetId="5" r:id="rId5"/>
    <sheet name="2.5" sheetId="6" r:id="rId6"/>
    <sheet name="2.6" sheetId="7" r:id="rId7"/>
    <sheet name="2.7" sheetId="8" r:id="rId8"/>
    <sheet name="2.8" sheetId="9" r:id="rId9"/>
    <sheet name="2.9" sheetId="10" r:id="rId10"/>
    <sheet name="2.10" sheetId="11" r:id="rId11"/>
    <sheet name="2.11" sheetId="12" r:id="rId12"/>
    <sheet name="2.12" sheetId="13" r:id="rId13"/>
    <sheet name="2.13" sheetId="14" r:id="rId14"/>
    <sheet name="2.14" sheetId="15" r:id="rId15"/>
    <sheet name="2.15" sheetId="16" r:id="rId16"/>
    <sheet name="2.16" sheetId="17" r:id="rId17"/>
    <sheet name="2.17" sheetId="18" r:id="rId18"/>
    <sheet name="2.18" sheetId="19" r:id="rId19"/>
    <sheet name="2.19" sheetId="20" r:id="rId20"/>
    <sheet name="2.20" sheetId="21" r:id="rId21"/>
    <sheet name="2.21" sheetId="22" r:id="rId22"/>
    <sheet name="2.22" sheetId="23" r:id="rId23"/>
    <sheet name="2.23" sheetId="24" r:id="rId24"/>
    <sheet name="2.24" sheetId="25" r:id="rId25"/>
    <sheet name="2.25" sheetId="26" r:id="rId26"/>
    <sheet name="2.26" sheetId="27" r:id="rId27"/>
    <sheet name="2.27" sheetId="28" r:id="rId28"/>
    <sheet name="2.28" sheetId="29" r:id="rId29"/>
    <sheet name="2.29" sheetId="30" r:id="rId30"/>
    <sheet name="2.30" sheetId="31" r:id="rId31"/>
    <sheet name="2.31" sheetId="32" r:id="rId32"/>
    <sheet name="2.32" sheetId="33" r:id="rId33"/>
    <sheet name="2.33" sheetId="34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34" l="1"/>
  <c r="G46" i="34"/>
  <c r="E46" i="34"/>
  <c r="I45" i="34"/>
  <c r="G45" i="34"/>
  <c r="E45" i="34"/>
  <c r="G44" i="34"/>
  <c r="E44" i="34"/>
  <c r="I43" i="34"/>
  <c r="G43" i="34"/>
  <c r="E43" i="34"/>
  <c r="I42" i="34"/>
  <c r="G42" i="34"/>
  <c r="E42" i="34"/>
  <c r="I41" i="34"/>
  <c r="G41" i="34"/>
  <c r="E41" i="34"/>
  <c r="I27" i="34"/>
  <c r="G27" i="34"/>
  <c r="E27" i="34"/>
  <c r="I26" i="34"/>
  <c r="G26" i="34"/>
  <c r="E26" i="34"/>
  <c r="G25" i="34"/>
  <c r="E25" i="34"/>
  <c r="I24" i="34"/>
  <c r="G24" i="34"/>
  <c r="E24" i="34"/>
  <c r="I22" i="34"/>
  <c r="G22" i="34"/>
  <c r="E22" i="34"/>
  <c r="I31" i="33"/>
  <c r="H31" i="33"/>
  <c r="I30" i="33"/>
  <c r="H30" i="33"/>
  <c r="I29" i="33"/>
  <c r="H29" i="33"/>
  <c r="I27" i="33"/>
  <c r="H27" i="33"/>
  <c r="I26" i="33"/>
  <c r="H26" i="33"/>
  <c r="I25" i="33"/>
  <c r="H25" i="33"/>
  <c r="I24" i="33"/>
  <c r="H24" i="33"/>
  <c r="I23" i="33"/>
  <c r="H23" i="33"/>
  <c r="I22" i="33"/>
  <c r="H22" i="33"/>
  <c r="I21" i="33"/>
  <c r="H21" i="33"/>
  <c r="I20" i="33"/>
  <c r="H20" i="33"/>
  <c r="I19" i="33"/>
  <c r="H19" i="33"/>
  <c r="I18" i="33"/>
  <c r="H18" i="33"/>
  <c r="I15" i="33"/>
  <c r="H15" i="33"/>
  <c r="I14" i="33"/>
  <c r="H14" i="33"/>
  <c r="I13" i="33"/>
  <c r="H13" i="33"/>
  <c r="H12" i="33"/>
  <c r="F51" i="30"/>
  <c r="E51" i="30"/>
  <c r="C51" i="30"/>
  <c r="B51" i="30"/>
  <c r="F50" i="30"/>
  <c r="E50" i="30"/>
  <c r="C50" i="30"/>
  <c r="B50" i="30"/>
  <c r="F49" i="30"/>
  <c r="E49" i="30"/>
  <c r="C49" i="30"/>
  <c r="B49" i="30"/>
  <c r="F48" i="30"/>
  <c r="E48" i="30"/>
  <c r="C48" i="30"/>
  <c r="B48" i="30"/>
  <c r="F47" i="30"/>
  <c r="E47" i="30"/>
  <c r="C47" i="30"/>
  <c r="B47" i="30"/>
  <c r="F46" i="30"/>
  <c r="E46" i="30"/>
  <c r="C46" i="30"/>
  <c r="B46" i="30"/>
  <c r="F45" i="30"/>
  <c r="E45" i="30"/>
  <c r="C45" i="30"/>
  <c r="B45" i="30"/>
  <c r="F44" i="30"/>
  <c r="E44" i="30"/>
  <c r="C44" i="30"/>
  <c r="B44" i="30"/>
  <c r="F43" i="30"/>
  <c r="E43" i="30"/>
  <c r="C43" i="30"/>
  <c r="B43" i="30"/>
  <c r="F42" i="30"/>
  <c r="E42" i="30"/>
  <c r="C42" i="30"/>
  <c r="B42" i="30"/>
  <c r="F41" i="30"/>
  <c r="E41" i="30"/>
  <c r="C41" i="30"/>
  <c r="B41" i="30"/>
  <c r="F40" i="30"/>
  <c r="E40" i="30"/>
  <c r="C40" i="30"/>
  <c r="B40" i="30"/>
  <c r="F39" i="30"/>
  <c r="E39" i="30"/>
  <c r="C39" i="30"/>
  <c r="B39" i="30"/>
  <c r="F38" i="30"/>
  <c r="E38" i="30"/>
  <c r="C38" i="30"/>
  <c r="B38" i="30"/>
  <c r="F37" i="30"/>
  <c r="E37" i="30"/>
  <c r="C37" i="30"/>
  <c r="B37" i="30"/>
  <c r="F36" i="30"/>
  <c r="E36" i="30"/>
  <c r="C36" i="30"/>
  <c r="B36" i="30"/>
  <c r="F35" i="30"/>
  <c r="E35" i="30"/>
  <c r="C35" i="30"/>
  <c r="B35" i="30"/>
  <c r="F34" i="30"/>
  <c r="E34" i="30"/>
  <c r="C34" i="30"/>
  <c r="B34" i="30"/>
  <c r="F33" i="30"/>
  <c r="E33" i="30"/>
  <c r="C33" i="30"/>
  <c r="B33" i="30"/>
  <c r="E53" i="23"/>
  <c r="C53" i="23"/>
  <c r="E50" i="23"/>
  <c r="C50" i="23"/>
  <c r="H50" i="22"/>
  <c r="F50" i="22"/>
  <c r="H49" i="22"/>
  <c r="F49" i="22"/>
  <c r="Q59" i="18"/>
  <c r="N59" i="18"/>
  <c r="K59" i="18"/>
  <c r="I58" i="16"/>
  <c r="H58" i="16"/>
  <c r="G58" i="16"/>
  <c r="F58" i="16"/>
  <c r="E58" i="16"/>
  <c r="D58" i="16"/>
  <c r="C58" i="16"/>
  <c r="B58" i="16"/>
  <c r="I57" i="16"/>
  <c r="H57" i="16"/>
  <c r="G57" i="16"/>
  <c r="F57" i="16"/>
  <c r="E57" i="16"/>
  <c r="D57" i="16"/>
  <c r="C57" i="16"/>
  <c r="B57" i="16"/>
  <c r="I56" i="16"/>
  <c r="H56" i="16"/>
  <c r="G56" i="16"/>
  <c r="F56" i="16"/>
  <c r="E56" i="16"/>
  <c r="D56" i="16"/>
  <c r="C56" i="16"/>
  <c r="B56" i="16"/>
  <c r="I55" i="16"/>
  <c r="H55" i="16"/>
  <c r="G55" i="16"/>
  <c r="F55" i="16"/>
  <c r="E55" i="16"/>
  <c r="D55" i="16"/>
  <c r="C55" i="16"/>
  <c r="B55" i="16"/>
  <c r="I53" i="16"/>
  <c r="H53" i="16"/>
  <c r="G53" i="16"/>
  <c r="F53" i="16"/>
  <c r="E53" i="16"/>
  <c r="D53" i="16"/>
  <c r="C53" i="16"/>
  <c r="B53" i="16"/>
  <c r="I52" i="16"/>
  <c r="H52" i="16"/>
  <c r="G52" i="16"/>
  <c r="F52" i="16"/>
  <c r="E52" i="16"/>
  <c r="D52" i="16"/>
  <c r="C52" i="16"/>
  <c r="B52" i="16"/>
  <c r="I51" i="16"/>
  <c r="H51" i="16"/>
  <c r="G51" i="16"/>
  <c r="F51" i="16"/>
  <c r="E51" i="16"/>
  <c r="D51" i="16"/>
  <c r="C51" i="16"/>
  <c r="B51" i="16"/>
  <c r="I50" i="16"/>
  <c r="H50" i="16"/>
  <c r="G50" i="16"/>
  <c r="F50" i="16"/>
  <c r="E50" i="16"/>
  <c r="D50" i="16"/>
  <c r="C50" i="16"/>
  <c r="B50" i="16"/>
  <c r="I34" i="16"/>
  <c r="H34" i="16"/>
  <c r="G34" i="16"/>
  <c r="F34" i="16"/>
  <c r="E34" i="16"/>
  <c r="D34" i="16"/>
  <c r="C34" i="16"/>
  <c r="B32" i="16"/>
  <c r="J68" i="13"/>
  <c r="I68" i="13"/>
  <c r="H68" i="13"/>
  <c r="G68" i="13"/>
  <c r="F68" i="13"/>
  <c r="E68" i="13"/>
  <c r="D68" i="13"/>
  <c r="J67" i="13"/>
  <c r="J66" i="13"/>
  <c r="I66" i="13"/>
  <c r="H66" i="13"/>
  <c r="G66" i="13"/>
  <c r="F66" i="13"/>
  <c r="E66" i="13"/>
  <c r="D66" i="13"/>
  <c r="J65" i="13"/>
  <c r="I65" i="13"/>
  <c r="H65" i="13"/>
  <c r="G65" i="13"/>
  <c r="F65" i="13"/>
  <c r="E65" i="13"/>
  <c r="D65" i="13"/>
  <c r="J64" i="13"/>
  <c r="I64" i="13"/>
  <c r="H64" i="13"/>
  <c r="G64" i="13"/>
  <c r="F64" i="13"/>
  <c r="E64" i="13"/>
  <c r="D64" i="13"/>
  <c r="J63" i="13"/>
  <c r="I63" i="13"/>
  <c r="H63" i="13"/>
  <c r="G63" i="13"/>
  <c r="F63" i="13"/>
  <c r="E63" i="13"/>
  <c r="D63" i="13"/>
  <c r="J62" i="13"/>
  <c r="I62" i="13"/>
  <c r="H62" i="13"/>
  <c r="G62" i="13"/>
  <c r="F62" i="13"/>
  <c r="E62" i="13"/>
  <c r="D62" i="13"/>
  <c r="J61" i="13"/>
  <c r="I61" i="13"/>
  <c r="H61" i="13"/>
  <c r="G61" i="13"/>
  <c r="F61" i="13"/>
  <c r="E61" i="13"/>
  <c r="D61" i="13"/>
  <c r="J60" i="13"/>
  <c r="I60" i="13"/>
  <c r="H60" i="13"/>
  <c r="G60" i="13"/>
  <c r="F60" i="13"/>
  <c r="E60" i="13"/>
  <c r="D60" i="13"/>
  <c r="J59" i="13"/>
  <c r="I59" i="13"/>
  <c r="H59" i="13"/>
  <c r="G59" i="13"/>
  <c r="F59" i="13"/>
  <c r="E59" i="13"/>
  <c r="D59" i="13"/>
  <c r="J58" i="13"/>
  <c r="I58" i="13"/>
  <c r="H58" i="13"/>
  <c r="G58" i="13"/>
  <c r="F58" i="13"/>
  <c r="E58" i="13"/>
  <c r="D58" i="13"/>
  <c r="J57" i="13"/>
  <c r="I57" i="13"/>
  <c r="H57" i="13"/>
  <c r="G57" i="13"/>
  <c r="F57" i="13"/>
  <c r="E57" i="13"/>
  <c r="D57" i="13"/>
  <c r="J56" i="13"/>
  <c r="I56" i="13"/>
  <c r="H56" i="13"/>
  <c r="G56" i="13"/>
  <c r="F56" i="13"/>
  <c r="E56" i="13"/>
  <c r="D56" i="13"/>
  <c r="J55" i="13"/>
  <c r="I55" i="13"/>
  <c r="H55" i="13"/>
  <c r="G55" i="13"/>
  <c r="F55" i="13"/>
  <c r="E55" i="13"/>
  <c r="D55" i="13"/>
  <c r="J54" i="13"/>
  <c r="I54" i="13"/>
  <c r="H54" i="13"/>
  <c r="G54" i="13"/>
  <c r="F54" i="13"/>
  <c r="E54" i="13"/>
  <c r="D54" i="13"/>
  <c r="J53" i="13"/>
  <c r="I53" i="13"/>
  <c r="H53" i="13"/>
  <c r="G53" i="13"/>
  <c r="F53" i="13"/>
  <c r="E53" i="13"/>
  <c r="D53" i="13"/>
  <c r="J52" i="13"/>
  <c r="I52" i="13"/>
  <c r="H52" i="13"/>
  <c r="G52" i="13"/>
  <c r="F52" i="13"/>
  <c r="E52" i="13"/>
  <c r="D52" i="13"/>
  <c r="J51" i="13"/>
  <c r="I51" i="13"/>
  <c r="H51" i="13"/>
  <c r="G51" i="13"/>
  <c r="F51" i="13"/>
  <c r="E51" i="13"/>
  <c r="D51" i="13"/>
  <c r="J50" i="13"/>
  <c r="I50" i="13"/>
  <c r="H50" i="13"/>
  <c r="G50" i="13"/>
  <c r="F50" i="13"/>
  <c r="E50" i="13"/>
  <c r="D50" i="13"/>
  <c r="J49" i="13"/>
  <c r="I49" i="13"/>
  <c r="H49" i="13"/>
  <c r="G49" i="13"/>
  <c r="F49" i="13"/>
  <c r="E49" i="13"/>
  <c r="D49" i="13"/>
  <c r="J48" i="13"/>
  <c r="I48" i="13"/>
  <c r="H48" i="13"/>
  <c r="G48" i="13"/>
  <c r="F48" i="13"/>
  <c r="E48" i="13"/>
  <c r="D48" i="13"/>
  <c r="J47" i="13"/>
  <c r="I47" i="13"/>
  <c r="H47" i="13"/>
  <c r="G47" i="13"/>
  <c r="F47" i="13"/>
  <c r="E47" i="13"/>
  <c r="D47" i="13"/>
  <c r="J45" i="13"/>
  <c r="I45" i="13"/>
  <c r="H45" i="13"/>
  <c r="G45" i="13"/>
  <c r="F45" i="13"/>
  <c r="E45" i="13"/>
  <c r="D45" i="13"/>
  <c r="J44" i="13"/>
  <c r="I44" i="13"/>
  <c r="H44" i="13"/>
  <c r="G44" i="13"/>
  <c r="F44" i="13"/>
  <c r="E44" i="13"/>
  <c r="D44" i="13"/>
  <c r="J43" i="13"/>
  <c r="I43" i="13"/>
  <c r="H43" i="13"/>
  <c r="G43" i="13"/>
  <c r="F43" i="13"/>
  <c r="E43" i="13"/>
  <c r="D43" i="13"/>
  <c r="J41" i="13"/>
  <c r="I41" i="13"/>
  <c r="H41" i="13"/>
  <c r="G41" i="13"/>
  <c r="F41" i="13"/>
  <c r="E41" i="13"/>
  <c r="D41" i="13"/>
  <c r="J40" i="13"/>
  <c r="I40" i="13"/>
  <c r="H40" i="13"/>
  <c r="G40" i="13"/>
  <c r="F40" i="13"/>
  <c r="E40" i="13"/>
  <c r="D40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4" i="13"/>
  <c r="C13" i="13"/>
  <c r="C12" i="13"/>
  <c r="C10" i="13"/>
  <c r="C9" i="13"/>
  <c r="C11" i="9"/>
  <c r="F10" i="8"/>
  <c r="E10" i="8"/>
</calcChain>
</file>

<file path=xl/sharedStrings.xml><?xml version="1.0" encoding="utf-8"?>
<sst xmlns="http://schemas.openxmlformats.org/spreadsheetml/2006/main" count="2355" uniqueCount="1083">
  <si>
    <t>VÄESTÖ</t>
  </si>
  <si>
    <t>Taulukkoluettelo - Tabellförteckning - List of tables</t>
  </si>
  <si>
    <t>Befolkning enligt modersmål och ålder</t>
  </si>
  <si>
    <t>Population by language and age</t>
  </si>
  <si>
    <t>Population by language</t>
  </si>
  <si>
    <t xml:space="preserve"> 2.1</t>
  </si>
  <si>
    <t>Helsinki´s population</t>
  </si>
  <si>
    <t xml:space="preserve"> 2.2</t>
  </si>
  <si>
    <t>Helsingfors befolkning efter ålder och kön</t>
  </si>
  <si>
    <t>Population by age and sex</t>
  </si>
  <si>
    <t>2.3</t>
  </si>
  <si>
    <t>Befolkning samt befolkningsprognos efter distrikt och delområde</t>
  </si>
  <si>
    <t>Population and population projection by district and City sub-district</t>
  </si>
  <si>
    <t>2.4</t>
  </si>
  <si>
    <t xml:space="preserve">Befolkning efter ålder, distrikt och delområde </t>
  </si>
  <si>
    <t>Population by age in districts and City sub-districts</t>
  </si>
  <si>
    <t xml:space="preserve"> 2.5</t>
  </si>
  <si>
    <t xml:space="preserve">Befolkning efter modersmål </t>
  </si>
  <si>
    <t xml:space="preserve"> 2.6</t>
  </si>
  <si>
    <t xml:space="preserve"> 2.7</t>
  </si>
  <si>
    <t>Befolkning efter medborgarskap</t>
  </si>
  <si>
    <t>Population by citizenship</t>
  </si>
  <si>
    <t xml:space="preserve"> 2.8</t>
  </si>
  <si>
    <t>Personer som fått finländsk medborgarskap enligt modersmål</t>
  </si>
  <si>
    <t>Persons having received a Finnish citizenship, by mother tongue</t>
  </si>
  <si>
    <t xml:space="preserve"> 2.9</t>
  </si>
  <si>
    <t>Personer som fått finländskt medborgarskap enligt  tidigare medborgarskap</t>
  </si>
  <si>
    <t>Population by former citizenship</t>
  </si>
  <si>
    <t>2.10</t>
  </si>
  <si>
    <t>Befolkning enligt religionssamfund</t>
  </si>
  <si>
    <t>Population by religious affiliation</t>
  </si>
  <si>
    <t xml:space="preserve"> 2.11</t>
  </si>
  <si>
    <t>Befolkning enligt födelseort och ålder</t>
  </si>
  <si>
    <t>Population by birthplace and age</t>
  </si>
  <si>
    <t>2.12</t>
  </si>
  <si>
    <t>Befolkning efter ålder</t>
  </si>
  <si>
    <t>Population by age</t>
  </si>
  <si>
    <t>2.13</t>
  </si>
  <si>
    <t>Befolkning i Helsingforsregionens kommuner</t>
  </si>
  <si>
    <t>2.14</t>
  </si>
  <si>
    <t>Bostadshushåll efter antal personer</t>
  </si>
  <si>
    <t>Dwelling households by number of occupants</t>
  </si>
  <si>
    <t>2.15</t>
  </si>
  <si>
    <t>Familjer enligt familjetyp och barnens ålder</t>
  </si>
  <si>
    <t>Families by type and age of children</t>
  </si>
  <si>
    <t>Helsingfors folkmängd och befolkningsförändringar</t>
  </si>
  <si>
    <t>Population and vital statistics</t>
  </si>
  <si>
    <t>Befolkningens förändringar distriktsvis</t>
  </si>
  <si>
    <t>Population changes by district</t>
  </si>
  <si>
    <t>2.18</t>
  </si>
  <si>
    <t>Ingångna äktenskap samt skilsmässor</t>
  </si>
  <si>
    <t>Marriages and divorces</t>
  </si>
  <si>
    <t>2.19</t>
  </si>
  <si>
    <t>Åldersdifferentierade fruktsamhetstal</t>
  </si>
  <si>
    <t>Age-specific fertility rates</t>
  </si>
  <si>
    <t xml:space="preserve"> 2.20</t>
  </si>
  <si>
    <t xml:space="preserve">Födda </t>
  </si>
  <si>
    <t xml:space="preserve"> Births</t>
  </si>
  <si>
    <t>2.21</t>
  </si>
  <si>
    <t>Deaths</t>
  </si>
  <si>
    <t>2.22</t>
  </si>
  <si>
    <t xml:space="preserve">Levande födda och döda </t>
  </si>
  <si>
    <t>Live births and deaths</t>
  </si>
  <si>
    <t>2.23</t>
  </si>
  <si>
    <t>Döda efter ålder och kön</t>
  </si>
  <si>
    <t>Deaths by age and sex</t>
  </si>
  <si>
    <t xml:space="preserve"> 2.24</t>
  </si>
  <si>
    <t>Förväntat antal levnadsår (Återstående medellivslängd)</t>
  </si>
  <si>
    <t>Life expectancy (Average expectation of remaining lifetime)</t>
  </si>
  <si>
    <t>2.25</t>
  </si>
  <si>
    <t xml:space="preserve">Flyttningsrörelsen </t>
  </si>
  <si>
    <t>Migration</t>
  </si>
  <si>
    <t>2.26</t>
  </si>
  <si>
    <t>In- och utflyttade efter ålder och kön</t>
  </si>
  <si>
    <t>Migration by age and sex</t>
  </si>
  <si>
    <t xml:space="preserve"> 2.27</t>
  </si>
  <si>
    <t>Flyttningsrörelsen efter flyttningsområde</t>
  </si>
  <si>
    <t>Direction of migration</t>
  </si>
  <si>
    <t xml:space="preserve"> 2.28</t>
  </si>
  <si>
    <t>Flyttningsrörelsen inom landet efter landskap</t>
  </si>
  <si>
    <t>Internal migration by county</t>
  </si>
  <si>
    <t>2.29</t>
  </si>
  <si>
    <t>Flyttningsrörelsen mellan Helsingfors och övriga kommuner i Helsingforsregionen</t>
  </si>
  <si>
    <t>Migration between Helsinki and the other municipalities in the Helsinki Region</t>
  </si>
  <si>
    <t>2.30</t>
  </si>
  <si>
    <t>Flyttningsrörelsen mellan Huvudstadregionen, övriga Helsingforsregionen och Helsingforsregionen</t>
  </si>
  <si>
    <t xml:space="preserve"> 2.31</t>
  </si>
  <si>
    <t>Flyttningsrörelsen mellan Helsingfors, Tammerfors, Åbo och Uleåborg</t>
  </si>
  <si>
    <t>2.32</t>
  </si>
  <si>
    <t xml:space="preserve"> 2.33</t>
  </si>
  <si>
    <t xml:space="preserve">16 år fyllda som flyttat inom landet efter utbildningsnivå </t>
  </si>
  <si>
    <t>16 year old migrants by level of education</t>
  </si>
  <si>
    <r>
      <t>Helsingfors befolkning</t>
    </r>
    <r>
      <rPr>
        <b/>
        <vertAlign val="superscript"/>
        <sz val="10"/>
        <rFont val="Arial"/>
        <family val="2"/>
      </rPr>
      <t xml:space="preserve">1 </t>
    </r>
  </si>
  <si>
    <t>Yhteensä</t>
  </si>
  <si>
    <r>
      <t>Muutos</t>
    </r>
    <r>
      <rPr>
        <vertAlign val="superscript"/>
        <sz val="10"/>
        <rFont val="Arial"/>
        <family val="2"/>
      </rPr>
      <t>2</t>
    </r>
  </si>
  <si>
    <t>Miehiä</t>
  </si>
  <si>
    <t>Naisia</t>
  </si>
  <si>
    <t>Naisia 1 000</t>
  </si>
  <si>
    <t>Totalt</t>
  </si>
  <si>
    <r>
      <t>Förändring</t>
    </r>
    <r>
      <rPr>
        <vertAlign val="superscript"/>
        <sz val="10"/>
        <rFont val="Arial"/>
        <family val="2"/>
      </rPr>
      <t>2</t>
    </r>
  </si>
  <si>
    <t>Män</t>
  </si>
  <si>
    <t>Kvinnor</t>
  </si>
  <si>
    <t>miestä kohti</t>
  </si>
  <si>
    <t>Kvinnor per</t>
  </si>
  <si>
    <t>Luku</t>
  </si>
  <si>
    <t>%</t>
  </si>
  <si>
    <t>1 000 män</t>
  </si>
  <si>
    <t>Antal</t>
  </si>
  <si>
    <t>–1 267</t>
  </si>
  <si>
    <t>–0,8</t>
  </si>
  <si>
    <t>–1 951</t>
  </si>
  <si>
    <t>–0,4</t>
  </si>
  <si>
    <t>–7 244</t>
  </si>
  <si>
    <t>–1,4</t>
  </si>
  <si>
    <t>–1 728</t>
  </si>
  <si>
    <t>–269</t>
  </si>
  <si>
    <t>–0,1</t>
  </si>
  <si>
    <t>–2</t>
  </si>
  <si>
    <t>–386</t>
  </si>
  <si>
    <t>–284</t>
  </si>
  <si>
    <r>
      <t xml:space="preserve">1 </t>
    </r>
    <r>
      <rPr>
        <sz val="10"/>
        <rFont val="Arial"/>
        <family val="2"/>
      </rPr>
      <t>Ulkomaalaiset sisältyvät lukuihin vuodesta 1951 lähtien sekä vuonna 1915, jolloin lukuihin sisältyy Venäjän alamaisia. -</t>
    </r>
  </si>
  <si>
    <t>Utlänningar ingår i siffrorna från och med år 1951 samt år 1915, för vilket år ryska undersåtar ingår i siffrorna.</t>
  </si>
  <si>
    <r>
      <t xml:space="preserve">2 </t>
    </r>
    <r>
      <rPr>
        <sz val="10"/>
        <rFont val="Arial"/>
        <family val="2"/>
      </rPr>
      <t xml:space="preserve">Muutos 5 edellisen vuoden aikana vuoteen 1960, sen jälkeen muutos edellisen vuoden aikana. - </t>
    </r>
  </si>
  <si>
    <t>Förändring under de 5 föregående åren t.o.m. år 1960, därefter förändring under det föregående året.</t>
  </si>
  <si>
    <t>Lähde: Henkikirjat vuosina 1875–1989 ja Väestörekisterikeskus vuodesta 1990 lähtien.</t>
  </si>
  <si>
    <t>Källa: Mantalslängderna åren 1875–1989 och Befolkningsregistercentralen fr.o.m. år 1990.</t>
  </si>
  <si>
    <t>0–6</t>
  </si>
  <si>
    <t xml:space="preserve"> 7–15</t>
  </si>
  <si>
    <t xml:space="preserve"> 16–17</t>
  </si>
  <si>
    <t xml:space="preserve"> 18–29</t>
  </si>
  <si>
    <t xml:space="preserve"> 30–44</t>
  </si>
  <si>
    <t xml:space="preserve"> 45–64</t>
  </si>
  <si>
    <t xml:space="preserve"> 65–74</t>
  </si>
  <si>
    <t xml:space="preserve"> 75–84</t>
  </si>
  <si>
    <t>85–</t>
  </si>
  <si>
    <t>Miesten osuus, % - Mäns andel, %</t>
  </si>
  <si>
    <t>Koko kaupunki - Hela staden</t>
  </si>
  <si>
    <t>1. Eteläinen suurpiiri - Södra stordistriktet</t>
  </si>
  <si>
    <t>101 Vironniemen peruspiiri - Estnäs distrikt</t>
  </si>
  <si>
    <t>010 Kruununhaka - Kronohagen</t>
  </si>
  <si>
    <t>020 Kluuvi - Gloet</t>
  </si>
  <si>
    <t>080 Katajanokka - Skatudden</t>
  </si>
  <si>
    <t>102 Ullanlinnan peruspiiri - Ulrikasborgs distrikt</t>
  </si>
  <si>
    <t>030 Kaartinkaupunki - Gardesstaden</t>
  </si>
  <si>
    <t>050 Punavuori - Rödbergen</t>
  </si>
  <si>
    <t>060 Eira</t>
  </si>
  <si>
    <t>070 Ullanlinna - Ulrikasborg</t>
  </si>
  <si>
    <t>090 Kaivopuisto - Brunnsparken</t>
  </si>
  <si>
    <t>520 Suomenlinna - Sveaborg</t>
  </si>
  <si>
    <t>531 Länsisaaret - Västra holmarna</t>
  </si>
  <si>
    <t>–</t>
  </si>
  <si>
    <t>103 Kampinmalmin peruspiiri - Kampmalmens distrikt</t>
  </si>
  <si>
    <t>040 Kamppi - Kampen</t>
  </si>
  <si>
    <t>130 Etu-Töölö - Främre Tölö</t>
  </si>
  <si>
    <t>201 Ruoholahti - Gräsviken</t>
  </si>
  <si>
    <t>202 Lapinlahti - Lappviken</t>
  </si>
  <si>
    <t>203 Jätkäsaari - Busholmen</t>
  </si>
  <si>
    <t>104 Taka-Töölön peruspiiri - Bortre Tölö distrikt</t>
  </si>
  <si>
    <t>140 Taka-Töölö - Bortre Tölö</t>
  </si>
  <si>
    <t>105 Lauttasaaren peruspiiri - Drumsö distrikt</t>
  </si>
  <si>
    <t>2. Läntinen suurpiiri - Västra stordistriktet</t>
  </si>
  <si>
    <t>201 Reijolan peruspiiri - Grejus distrikt</t>
  </si>
  <si>
    <t>150 Meilahti - Mejlans</t>
  </si>
  <si>
    <t>180 Laakso - Dal</t>
  </si>
  <si>
    <t>202 Munkkiniemen peruspiiri - Munksnäs distrikt</t>
  </si>
  <si>
    <t>301 Vanha Munkkiniemi - Gamla Munksnäs</t>
  </si>
  <si>
    <t>302 Kuusisaari - Granö</t>
  </si>
  <si>
    <t>303 Lehtisaari - Lövö</t>
  </si>
  <si>
    <t>304 Munkkivuori - Munkshöjden</t>
  </si>
  <si>
    <t>305 Niemenmäki - Näshöjden</t>
  </si>
  <si>
    <t>306 Talinranta - Talistranden</t>
  </si>
  <si>
    <t>203 Haagan peruspiiri - Haga distrikt</t>
  </si>
  <si>
    <t>291 Etelä-Haaga - Södra Haga</t>
  </si>
  <si>
    <t>292 Kivihaka - Stenhagen</t>
  </si>
  <si>
    <t>293 Pohjois-Haaga - Norra Haga</t>
  </si>
  <si>
    <t>294 Lassila - Lassas</t>
  </si>
  <si>
    <t>204 Pitäjänmäen peruspiiri - Sockenbacka distrikt</t>
  </si>
  <si>
    <t>320 Konala - Kånala</t>
  </si>
  <si>
    <t>461 Pajamäki - Smedjebacka</t>
  </si>
  <si>
    <t>462 Tali</t>
  </si>
  <si>
    <t>463 Reimarla - Reimars</t>
  </si>
  <si>
    <t>464 Marttila - Martas</t>
  </si>
  <si>
    <t>205 Kaarelan peruspiiri - Kårböle distrikt</t>
  </si>
  <si>
    <t>331 Kannelmäki - Gamlas</t>
  </si>
  <si>
    <t>332 Maununneva - Magnuskärr</t>
  </si>
  <si>
    <t>333 Malminkartano - Malmgård</t>
  </si>
  <si>
    <t>334 Hakuninmaa - Håkansåker</t>
  </si>
  <si>
    <t>335 Kuninkaantammi - Kungseken</t>
  </si>
  <si>
    <t>3. Keskinen suurpiiri - Mellersta stordistriktet</t>
  </si>
  <si>
    <t>301 Kallion peruspiiri - Berghälls distrikt</t>
  </si>
  <si>
    <t>111 Siltasaari - Broholmen</t>
  </si>
  <si>
    <t>112 Linjat - Linjerna</t>
  </si>
  <si>
    <t>113 Torkkelinmäki - Torkelsbacken</t>
  </si>
  <si>
    <t>302 Alppiharjun peruspiiri - Åshöjdens distrikt</t>
  </si>
  <si>
    <t>121 Harju - Ås</t>
  </si>
  <si>
    <t>122 Alppila - Alphyddan</t>
  </si>
  <si>
    <t>303 Vallilan peruspiiri - Vallgårds distrikt</t>
  </si>
  <si>
    <t>220 Vallila - Vallgård</t>
  </si>
  <si>
    <t>304 Pasilan peruspiiri - Böle distrikt</t>
  </si>
  <si>
    <t>171 Länsi-Pasila - Västra Böle</t>
  </si>
  <si>
    <t>172 Pohjois-Pasila - Norra Böle</t>
  </si>
  <si>
    <t>173 Itä-Pasila - Östra Böle</t>
  </si>
  <si>
    <t>174 Keski-Pasila - Mellersta Böle</t>
  </si>
  <si>
    <t>305 Vanhankaupungin peruspiiri - Gammelstadens distrikt</t>
  </si>
  <si>
    <t>230 Toukola - Majstad</t>
  </si>
  <si>
    <t>232 Arabianranta - Arabiastranden</t>
  </si>
  <si>
    <t>240 Kumpula - Gumtäkt</t>
  </si>
  <si>
    <t>250 Käpylä - Kottby</t>
  </si>
  <si>
    <t>260 Koskela - Forsby</t>
  </si>
  <si>
    <t>270 Vanhakaupunki - Gammelstaden</t>
  </si>
  <si>
    <t>4. Pohjoinen suurpiiri - Norra stordistriktet</t>
  </si>
  <si>
    <t>401 Maunulan peruspiiri - Månsas distrikt</t>
  </si>
  <si>
    <t>281 Pirkkola - Britas</t>
  </si>
  <si>
    <t>282 Maunula - Månsas</t>
  </si>
  <si>
    <t>283 Metsälä - Krämertskog</t>
  </si>
  <si>
    <t>286 Maunulanpuisto - Månsasparken</t>
  </si>
  <si>
    <t>402 Länsi-Pakilan peruspiiri - Västra Baggböle distrikt</t>
  </si>
  <si>
    <t>341 Länsi-Pakila - Västra Baggböle</t>
  </si>
  <si>
    <t>403 Tuomarinkylän peruspiiri - Domarby distrikt</t>
  </si>
  <si>
    <t>351 Paloheinä - Svedängen</t>
  </si>
  <si>
    <t>352 Torpparinmäki - Torparbacken</t>
  </si>
  <si>
    <t>354 Haltiala - Tomtbacka</t>
  </si>
  <si>
    <t>404 Oulunkylän peruspiiri - Åggelby distrikt</t>
  </si>
  <si>
    <t>284 Patola - Dammen</t>
  </si>
  <si>
    <t>285 Veräjämäki - Grindbacka</t>
  </si>
  <si>
    <t>405 Itä-Pakilan peruspiiri - Östra Baggböle distrikt</t>
  </si>
  <si>
    <t>342 Itä-Pakila - Östra Baggböle</t>
  </si>
  <si>
    <t>353 Tuomarinkartano - Domargård</t>
  </si>
  <si>
    <t>5. Koillinen suurpiiri - Nordöstra stordistriktet</t>
  </si>
  <si>
    <t>501 Latokartanon peruspiiri - Ladugårdens distrikt</t>
  </si>
  <si>
    <t>362 Latokartano - Ladugården</t>
  </si>
  <si>
    <t>364 Viikinmäki - Viksbacka</t>
  </si>
  <si>
    <t>383 Pihlajamäki - Rönnbacka</t>
  </si>
  <si>
    <t>502 Pukinmäen peruspiiri - Bocksbacka distrikt</t>
  </si>
  <si>
    <t>370 Pukinmäki - Bocksbacka</t>
  </si>
  <si>
    <t>503 Malmin peruspiiri - Malms distrikt</t>
  </si>
  <si>
    <t>381 Ylä-Malmi - Övre Malm</t>
  </si>
  <si>
    <t>382 Ala-Malmi - Nedre Malm</t>
  </si>
  <si>
    <t>384 Tattariharju - Tattaråsen</t>
  </si>
  <si>
    <t>385 Malmin lentokenttä - Malms flygfält</t>
  </si>
  <si>
    <t>391 Tapaninvainio - Staffansslätten</t>
  </si>
  <si>
    <t>392 Tapanila - Mosabacka</t>
  </si>
  <si>
    <t>504 Suutarilan peruspiiri - Skomakarböle distrikt</t>
  </si>
  <si>
    <t>401 Siltamäki - Brobacka</t>
  </si>
  <si>
    <t>403 Töyrynummi - Lidamalmen</t>
  </si>
  <si>
    <t>505 Puistolan peruspiiri - Parkstads distrikt</t>
  </si>
  <si>
    <t>402 Tapulikaupunki - Stapelstaden</t>
  </si>
  <si>
    <t>411 Puistola - Parkstad</t>
  </si>
  <si>
    <t>412 Heikinlaakso - Henriksdal</t>
  </si>
  <si>
    <t>413 Tattarisuo - Tattarmossen</t>
  </si>
  <si>
    <t>506 Jakomäen peruspiiri - Jakobacka distrikt</t>
  </si>
  <si>
    <t>414 Jakomäki - Jakobacka</t>
  </si>
  <si>
    <t>6. Kaakkoinen suurpiiri - Sydöstra stordistriktet</t>
  </si>
  <si>
    <t>601 Kulosaaren peruspiiri - Brändö distrikt</t>
  </si>
  <si>
    <t>420 Kulosaari - Brändö</t>
  </si>
  <si>
    <t>602 Herttoniemen peruspiiri - Hertonäs distrikt</t>
  </si>
  <si>
    <t>431 Länsi-Herttoniemi - Västra Hertonäs</t>
  </si>
  <si>
    <t>432 Roihuvuori - Kasberget</t>
  </si>
  <si>
    <t>434 Herttonimenranta - Hertonäs strand</t>
  </si>
  <si>
    <t>440 Tammisalo - Tammelund</t>
  </si>
  <si>
    <t>603 Laajasalon peruspiiri - Degerö distrikt</t>
  </si>
  <si>
    <t>480 Vartiosaari - Vårdö</t>
  </si>
  <si>
    <t>491 Yliskylä - Uppby</t>
  </si>
  <si>
    <t>492 Jollas</t>
  </si>
  <si>
    <t>493 Tullisaari - Turholm</t>
  </si>
  <si>
    <t>495 Hevossalmi - Hästnässund</t>
  </si>
  <si>
    <t>500 Villinki - Villinge</t>
  </si>
  <si>
    <t>510 Santahamina - Sandhamn</t>
  </si>
  <si>
    <t>532 Itäsaaret - Östra holmarna</t>
  </si>
  <si>
    <t>7. Itäinen suurpiiri - Östra stordistriktet</t>
  </si>
  <si>
    <t>701 Vartiokylän peruspiiri - Botby distrikt</t>
  </si>
  <si>
    <t>451 Vartioharju - Botbyåsen</t>
  </si>
  <si>
    <t>452 Puotila - Botby gård</t>
  </si>
  <si>
    <t>453 Puotinharju - Botbyhöjden</t>
  </si>
  <si>
    <t>455 Marjaniemi - Marudd</t>
  </si>
  <si>
    <t>457 Itäkeskus - Östra centrum</t>
  </si>
  <si>
    <t>702 Myllypuron peruspiiri - Kvarnbäckens distrikt</t>
  </si>
  <si>
    <t>454 Myllypuro  - Kvarnbäcken</t>
  </si>
  <si>
    <t>703 Mellunkylän peruspiiri - Mellungsby distrikt</t>
  </si>
  <si>
    <t>471 Kontula - Gårdsbacka</t>
  </si>
  <si>
    <t>472 Vesala - Ärvings</t>
  </si>
  <si>
    <t>473 Mellunmäki - Mellungsbacka</t>
  </si>
  <si>
    <t>474 Kivikko - Stensböle</t>
  </si>
  <si>
    <t>475 Kurkimäki - Tranbacka</t>
  </si>
  <si>
    <t>704 Vuosaaren peruspiiri - Nordsjö distrikt</t>
  </si>
  <si>
    <t>541 Keski-Vuosaari - Mellersta Nordsjö</t>
  </si>
  <si>
    <t>542 Nordsjön kartano - Nordsjö gård</t>
  </si>
  <si>
    <t>544 Meri-Rastila - Havs-Rastböle</t>
  </si>
  <si>
    <t>545 Kallahti - Kallvik</t>
  </si>
  <si>
    <t>546 Aurinkolahti - Solvik</t>
  </si>
  <si>
    <t>547 Rastila - Rastböle</t>
  </si>
  <si>
    <t xml:space="preserve">548 Niinisaari - Bastö </t>
  </si>
  <si>
    <t>549 Mustavuori - Svarta backen</t>
  </si>
  <si>
    <t>8 Östersundomin suurpiiri - Östersundoms stordistrikt</t>
  </si>
  <si>
    <t>.</t>
  </si>
  <si>
    <t xml:space="preserve">801 Östersundomin peruspiiri - Östersundoms distrikt </t>
  </si>
  <si>
    <t xml:space="preserve">     550 Östersundom </t>
  </si>
  <si>
    <t xml:space="preserve">     560 Salmenkallio - Sundberg</t>
  </si>
  <si>
    <t xml:space="preserve">     570 Talosaari - Husö</t>
  </si>
  <si>
    <t xml:space="preserve">     580 Karhusaari- Björnsö</t>
  </si>
  <si>
    <t xml:space="preserve">     591 Landbo </t>
  </si>
  <si>
    <t xml:space="preserve">     592 Puroniitty - Bäckängen </t>
  </si>
  <si>
    <t>Muut - Övriga</t>
  </si>
  <si>
    <t>Kantakaupunki - Innerstaden</t>
  </si>
  <si>
    <t>Esikaupungit - Ytterstaden</t>
  </si>
  <si>
    <t>Ikä - Ålder</t>
  </si>
  <si>
    <t xml:space="preserve"> 16–64</t>
  </si>
  <si>
    <t>65–74</t>
  </si>
  <si>
    <t>75–</t>
  </si>
  <si>
    <t>287 Veräjälaakso - Grinddal</t>
  </si>
  <si>
    <t>361 Viikinranta - Vikstranden</t>
  </si>
  <si>
    <t>363 Viikin tiedepuisto - Viks forskarpark</t>
  </si>
  <si>
    <t>386 Pihlajisto - Rönninge</t>
  </si>
  <si>
    <t>Lähde: Tilastokeskus.</t>
  </si>
  <si>
    <t>Källa: Statistikcentralen.</t>
  </si>
  <si>
    <t>Koko väestö</t>
  </si>
  <si>
    <t>Ruotsinkieliset</t>
  </si>
  <si>
    <t>Hela befolkningen</t>
  </si>
  <si>
    <t>Svenskspråkiga</t>
  </si>
  <si>
    <t>Övrigt språk</t>
  </si>
  <si>
    <t xml:space="preserve">Huom. Vuosina 1950, 1960 ja 1970 koko väestöön sisältyy äidinkieleltään tuntemattomat. </t>
  </si>
  <si>
    <t>Anm. Åren 1950, 1960 och 1970 omfattar hela befolkningen också dem vars modersmål är okänt.</t>
  </si>
  <si>
    <t>Äidinkieli</t>
  </si>
  <si>
    <t>Modersmål</t>
  </si>
  <si>
    <t>Yhteensä - Totalt</t>
  </si>
  <si>
    <t>suomi - finska</t>
  </si>
  <si>
    <t>ruotsi - svenska</t>
  </si>
  <si>
    <t>venäjä - ryska</t>
  </si>
  <si>
    <t>eesti, viro - estniska</t>
  </si>
  <si>
    <t>somali</t>
  </si>
  <si>
    <t>englanti - engelska</t>
  </si>
  <si>
    <t>arabia - arabiska</t>
  </si>
  <si>
    <t>kiina - kinesiska</t>
  </si>
  <si>
    <t>kurdi</t>
  </si>
  <si>
    <t>espanja - spaniska</t>
  </si>
  <si>
    <t>saksa - tyska</t>
  </si>
  <si>
    <t>ranska - franska</t>
  </si>
  <si>
    <t>turkki - turkiska</t>
  </si>
  <si>
    <t>vietnam</t>
  </si>
  <si>
    <t>thai</t>
  </si>
  <si>
    <t>italia - italienska</t>
  </si>
  <si>
    <t>portugali - portugisiska</t>
  </si>
  <si>
    <t>nepali</t>
  </si>
  <si>
    <t>Huom. – = Tapauksia on vähemmän kuin 5. – Anm.  Antalet fall är mindre än 5.</t>
  </si>
  <si>
    <t>Koko väestö - Hela  befolkningen</t>
  </si>
  <si>
    <t>Kansalaisuus - Medborgarskap</t>
  </si>
  <si>
    <t>Suomi - Finland</t>
  </si>
  <si>
    <t>Muu - Övrigt</t>
  </si>
  <si>
    <t>%:a koko väestöstä - % av hela befolkningen</t>
  </si>
  <si>
    <t>Eurooppa - Europa</t>
  </si>
  <si>
    <t>EU-maat - EU-länder</t>
  </si>
  <si>
    <t>Viro - Estland</t>
  </si>
  <si>
    <t>Ruotsi - Sverige</t>
  </si>
  <si>
    <t>2000-luvulla liittyneet maat (pl. Viro)</t>
  </si>
  <si>
    <t>Länder som anslutit sig på 2000-talet (exl. Estland)</t>
  </si>
  <si>
    <t>Muu Pohj.- ja Länsi-Eurooppa</t>
  </si>
  <si>
    <t>Övriga Nord- och Västra-Europa</t>
  </si>
  <si>
    <t>Muu Eurooppa - Övriga Europa</t>
  </si>
  <si>
    <t>Venäjä - Ryssland</t>
  </si>
  <si>
    <t>Afrikka - Afrika</t>
  </si>
  <si>
    <t>Pohjois-Amerikka - Nordamerika</t>
  </si>
  <si>
    <t>Latinalainen Amerikka ja Karibia - Latinamerika och Karibien</t>
  </si>
  <si>
    <t>Kaakkois- ja Itä-Aasia - Sydöst- och Östasien</t>
  </si>
  <si>
    <t>Etelä-, Länsi- ja Keski-Aasia - Södra-, Väst- och Central-Asien</t>
  </si>
  <si>
    <t>Australia ja Oseania - Australien och Oceanien</t>
  </si>
  <si>
    <t>Valtioton ja tuntematon - Utan medborgarskap och okänt</t>
  </si>
  <si>
    <t>Äidinkieli - Modersmål</t>
  </si>
  <si>
    <t>persia, farsi - persiska</t>
  </si>
  <si>
    <t>Syntymäpaikka/maakunta</t>
  </si>
  <si>
    <t>Födelseort/ landskap</t>
  </si>
  <si>
    <t>Luku - Antal</t>
  </si>
  <si>
    <t xml:space="preserve"> 0–6</t>
  </si>
  <si>
    <t xml:space="preserve"> 7–17</t>
  </si>
  <si>
    <t>18–29</t>
  </si>
  <si>
    <t>30–44</t>
  </si>
  <si>
    <t>45–64</t>
  </si>
  <si>
    <t>Helsinki - Helsingfors</t>
  </si>
  <si>
    <t>Espoo - Esbo</t>
  </si>
  <si>
    <t>Vantaa - Vanda</t>
  </si>
  <si>
    <t>Muu Uusimaa - Övriga Nyland</t>
  </si>
  <si>
    <t>Varsinais-Suomi - Egentliga Finland</t>
  </si>
  <si>
    <t>Satakunta Satakunda</t>
  </si>
  <si>
    <t>Kanta-Häme - Tavastland</t>
  </si>
  <si>
    <t>Pirkanmaa - Birkaland</t>
  </si>
  <si>
    <t>Päijät-Häme - Päijänne-Tavastland</t>
  </si>
  <si>
    <t>Kymenlaakso - Kymmenedalen</t>
  </si>
  <si>
    <t>Etelä-Karjala - Södra Karelen</t>
  </si>
  <si>
    <t>Etelä-Savo - Södra Savolax</t>
  </si>
  <si>
    <t>Pohjois-Savo - Norra Savolax</t>
  </si>
  <si>
    <t>Pohjois-Karjala - Norra Karelen</t>
  </si>
  <si>
    <t>Keski-Suomi - Mellersta Finland</t>
  </si>
  <si>
    <t>Etelä-Pohjanmaa - Södra Österbotten</t>
  </si>
  <si>
    <t>Pohjanmaa - Österbotten</t>
  </si>
  <si>
    <t>Keski-Pohjanmaa - Mellersta Österbotten</t>
  </si>
  <si>
    <t>Pohjois-Pohjanmaa - Norra Österbotten</t>
  </si>
  <si>
    <t>Kainuu - Kajanaland</t>
  </si>
  <si>
    <t>Lappi - Lappland</t>
  </si>
  <si>
    <t>Ahvenanmaa - Åland</t>
  </si>
  <si>
    <t>Luovutettu alue - Avrätt område</t>
  </si>
  <si>
    <t>Ulkomaat - Okänd</t>
  </si>
  <si>
    <t>Satakunta - Satakunda</t>
  </si>
  <si>
    <t>Päijät-Häme - Päijännt-Tavastland</t>
  </si>
  <si>
    <t>Borgnäs, Nurmijärvi, Sibbo, Tusby, Vichtis.</t>
  </si>
  <si>
    <t>Pääkaupunkiseutu</t>
  </si>
  <si>
    <t>Huvudstadsregionen</t>
  </si>
  <si>
    <t>Kauniainen - Grankulla</t>
  </si>
  <si>
    <t>Muu Helsingin seutu</t>
  </si>
  <si>
    <t>Övriga Helsingforsregionen</t>
  </si>
  <si>
    <t>Hyvinkää - Hyvinge</t>
  </si>
  <si>
    <t>Järvenpää - Träskända</t>
  </si>
  <si>
    <t>Kerava - Kervo</t>
  </si>
  <si>
    <t>Kirkkonummi - Kyrkslätt</t>
  </si>
  <si>
    <t>Mäntsälä</t>
  </si>
  <si>
    <t>Nurmijärvi</t>
  </si>
  <si>
    <t>Pornainen - Borgnäs</t>
  </si>
  <si>
    <t>Sipoo - Sibbo</t>
  </si>
  <si>
    <t>Tuusula - Tusby</t>
  </si>
  <si>
    <t>Vihti - Vichtis</t>
  </si>
  <si>
    <t>Helsingin seutu (14)</t>
  </si>
  <si>
    <t>Helsingforsregionen</t>
  </si>
  <si>
    <t>Tampere - Tammerfors</t>
  </si>
  <si>
    <t>Turku - Åbo</t>
  </si>
  <si>
    <t>Oulu - Uleåborg</t>
  </si>
  <si>
    <t>Koko maa - Hela landet</t>
  </si>
  <si>
    <t>Asuntokuntia</t>
  </si>
  <si>
    <t>Asuntokunnan henkilöluku</t>
  </si>
  <si>
    <t>Asuntokun-</t>
  </si>
  <si>
    <t>yhteensä</t>
  </si>
  <si>
    <t>Antal boende i bostadshushåll</t>
  </si>
  <si>
    <t>tien keskikoko</t>
  </si>
  <si>
    <t>Bostadshus-</t>
  </si>
  <si>
    <t>7–</t>
  </si>
  <si>
    <t>Medelstorlek</t>
  </si>
  <si>
    <t>håll totalt</t>
  </si>
  <si>
    <t>på bostads-</t>
  </si>
  <si>
    <t>hushållen</t>
  </si>
  <si>
    <t>Helsingin seutu - Helsingforsregionen</t>
  </si>
  <si>
    <t>Lähde: Henkikirjat ja Tilastokeskus.</t>
  </si>
  <si>
    <t>Källa: Mantalslängderna och Statistikcentralen.</t>
  </si>
  <si>
    <t>Kaikki perheet</t>
  </si>
  <si>
    <t xml:space="preserve">Avopari </t>
  </si>
  <si>
    <t>Avopari ja</t>
  </si>
  <si>
    <t xml:space="preserve">Äiti ja lapsia </t>
  </si>
  <si>
    <t>Isä ja lapsia</t>
  </si>
  <si>
    <t>Alla familjer</t>
  </si>
  <si>
    <t>ilman lapsia</t>
  </si>
  <si>
    <t xml:space="preserve">lapsia </t>
  </si>
  <si>
    <t>lapsia</t>
  </si>
  <si>
    <t xml:space="preserve">Mor och </t>
  </si>
  <si>
    <t xml:space="preserve">Far och </t>
  </si>
  <si>
    <t xml:space="preserve">Ogifta par </t>
  </si>
  <si>
    <t>barn</t>
  </si>
  <si>
    <t>Niissä</t>
  </si>
  <si>
    <t>utan barn</t>
  </si>
  <si>
    <t xml:space="preserve">med barn </t>
  </si>
  <si>
    <t xml:space="preserve">samboende </t>
  </si>
  <si>
    <t>med barn</t>
  </si>
  <si>
    <t>Perheet, joissa vähintään yksi 0–17-vuotias lapsi - Familjer med minst ett barn i åldern 0–17 år</t>
  </si>
  <si>
    <t>Perheet, joissa vähintään yksi 0–6-vuotias lapsi - Familjer med minst ett barn i åldern 0–6 år</t>
  </si>
  <si>
    <t>Lähde: Väestölaskenta 1990, Helsingin väestötietojärjestelmä ja Tilastokeskus.</t>
  </si>
  <si>
    <t>Källa: Folkräkningen 1990, Helsingfors befolkningsdatasystem samt Statistikcentralen.</t>
  </si>
  <si>
    <t>Helsinki</t>
  </si>
  <si>
    <t>Espoo</t>
  </si>
  <si>
    <t>Vantaa</t>
  </si>
  <si>
    <t>Kauniainen</t>
  </si>
  <si>
    <t>Turku</t>
  </si>
  <si>
    <t>Tampere</t>
  </si>
  <si>
    <t>Oulu</t>
  </si>
  <si>
    <t>Helsingfors</t>
  </si>
  <si>
    <t>Esbo</t>
  </si>
  <si>
    <t>Vanda</t>
  </si>
  <si>
    <t>Grankulla</t>
  </si>
  <si>
    <t>Åbo</t>
  </si>
  <si>
    <t>Tammerfors</t>
  </si>
  <si>
    <t>Uleåborg</t>
  </si>
  <si>
    <t>16–64</t>
  </si>
  <si>
    <t>65–</t>
  </si>
  <si>
    <t xml:space="preserve"> </t>
  </si>
  <si>
    <t>Syntyvyys</t>
  </si>
  <si>
    <t>Kuolevuus</t>
  </si>
  <si>
    <t xml:space="preserve">Syntyneiden </t>
  </si>
  <si>
    <t>Muuttoliike - Flyttningsrörelsen</t>
  </si>
  <si>
    <t>Väestönmuutos</t>
  </si>
  <si>
    <t>Väestö</t>
  </si>
  <si>
    <t>Nativitet</t>
  </si>
  <si>
    <t>Dödlighet</t>
  </si>
  <si>
    <t>enemmyys</t>
  </si>
  <si>
    <t>Befolkningsförändring</t>
  </si>
  <si>
    <t>Födelse-</t>
  </si>
  <si>
    <t>Maassamuutto</t>
  </si>
  <si>
    <t>Maahan- ja maastamuutto</t>
  </si>
  <si>
    <t>Tulo-</t>
  </si>
  <si>
    <t>Lähtö-</t>
  </si>
  <si>
    <t>Netto-</t>
  </si>
  <si>
    <t>Befolkningen</t>
  </si>
  <si>
    <t>Elävänä</t>
  </si>
  <si>
    <t>Yl. syntynei-</t>
  </si>
  <si>
    <t>Kuolleita</t>
  </si>
  <si>
    <t>Yl. kuollei-</t>
  </si>
  <si>
    <t>överskott</t>
  </si>
  <si>
    <t>Inrikes omflyttning</t>
  </si>
  <si>
    <t>Invandring och utvandring</t>
  </si>
  <si>
    <t>muutto</t>
  </si>
  <si>
    <t>totalt</t>
  </si>
  <si>
    <t>syntyneet</t>
  </si>
  <si>
    <t>syysluku</t>
  </si>
  <si>
    <t>Döda</t>
  </si>
  <si>
    <t>suusluku</t>
  </si>
  <si>
    <t>yht.</t>
  </si>
  <si>
    <t>1.1.</t>
  </si>
  <si>
    <t>Levande</t>
  </si>
  <si>
    <t>Allm. födelse-</t>
  </si>
  <si>
    <t>Allm. död-</t>
  </si>
  <si>
    <r>
      <t>o/oo</t>
    </r>
    <r>
      <rPr>
        <vertAlign val="superscript"/>
        <sz val="8"/>
        <rFont val="Arial"/>
        <family val="2"/>
      </rPr>
      <t>1</t>
    </r>
  </si>
  <si>
    <t>Tulo</t>
  </si>
  <si>
    <t>Lähtö</t>
  </si>
  <si>
    <t>Netto</t>
  </si>
  <si>
    <t>Inflyt-</t>
  </si>
  <si>
    <t>Utflyt-</t>
  </si>
  <si>
    <t>Flyttnings-</t>
  </si>
  <si>
    <t>födda</t>
  </si>
  <si>
    <t>tal</t>
  </si>
  <si>
    <t>lighetstal</t>
  </si>
  <si>
    <t>Mängd</t>
  </si>
  <si>
    <t>Inflyttade</t>
  </si>
  <si>
    <t>Utflyttade</t>
  </si>
  <si>
    <t>tade</t>
  </si>
  <si>
    <t>netto</t>
  </si>
  <si>
    <t>Vuosikeskiarvo - Årsmedeltal</t>
  </si>
  <si>
    <t>1960–64</t>
  </si>
  <si>
    <t>1965–69</t>
  </si>
  <si>
    <t>–712</t>
  </si>
  <si>
    <t>1970–74</t>
  </si>
  <si>
    <t>–4 574</t>
  </si>
  <si>
    <t>–275</t>
  </si>
  <si>
    <t>–4 849</t>
  </si>
  <si>
    <t>–3 466</t>
  </si>
  <si>
    <t>–6,6</t>
  </si>
  <si>
    <t>1975–79</t>
  </si>
  <si>
    <t>–3 024</t>
  </si>
  <si>
    <t>–1 047</t>
  </si>
  <si>
    <t>–4 071</t>
  </si>
  <si>
    <t>–3 138</t>
  </si>
  <si>
    <t>–6,3</t>
  </si>
  <si>
    <t>1980–84</t>
  </si>
  <si>
    <t>–524</t>
  </si>
  <si>
    <t>–283</t>
  </si>
  <si>
    <t>1985–89</t>
  </si>
  <si>
    <t>Vuosittain - Årsvis</t>
  </si>
  <si>
    <t>–461</t>
  </si>
  <si>
    <t>–1 599</t>
  </si>
  <si>
    <t>–876</t>
  </si>
  <si>
    <t>–2 962</t>
  </si>
  <si>
    <t>–1 541</t>
  </si>
  <si>
    <t>–0,7</t>
  </si>
  <si>
    <t>–1 392</t>
  </si>
  <si>
    <t>–0,5</t>
  </si>
  <si>
    <t>–1 406</t>
  </si>
  <si>
    <t>–142</t>
  </si>
  <si>
    <t>–659</t>
  </si>
  <si>
    <t xml:space="preserve">Lähde: Henkikirjat ja Tilastokeskus sekä vuosina 1986–93 Helsingin väestötietojärjestelmä. </t>
  </si>
  <si>
    <t>Källa: Mantalslängderna och Statistikcentralen samt åren 1986–93 Helsingfors befolkningsdatasystem.</t>
  </si>
  <si>
    <t>Väkiluvun</t>
  </si>
  <si>
    <t>Befolkning</t>
  </si>
  <si>
    <t>muutos</t>
  </si>
  <si>
    <t>förändring</t>
  </si>
  <si>
    <t>myys</t>
  </si>
  <si>
    <t>8. Östersundomin suurpiiri - Östersundoms stordistrikt</t>
  </si>
  <si>
    <t>801 Östersundom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</si>
  <si>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Ml. väkiluvun korjaukset. - Inkl. justeringar av folkmängden.</t>
    </r>
  </si>
  <si>
    <t xml:space="preserve">Lähde: Tilastokeskus. </t>
  </si>
  <si>
    <t xml:space="preserve">Källa: Statistikcentralen. </t>
  </si>
  <si>
    <t>Solmitut avioliitot</t>
  </si>
  <si>
    <t>Avioerot</t>
  </si>
  <si>
    <t>Ingångna äktenskap</t>
  </si>
  <si>
    <t>Skilsmässor</t>
  </si>
  <si>
    <r>
      <t>o/oo</t>
    </r>
    <r>
      <rPr>
        <vertAlign val="superscript"/>
        <sz val="10"/>
        <rFont val="Arial"/>
        <family val="2"/>
      </rPr>
      <t>1</t>
    </r>
  </si>
  <si>
    <t xml:space="preserve">Luku </t>
  </si>
  <si>
    <t>1971–75</t>
  </si>
  <si>
    <t>1976–80</t>
  </si>
  <si>
    <t>1981–85</t>
  </si>
  <si>
    <t>1986–90</t>
  </si>
  <si>
    <t>1991–95</t>
  </si>
  <si>
    <t>1996–2000</t>
  </si>
  <si>
    <t>2001–2005</t>
  </si>
  <si>
    <t>2006–2010</t>
  </si>
  <si>
    <t>Yleinen hedel-</t>
  </si>
  <si>
    <t>–19</t>
  </si>
  <si>
    <t>20–24</t>
  </si>
  <si>
    <t>25–29</t>
  </si>
  <si>
    <t>30–34</t>
  </si>
  <si>
    <t>35–39</t>
  </si>
  <si>
    <t>40–44</t>
  </si>
  <si>
    <t>45–</t>
  </si>
  <si>
    <t>Allmänt frukt-</t>
  </si>
  <si>
    <t>samhetstal</t>
  </si>
  <si>
    <t>Lähde: Tilastokeskus ja vuosina 1986–93 Helsingin väestötietojärjestelmä.</t>
  </si>
  <si>
    <t>Källa: Statistikcentralen och åren 1986–93 Helsingfors befolkningsdatasystem.</t>
  </si>
  <si>
    <t>Elävänä syntyneet - Levande födda</t>
  </si>
  <si>
    <t>Poikia</t>
  </si>
  <si>
    <t>Avioliiton ulkopuolella</t>
  </si>
  <si>
    <t>Pojkar</t>
  </si>
  <si>
    <t>Utom äktenskap</t>
  </si>
  <si>
    <r>
      <t xml:space="preserve">o/oo </t>
    </r>
    <r>
      <rPr>
        <vertAlign val="superscript"/>
        <sz val="10"/>
        <rFont val="Arial"/>
        <family val="2"/>
      </rPr>
      <t>1</t>
    </r>
  </si>
  <si>
    <t>1901–05</t>
  </si>
  <si>
    <t>1906–10</t>
  </si>
  <si>
    <t>1911–15</t>
  </si>
  <si>
    <t>1916–20</t>
  </si>
  <si>
    <t>1921–25</t>
  </si>
  <si>
    <t>1926–30</t>
  </si>
  <si>
    <t>1931–35</t>
  </si>
  <si>
    <t>1936–40</t>
  </si>
  <si>
    <t>1941–45</t>
  </si>
  <si>
    <t>1946–50</t>
  </si>
  <si>
    <t>1951–55</t>
  </si>
  <si>
    <t>1956–60</t>
  </si>
  <si>
    <t>1961–65</t>
  </si>
  <si>
    <t>1966–70</t>
  </si>
  <si>
    <r>
      <t>Döda</t>
    </r>
    <r>
      <rPr>
        <b/>
        <vertAlign val="superscript"/>
        <sz val="8"/>
        <rFont val="Arial"/>
        <family val="2"/>
      </rPr>
      <t xml:space="preserve">1   </t>
    </r>
  </si>
  <si>
    <t>Siitä alle 1-vuotiaita</t>
  </si>
  <si>
    <t>Därav barn under 1 år</t>
  </si>
  <si>
    <t>Yleinen kuol-</t>
  </si>
  <si>
    <t>leisuusluku</t>
  </si>
  <si>
    <t>Allmänt</t>
  </si>
  <si>
    <t xml:space="preserve">dödlighetstal </t>
  </si>
  <si>
    <r>
      <t>o/oo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</si>
  <si>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Ml. vuoteen 1950 saakka kaikki kuolleeksi julistetut. - T.o.m. år 1950 inkl. samtliga dödförklarade personer.</t>
    </r>
  </si>
  <si>
    <t>Elävänä syntyneet</t>
  </si>
  <si>
    <t>Kuolleet</t>
  </si>
  <si>
    <t>Syntyneiden enemmyys</t>
  </si>
  <si>
    <t>Levande födda</t>
  </si>
  <si>
    <t>Födelseöverskott</t>
  </si>
  <si>
    <t>Pääkaupunkiseutu - Huvudstadsregionen</t>
  </si>
  <si>
    <t>Muu Helsingin seutu - Övriga Helsingforsregionen</t>
  </si>
  <si>
    <t xml:space="preserve"> 0 – 9</t>
  </si>
  <si>
    <t xml:space="preserve"> 10 – 19</t>
  </si>
  <si>
    <t xml:space="preserve"> 20 – 29</t>
  </si>
  <si>
    <t xml:space="preserve"> 30 – 39</t>
  </si>
  <si>
    <t xml:space="preserve"> 40 – 49</t>
  </si>
  <si>
    <t xml:space="preserve"> 50 – 59</t>
  </si>
  <si>
    <t xml:space="preserve"> 60 – 64</t>
  </si>
  <si>
    <t xml:space="preserve"> 65 – 69</t>
  </si>
  <si>
    <t xml:space="preserve"> 70 – 74</t>
  </si>
  <si>
    <t xml:space="preserve"> 75 – 79</t>
  </si>
  <si>
    <t xml:space="preserve"> 80 – 89</t>
  </si>
  <si>
    <t xml:space="preserve"> 90 –</t>
  </si>
  <si>
    <t>Miehet - Män</t>
  </si>
  <si>
    <t>Naiset - Kvinnor</t>
  </si>
  <si>
    <t>Kaupunkiin muuttaneet</t>
  </si>
  <si>
    <t>Kaupungista muuttaneet</t>
  </si>
  <si>
    <t>Nettomuutto</t>
  </si>
  <si>
    <t>Muuttaneita 1 000 asukasta kohti</t>
  </si>
  <si>
    <t>Flyttningsnetto</t>
  </si>
  <si>
    <t>Flyttade per 1 000 invånare</t>
  </si>
  <si>
    <t>Kaupun-</t>
  </si>
  <si>
    <t>kiin</t>
  </si>
  <si>
    <t>gista</t>
  </si>
  <si>
    <t>–195</t>
  </si>
  <si>
    <t>–4 746</t>
  </si>
  <si>
    <t>–2 406</t>
  </si>
  <si>
    <t>–9,1</t>
  </si>
  <si>
    <t>–2 961</t>
  </si>
  <si>
    <t>–1 507</t>
  </si>
  <si>
    <t>–6,1</t>
  </si>
  <si>
    <t>–23</t>
  </si>
  <si>
    <t>–20</t>
  </si>
  <si>
    <t>av förordn. 28.11.1930 ang. flyttningsbetyg.</t>
  </si>
  <si>
    <t xml:space="preserve">Inkl. befolkningen (51 054 personer) i de områden, som år 1946 inkorporerades med Helsingfors samt de personer </t>
  </si>
  <si>
    <t xml:space="preserve">som utflyttat från de förflyttade församlingarna. </t>
  </si>
  <si>
    <t xml:space="preserve">ja 2 790 naista, kaupungista 3 123 miestä ja 3 426 naista), joita ei ole otettu huomioon vuositilastoissa. </t>
  </si>
  <si>
    <t>Pl. 1.1.1966 kaupunkiin liitetyn Vuosaaren väestö (2 706 henkilöä). - I siffrorna ingår försenade flyttningsrapporter (till staden 2 288 män</t>
  </si>
  <si>
    <t xml:space="preserve">och 2 790 kvinnor, från staden 3 123 män och 3 426 kvinnor), som ej beaktats i årsstatistiken. Exkl. befolkningen i Nordsjö </t>
  </si>
  <si>
    <t>(2 706 personer), som 1.1.1966 inkorporerades med staden.</t>
  </si>
  <si>
    <t>Kaupunkiin muuttaneet - Inflyttade</t>
  </si>
  <si>
    <t>0–4</t>
  </si>
  <si>
    <t>5–9</t>
  </si>
  <si>
    <t>10–19</t>
  </si>
  <si>
    <t>20–29</t>
  </si>
  <si>
    <t>30–39</t>
  </si>
  <si>
    <t>40–49</t>
  </si>
  <si>
    <t>50–59</t>
  </si>
  <si>
    <t>60–64</t>
  </si>
  <si>
    <t>Kaupungista muuttaneet - Utflyttade</t>
  </si>
  <si>
    <t>Nettomuutto - Flyttningsnetto</t>
  </si>
  <si>
    <t>–826</t>
  </si>
  <si>
    <t>–566</t>
  </si>
  <si>
    <t>–939</t>
  </si>
  <si>
    <t>–343</t>
  </si>
  <si>
    <t>–33</t>
  </si>
  <si>
    <t>–217</t>
  </si>
  <si>
    <t>–404</t>
  </si>
  <si>
    <t>–1 205</t>
  </si>
  <si>
    <t>–266</t>
  </si>
  <si>
    <t>–1 114</t>
  </si>
  <si>
    <t>–2 465</t>
  </si>
  <si>
    <t>–274</t>
  </si>
  <si>
    <t>–409</t>
  </si>
  <si>
    <t>–291</t>
  </si>
  <si>
    <t>–117</t>
  </si>
  <si>
    <t>–35</t>
  </si>
  <si>
    <t>–223</t>
  </si>
  <si>
    <t>–227</t>
  </si>
  <si>
    <t>–160</t>
  </si>
  <si>
    <t>–146</t>
  </si>
  <si>
    <t>–233</t>
  </si>
  <si>
    <t>–237</t>
  </si>
  <si>
    <t>–45</t>
  </si>
  <si>
    <t>–54</t>
  </si>
  <si>
    <t>–176</t>
  </si>
  <si>
    <r>
      <t>Tulomuutto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- Inflyttade</t>
    </r>
    <r>
      <rPr>
        <b/>
        <vertAlign val="superscript"/>
        <sz val="8"/>
        <rFont val="Arial"/>
        <family val="2"/>
      </rPr>
      <t>1</t>
    </r>
  </si>
  <si>
    <t>Pääkaupunkiseudulta</t>
  </si>
  <si>
    <t>Från huvudstadsregionen</t>
  </si>
  <si>
    <t>Från det övriga Nyland</t>
  </si>
  <si>
    <t>Muualta Suomesta</t>
  </si>
  <si>
    <t>Från det övriga Finland</t>
  </si>
  <si>
    <t>Ulkomailta - Från utlandet</t>
  </si>
  <si>
    <r>
      <t>Lähtömuutto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- Utflyttade</t>
    </r>
    <r>
      <rPr>
        <b/>
        <vertAlign val="superscript"/>
        <sz val="8"/>
        <rFont val="Arial"/>
        <family val="2"/>
      </rPr>
      <t>1</t>
    </r>
  </si>
  <si>
    <t>Pääkaupunkiseudulle</t>
  </si>
  <si>
    <t>Till huvudstadsregionen</t>
  </si>
  <si>
    <t>Till det övriga Nyland</t>
  </si>
  <si>
    <t>Muualle Suomeen</t>
  </si>
  <si>
    <t>Till det övriga Finland</t>
  </si>
  <si>
    <t>Ulkomaille - Till utlandet</t>
  </si>
  <si>
    <r>
      <t>Nettomuutto</t>
    </r>
    <r>
      <rPr>
        <b/>
        <vertAlign val="superscript"/>
        <sz val="8"/>
        <rFont val="Arial"/>
        <family val="2"/>
      </rPr>
      <t>1</t>
    </r>
  </si>
  <si>
    <r>
      <t>Flyttningsnetto</t>
    </r>
    <r>
      <rPr>
        <b/>
        <vertAlign val="superscript"/>
        <sz val="8"/>
        <rFont val="Arial"/>
        <family val="2"/>
      </rPr>
      <t>1</t>
    </r>
  </si>
  <si>
    <t>Det övriga Nyland</t>
  </si>
  <si>
    <t xml:space="preserve">Muu Suomi </t>
  </si>
  <si>
    <t>Det övriga Finland</t>
  </si>
  <si>
    <t>Ulkomaat - Utlandet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</si>
  <si>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Sisältää alue tuntemattoman. - Inkl. okänt område.</t>
    </r>
  </si>
  <si>
    <t>Helsinkiin</t>
  </si>
  <si>
    <t>Helsingistä</t>
  </si>
  <si>
    <t>Till Helsingfors</t>
  </si>
  <si>
    <t>Från Helsingfors</t>
  </si>
  <si>
    <t>Päijät-Häme - Päijänne - Tavastland</t>
  </si>
  <si>
    <t>Alue, josta tai jonne muutettu</t>
  </si>
  <si>
    <t>Område varifrån/dit</t>
  </si>
  <si>
    <t>personen flyttat</t>
  </si>
  <si>
    <t>–14</t>
  </si>
  <si>
    <t>15–24</t>
  </si>
  <si>
    <t>25–39</t>
  </si>
  <si>
    <t>40–64</t>
  </si>
  <si>
    <t>Övriga Helsingfors-</t>
  </si>
  <si>
    <t>regionen</t>
  </si>
  <si>
    <t>Helsingin seutu yhteensä</t>
  </si>
  <si>
    <t>–3 091</t>
  </si>
  <si>
    <t>–1 098</t>
  </si>
  <si>
    <t>–2 857</t>
  </si>
  <si>
    <t>–480</t>
  </si>
  <si>
    <t>–52</t>
  </si>
  <si>
    <t>–4 122</t>
  </si>
  <si>
    <t>–1 366</t>
  </si>
  <si>
    <t>–3 546</t>
  </si>
  <si>
    <t>–507</t>
  </si>
  <si>
    <t>–58</t>
  </si>
  <si>
    <t>–1 640</t>
  </si>
  <si>
    <t>–1 074</t>
  </si>
  <si>
    <t>–2 181</t>
  </si>
  <si>
    <t>–13</t>
  </si>
  <si>
    <t>1991–1995</t>
  </si>
  <si>
    <t>–1 033</t>
  </si>
  <si>
    <t>–797</t>
  </si>
  <si>
    <t>–1 265</t>
  </si>
  <si>
    <t>–200</t>
  </si>
  <si>
    <t>–61</t>
  </si>
  <si>
    <t>Lähde: Tilastokeskus ja vuosina 1991–93 Helsingin väestötietojärjestelmä.</t>
  </si>
  <si>
    <t>Källa: Statistikcentralen och åren 1991–93 Helsingfors befolkningsdatasystem.</t>
  </si>
  <si>
    <t xml:space="preserve">Pääkaupunkiseutu           </t>
  </si>
  <si>
    <t xml:space="preserve">Huvudstadsregionen    </t>
  </si>
  <si>
    <t>Tulomuutot - Inflyttade</t>
  </si>
  <si>
    <t>Lähtömuutot - Utflyttade</t>
  </si>
  <si>
    <t xml:space="preserve">Muu Helsingin seutu  </t>
  </si>
  <si>
    <t xml:space="preserve">Helsingin seutu </t>
  </si>
  <si>
    <t xml:space="preserve">Från </t>
  </si>
  <si>
    <t>Till</t>
  </si>
  <si>
    <t>Korkeintaan perusaste</t>
  </si>
  <si>
    <t>Keskiaste</t>
  </si>
  <si>
    <t>Korkeakoulu-</t>
  </si>
  <si>
    <t>Högst grundnivå</t>
  </si>
  <si>
    <t>aste</t>
  </si>
  <si>
    <t>Högskolenivå</t>
  </si>
  <si>
    <r>
      <t>1991–95</t>
    </r>
    <r>
      <rPr>
        <vertAlign val="superscript"/>
        <sz val="8"/>
        <rFont val="Arial"/>
        <family val="2"/>
      </rPr>
      <t>1)</t>
    </r>
  </si>
  <si>
    <r>
      <t>1996–00</t>
    </r>
    <r>
      <rPr>
        <vertAlign val="superscript"/>
        <sz val="8"/>
        <rFont val="Arial"/>
        <family val="2"/>
      </rPr>
      <t>1)</t>
    </r>
  </si>
  <si>
    <r>
      <t>2001–05</t>
    </r>
    <r>
      <rPr>
        <vertAlign val="superscript"/>
        <sz val="8"/>
        <rFont val="Arial"/>
        <family val="2"/>
      </rPr>
      <t>1)</t>
    </r>
  </si>
  <si>
    <t>–139</t>
  </si>
  <si>
    <t>–224</t>
  </si>
  <si>
    <t>–1 385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</si>
  <si>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Vuosikeskiarvo - Årsmedeltal</t>
    </r>
  </si>
  <si>
    <r>
      <t>Muu pääkaupunkiseutu</t>
    </r>
    <r>
      <rPr>
        <vertAlign val="superscript"/>
        <sz val="10"/>
        <rFont val="Arial"/>
        <family val="2"/>
      </rPr>
      <t>1</t>
    </r>
  </si>
  <si>
    <r>
      <t>Övriga Huvudstadregionen</t>
    </r>
    <r>
      <rPr>
        <vertAlign val="superscript"/>
        <sz val="10"/>
        <rFont val="Arial"/>
        <family val="2"/>
      </rPr>
      <t xml:space="preserve">1 </t>
    </r>
  </si>
  <si>
    <r>
      <t>Muu Helsingin seutu</t>
    </r>
    <r>
      <rPr>
        <vertAlign val="superscript"/>
        <sz val="10"/>
        <rFont val="Arial"/>
        <family val="2"/>
      </rPr>
      <t>2</t>
    </r>
  </si>
  <si>
    <r>
      <t>Övriga Helsingforsregionen</t>
    </r>
    <r>
      <rPr>
        <vertAlign val="superscript"/>
        <sz val="10"/>
        <rFont val="Arial"/>
        <family val="2"/>
      </rPr>
      <t xml:space="preserve">2 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</si>
  <si>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Espoo, Vantaa, Kauniainen. - Esbo, Vanda, Grankulla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</si>
  <si>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Hyvinkää, Järvenpää, Kerava, Kirkkonummi, Mäntsälä, Nurmijärvi, Pornainen, Sipoo, Tuusula, Vihti. - Hyvinge, Träskända, Kervo, Kyrkslätt, Mäntsälä,</t>
    </r>
  </si>
  <si>
    <t>–781</t>
  </si>
  <si>
    <t>–174</t>
  </si>
  <si>
    <t>–239</t>
  </si>
  <si>
    <t>–259</t>
  </si>
  <si>
    <t>–137</t>
  </si>
  <si>
    <t>2001–05</t>
  </si>
  <si>
    <t>2006–10</t>
  </si>
  <si>
    <t>&lt;009&gt;Helsinkiin - Till Helsingfors</t>
  </si>
  <si>
    <r>
      <t>2006–10</t>
    </r>
    <r>
      <rPr>
        <vertAlign val="superscript"/>
        <sz val="8"/>
        <rFont val="Arial"/>
        <family val="2"/>
      </rPr>
      <t>1)</t>
    </r>
  </si>
  <si>
    <t>&lt;009&gt;Helsingistä - Från Helsingfors</t>
  </si>
  <si>
    <t>&lt;009&gt;Nettomuutto - Flyttningsnetto</t>
  </si>
  <si>
    <t>–249</t>
  </si>
  <si>
    <t>–898</t>
  </si>
  <si>
    <t>–107</t>
  </si>
  <si>
    <t>–540</t>
  </si>
  <si>
    <t>Population in the Helsinki Region</t>
  </si>
  <si>
    <t>204 Hernesaari - Ärtholmen (ent. Munkkisaari - f.d. Munkholmen)</t>
  </si>
  <si>
    <t>310 Lauttasaari - Drumsö (2012 asti - t.o.m. år 2012)</t>
  </si>
  <si>
    <t>311 Kotkavuori - Örnberget</t>
  </si>
  <si>
    <t>312 Vattuniemi - Hallonnäs</t>
  </si>
  <si>
    <t>313 Myllykallio - Kvarnberget</t>
  </si>
  <si>
    <t>314 Koivusaari - Björkholmen</t>
  </si>
  <si>
    <t>160 Ruskeasuo - Brunakärr (2012 asti - t.o.m. år 2012)</t>
  </si>
  <si>
    <t>161 Vanha Ruskeasuo - Gamla Brunakärr</t>
  </si>
  <si>
    <t>162 Pikku Huopalahti - Lillhoplax</t>
  </si>
  <si>
    <t>465 Pitäjänmäen yritysalue -</t>
  </si>
  <si>
    <t>Sockenbacka företagsområde</t>
  </si>
  <si>
    <t>336 Honkasuo - Hongasmossa</t>
  </si>
  <si>
    <t>100 Sörnäinen - Sörnäs (2012 asti - t.o.m. år 2012)</t>
  </si>
  <si>
    <t>101 Vilhonvuori - Vilhelmsberg</t>
  </si>
  <si>
    <t>102 Kalasatama - Fiskehamnen</t>
  </si>
  <si>
    <t>103 Sompasaari - Sumparn</t>
  </si>
  <si>
    <t>104 Hanasaari - Hanaholmen</t>
  </si>
  <si>
    <t>210 Hermanni - Hermanstad (2012 asti - t.o.m. år 2012)</t>
  </si>
  <si>
    <t>211 Hermanninmäki - Hermanstadsbacken</t>
  </si>
  <si>
    <t>212 Hermanninranta - Hermanstadsstranden</t>
  </si>
  <si>
    <t>213 Kyläsaari - Byholmen</t>
  </si>
  <si>
    <t>305 Vanhakaupungin peruspiiri - Gammelstadens distrikt</t>
  </si>
  <si>
    <t>415 Alppikylä - Alpbyn</t>
  </si>
  <si>
    <t xml:space="preserve">190 Mustikkamaa-Korkeasaari - </t>
  </si>
  <si>
    <t>Blåbärslandet-Högholmen</t>
  </si>
  <si>
    <t xml:space="preserve">433 Herttoniemen yritysalue - </t>
  </si>
  <si>
    <t xml:space="preserve">    Hertonäs företagsområde</t>
  </si>
  <si>
    <t xml:space="preserve">494 Kruunuvuorenranta - </t>
  </si>
  <si>
    <t>Kronbergsstranden (ent. Tahvonlahti - f.d. Stansvik)</t>
  </si>
  <si>
    <t xml:space="preserve">456 Roihupelto - Kasåkern </t>
  </si>
  <si>
    <t xml:space="preserve">    (ent. Roihupellon teollisuusalue)</t>
  </si>
  <si>
    <t>543 Uutela - Nybondas</t>
  </si>
  <si>
    <t>Helsingin aluejako muuttui 2013 alkaen. - Helsingfors områdesindelning förändrad fr.o.m. 2013.</t>
  </si>
  <si>
    <t>Befolkning efter ålder, distrikt och delområde vid årsskiftet</t>
  </si>
  <si>
    <r>
      <t>Suomenkieliset</t>
    </r>
    <r>
      <rPr>
        <vertAlign val="superscript"/>
        <sz val="8"/>
        <rFont val="Arial"/>
        <family val="2"/>
      </rPr>
      <t>1</t>
    </r>
  </si>
  <si>
    <t>Vieraskieliset</t>
  </si>
  <si>
    <r>
      <t>Finskspråkiga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</si>
  <si>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Ml. saamenkieliset 1.1.1981 lähtien. - Inkl. samiskspråkiga fr.o.m. 1.1.1981.</t>
    </r>
  </si>
  <si>
    <r>
      <t>Familjer enligt familjetyp och barnens ålder</t>
    </r>
    <r>
      <rPr>
        <b/>
        <vertAlign val="superscript"/>
        <sz val="8"/>
        <rFont val="Arial"/>
        <family val="2"/>
      </rPr>
      <t>1</t>
    </r>
  </si>
  <si>
    <r>
      <t>Aviopari</t>
    </r>
    <r>
      <rPr>
        <vertAlign val="superscript"/>
        <sz val="8"/>
        <rFont val="Arial"/>
        <family val="2"/>
      </rPr>
      <t>2</t>
    </r>
  </si>
  <si>
    <r>
      <t>Aviopari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ja </t>
    </r>
  </si>
  <si>
    <r>
      <t>Gifta pa</t>
    </r>
    <r>
      <rPr>
        <vertAlign val="superscript"/>
        <sz val="8"/>
        <rFont val="Arial"/>
        <family val="2"/>
      </rPr>
      <t xml:space="preserve">r2 </t>
    </r>
  </si>
  <si>
    <r>
      <t>Gigta par</t>
    </r>
    <r>
      <rPr>
        <vertAlign val="superscript"/>
        <sz val="8"/>
        <rFont val="Arial"/>
        <family val="2"/>
      </rPr>
      <t>2</t>
    </r>
  </si>
  <si>
    <r>
      <t>Perheet yhteensä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- Familjer totalt</t>
    </r>
    <r>
      <rPr>
        <b/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</si>
  <si>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Ml. rekisteröity parisuhde - Inkl. registrerat parförhållande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</si>
  <si>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Lapset iästä riippumatta. - Barnen oavsett ålder.</t>
    </r>
  </si>
  <si>
    <t>–8</t>
  </si>
  <si>
    <t>Kokonais-</t>
  </si>
  <si>
    <t>hedelmällisyys-</t>
  </si>
  <si>
    <t>luku</t>
  </si>
  <si>
    <t>Totalt frukt-</t>
  </si>
  <si>
    <t>M</t>
  </si>
  <si>
    <t>N</t>
  </si>
  <si>
    <t>Kv.</t>
  </si>
  <si>
    <t xml:space="preserve">Ikä </t>
  </si>
  <si>
    <t>Ålder</t>
  </si>
  <si>
    <t>Lähde: Tilastokeskus ja vuosina 1986–93 Helsingin väestötietojärjestelmä</t>
  </si>
  <si>
    <t>Källa: Statistikcentralen och år 1986–93 Helsingfors befolkningsdatasystem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</si>
  <si>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Muuttovoiton kasvun aiheutti 28.11.1930 annettu asetus muuttokirjasta. - Ökningen i flyttningsöverskott var en följd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</si>
  <si>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Ml. Helsinkiin vuonna 1946 liitettyjen alueiden asukkaat (51 054 henkilöä) sekä siirtoseurakunnista muuttaneet.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</si>
  <si>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Lukuihin sisältyy myöhästyneitä muuttoilmoituksia (kaupunkiin 2 288 miestä </t>
    </r>
  </si>
  <si>
    <t>–1 245</t>
  </si>
  <si>
    <t>–1 490</t>
  </si>
  <si>
    <t>–190</t>
  </si>
  <si>
    <t>–352</t>
  </si>
  <si>
    <t>–34</t>
  </si>
  <si>
    <t xml:space="preserve">Alueet, joiden väestömäärä on pienempi kuin 100 on poistettu tietosuojan vuoksi. </t>
  </si>
  <si>
    <t>Områden med en befolkning under än 100 har tagits bort på grund av dataskyddet.</t>
  </si>
  <si>
    <t>muu ja tuntematon - övrigt och okänt</t>
  </si>
  <si>
    <t>85–89</t>
  </si>
  <si>
    <t>90–94</t>
  </si>
  <si>
    <t>95–</t>
  </si>
  <si>
    <t>Lähde: Tilastokeskus</t>
  </si>
  <si>
    <t>Källa: Statistikcentralen</t>
  </si>
  <si>
    <t>Befolknings–</t>
  </si>
  <si>
    <t>–279</t>
  </si>
  <si>
    <t xml:space="preserve">Maakunta – Landskap </t>
  </si>
  <si>
    <t>433 Herttoniemen yritysalue - Hertonäs företagsområde</t>
  </si>
  <si>
    <t xml:space="preserve">Lähde: –1980 Helsingin kaupunki, 1981– Tilastokeskus. </t>
  </si>
  <si>
    <t>Källa: –1980 Helsingfors stad, 1981– Statistikcentralen.</t>
  </si>
  <si>
    <t>–1 947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</si>
  <si>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Ml. väkiluvun korjaukset. - Inkl. justeringar av folkmängden.</t>
    </r>
  </si>
  <si>
    <t>2011–2015</t>
  </si>
  <si>
    <t>2011–15</t>
  </si>
  <si>
    <t>–297</t>
  </si>
  <si>
    <t>–590</t>
  </si>
  <si>
    <t>–18</t>
  </si>
  <si>
    <t>–256</t>
  </si>
  <si>
    <t>–41</t>
  </si>
  <si>
    <t>–1 236</t>
  </si>
  <si>
    <t>–717</t>
  </si>
  <si>
    <t>–1 924</t>
  </si>
  <si>
    <r>
      <t>Helsingfors befolkning</t>
    </r>
    <r>
      <rPr>
        <b/>
        <vertAlign val="superscript"/>
        <sz val="9"/>
        <rFont val="Arial"/>
        <family val="2"/>
      </rPr>
      <t xml:space="preserve"> </t>
    </r>
  </si>
  <si>
    <r>
      <t>Döda</t>
    </r>
    <r>
      <rPr>
        <b/>
        <vertAlign val="superscript"/>
        <sz val="9"/>
        <rFont val="Arial"/>
        <family val="2"/>
      </rPr>
      <t xml:space="preserve">1   </t>
    </r>
  </si>
  <si>
    <t xml:space="preserve">kurdi </t>
  </si>
  <si>
    <t xml:space="preserve">vietnam </t>
  </si>
  <si>
    <t xml:space="preserve">nepali </t>
  </si>
  <si>
    <t xml:space="preserve">albania </t>
  </si>
  <si>
    <t xml:space="preserve">bengali </t>
  </si>
  <si>
    <t xml:space="preserve">tagalog, pilipino </t>
  </si>
  <si>
    <t xml:space="preserve">urdu </t>
  </si>
  <si>
    <t>muut kielet - övriga språk</t>
  </si>
  <si>
    <t>Tulomuutot – Inflyttade</t>
  </si>
  <si>
    <t>Lähtömuutot – Utflyttade</t>
  </si>
  <si>
    <t>Nettomuutto – Flyttningsnetto</t>
  </si>
  <si>
    <t>Pääkaupunkiseutu – Huvudstadsregionen</t>
  </si>
  <si>
    <t>Helsinki – Helsingfors</t>
  </si>
  <si>
    <t>Espoo – Esbo</t>
  </si>
  <si>
    <r>
      <t>2011–15</t>
    </r>
    <r>
      <rPr>
        <vertAlign val="superscript"/>
        <sz val="8"/>
        <rFont val="Arial"/>
        <family val="2"/>
      </rPr>
      <t>1)</t>
    </r>
  </si>
  <si>
    <t>&lt;009&gt;Koko väestö - Hela befolkningen</t>
  </si>
  <si>
    <t>7–15</t>
  </si>
  <si>
    <t>75–84</t>
  </si>
  <si>
    <t xml:space="preserve">   336 Honkasuo - Hongasmossa</t>
  </si>
  <si>
    <t xml:space="preserve">   Venäjä - Ryssland</t>
  </si>
  <si>
    <t>och vid årsskiften 1994/95–2017/18.</t>
  </si>
  <si>
    <t>Syntynei-</t>
  </si>
  <si>
    <t>den enem-</t>
  </si>
  <si>
    <t>Helsingin</t>
  </si>
  <si>
    <t>rajan yli</t>
  </si>
  <si>
    <t>sisällä</t>
  </si>
  <si>
    <t>Över stads-</t>
  </si>
  <si>
    <t>Inom</t>
  </si>
  <si>
    <t>gränsen</t>
  </si>
  <si>
    <r>
      <t>Muut</t>
    </r>
    <r>
      <rPr>
        <b/>
        <sz val="8"/>
        <rFont val="Arial"/>
        <family val="2"/>
      </rPr>
      <t xml:space="preserve">  - Övriga</t>
    </r>
  </si>
  <si>
    <t>Befolkning efter härkomst</t>
  </si>
  <si>
    <t>Population by origin</t>
  </si>
  <si>
    <t>2.16</t>
  </si>
  <si>
    <t xml:space="preserve"> 2.17</t>
  </si>
  <si>
    <t>2.24</t>
  </si>
  <si>
    <t xml:space="preserve"> 2.25</t>
  </si>
  <si>
    <t>31.12.</t>
  </si>
  <si>
    <t>16–18</t>
  </si>
  <si>
    <t>19–29</t>
  </si>
  <si>
    <t xml:space="preserve">    103 Sompasaari - Sumparn</t>
  </si>
  <si>
    <t>hindi</t>
  </si>
  <si>
    <t xml:space="preserve">Ensimmäinen </t>
  </si>
  <si>
    <t xml:space="preserve">Toinen </t>
  </si>
  <si>
    <r>
      <t>sukupolvi</t>
    </r>
    <r>
      <rPr>
        <vertAlign val="superscript"/>
        <sz val="10"/>
        <rFont val="Arial"/>
        <family val="2"/>
      </rPr>
      <t>1)</t>
    </r>
  </si>
  <si>
    <r>
      <t>sukupolvi</t>
    </r>
    <r>
      <rPr>
        <vertAlign val="superscript"/>
        <sz val="10"/>
        <rFont val="Arial"/>
        <family val="2"/>
      </rPr>
      <t>2)</t>
    </r>
  </si>
  <si>
    <t xml:space="preserve"> -</t>
  </si>
  <si>
    <t xml:space="preserve">   Viro - Estland</t>
  </si>
  <si>
    <t xml:space="preserve">   Ruotsi - Sverige</t>
  </si>
  <si>
    <r>
      <t>Första generationen</t>
    </r>
    <r>
      <rPr>
        <vertAlign val="superscript"/>
        <sz val="10"/>
        <rFont val="Arial"/>
        <family val="2"/>
      </rPr>
      <t>1</t>
    </r>
  </si>
  <si>
    <r>
      <t>Andra generationen</t>
    </r>
    <r>
      <rPr>
        <vertAlign val="superscript"/>
        <sz val="10"/>
        <rFont val="Arial"/>
        <family val="2"/>
      </rPr>
      <t>2</t>
    </r>
  </si>
  <si>
    <t>Syntyperä - Härkomst</t>
  </si>
  <si>
    <t>Ulkomaa - Utomlands</t>
  </si>
  <si>
    <t xml:space="preserve">   Entinen Neuvostoliitto - Det forna Sovietunionen</t>
  </si>
  <si>
    <t>Valtioton ja tuntematon - Utan härkomst och okänt</t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</si>
  <si>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Ulkomailla syntyneet ulkomaalaistaustaiset - Utomlands födda personer med utländsk bakgrund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</si>
  <si>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Suomessa syntyneet ulkomaalaistaustaiset - I Finland födda personer med utländsk bakgrund</t>
    </r>
  </si>
  <si>
    <t>albania</t>
  </si>
  <si>
    <t xml:space="preserve"> 2.10</t>
  </si>
  <si>
    <t>2.11</t>
  </si>
  <si>
    <t>Ev. lut. kirkko - Evangelisk-lutherska kyrkan</t>
  </si>
  <si>
    <t>Muut luterilaiset - Övriga lutheraner</t>
  </si>
  <si>
    <t>Ortodoksinen kirkkokunta - Den ortodoxa kyrkan</t>
  </si>
  <si>
    <t>Muut ortodoksit - Övriga ortodoxa</t>
  </si>
  <si>
    <t>Jehovan todistajat - Jehovas vittnen</t>
  </si>
  <si>
    <t>Suomen vapaakirkot - Frikyrkorna i Finland</t>
  </si>
  <si>
    <t>Katolinen kirkko Suomessa - Katolska kyrkan i Finland</t>
  </si>
  <si>
    <t>Adventtikirkot - Adventistkyrkorna</t>
  </si>
  <si>
    <t>Myöh. aik. pyh. Jees. krist. Kirkko - Jesu Kristi kyrka av sista dagars heliga</t>
  </si>
  <si>
    <t>Baptistiyhdyskunnat - Baptistförsamlingarna</t>
  </si>
  <si>
    <t>Metodistikirkot - Metodistkyrkorna</t>
  </si>
  <si>
    <t>Juutalaisseurakunnat - De judiska församlingarna</t>
  </si>
  <si>
    <t>Islamilaisseurakunnat* - De islamiska församlingarna</t>
  </si>
  <si>
    <t>Muut uskontokunnat - Övriga religiösa samfund</t>
  </si>
  <si>
    <t>Uskontokuntiin kuulumattomat - Personer som inte hör till religiöst samfund</t>
  </si>
  <si>
    <t>*vain rekisteröidyt islamilaisseurakunnat</t>
  </si>
  <si>
    <t xml:space="preserve"> 2.12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</si>
  <si>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Keskiväkiluvun 1 000 asukasta kohti. - Per 1 000 personer av medelfolkmängden.</t>
    </r>
  </si>
  <si>
    <r>
      <t>Nettomuutto</t>
    </r>
    <r>
      <rPr>
        <sz val="8"/>
        <rFont val="Arial"/>
        <family val="2"/>
      </rPr>
      <t xml:space="preserve"> - Nettoflyttning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</si>
  <si>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Keskiväkiluvun 1 000 asukasta kohti. - Per 1 000 personer av medelfolkmängden.</t>
    </r>
  </si>
  <si>
    <t>Ikäryhmittäiset hedelmällisyysluvut 1971–2018</t>
  </si>
  <si>
    <t>2.20</t>
  </si>
  <si>
    <r>
      <t>Naisen ikä - Kvinnans ålder</t>
    </r>
    <r>
      <rPr>
        <vertAlign val="superscript"/>
        <sz val="8"/>
        <rFont val="Arial"/>
        <family val="2"/>
      </rPr>
      <t>2</t>
    </r>
  </si>
  <si>
    <r>
      <t>mällisyysluku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</si>
  <si>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Ikäryhmän 15–49-vuotiaat keskiväkiluvun 1 000 naista kohti. - Per tusen kvinnor i åldern 15-49 år i medelfolkmängden.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</si>
  <si>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Ikäryhmän keskiväkiluvun 1 000 naista kohti. - Per tusen kvinnor i medelfolkmängden i samma åldersgrupp.</t>
    </r>
  </si>
  <si>
    <t xml:space="preserve"> 2.21</t>
  </si>
  <si>
    <t>Yl. Hedelmäl-</t>
  </si>
  <si>
    <t>Allm. fruktsam-</t>
  </si>
  <si>
    <t>hetstal</t>
  </si>
  <si>
    <r>
      <t>%</t>
    </r>
    <r>
      <rPr>
        <vertAlign val="superscript"/>
        <sz val="10"/>
        <rFont val="Arial"/>
        <family val="2"/>
      </rPr>
      <t>3</t>
    </r>
  </si>
  <si>
    <r>
      <t xml:space="preserve">o/oo </t>
    </r>
    <r>
      <rPr>
        <vertAlign val="superscript"/>
        <sz val="10"/>
        <rFont val="Arial"/>
        <family val="2"/>
      </rPr>
      <t>2</t>
    </r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</si>
  <si>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Keskiväkiluvun 1 000 asukasta kohti. - Per 1 000 personer av medelfolkmängden.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</si>
  <si>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Kaikista elävänä syntyneistä. - Av samtliga levande födda.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</si>
  <si>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Ikäryhmän 15–49-vuotiaat keskiväkiluvun 1 000 naista kohti. - Per tusen kvinnor i åldern 15-49 år i medelfolkmängden.</t>
    </r>
  </si>
  <si>
    <t>Imeväis-</t>
  </si>
  <si>
    <t>kuolleisuus-</t>
  </si>
  <si>
    <t>Spädbarns-</t>
  </si>
  <si>
    <t>dödligheten</t>
  </si>
  <si>
    <r>
      <t>o/oo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</si>
  <si>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Keskiväkiluvun 1 000 asukasta kohti. - Per 1 000 personer av medelfolkmängden.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</si>
  <si>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Alle vuoden ikäisenä kuolleiden lukumäärä 1 000 samana vuonna elävänä syntynyttä kohti. - Antal dödsfall under första levnadsåret per 1 000 levande födda under året.</t>
    </r>
  </si>
  <si>
    <t>2019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</si>
  <si>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Vuodesta 2018 alkaen Helsingin luvut sisältävän myös samaa sukupuolta olevien solmimat avioliitot sekä avioerot</t>
    </r>
  </si>
  <si>
    <t>2.27</t>
  </si>
  <si>
    <r>
      <t>Muualta Uudeltamaalta</t>
    </r>
    <r>
      <rPr>
        <vertAlign val="superscript"/>
        <sz val="8"/>
        <rFont val="Arial"/>
        <family val="2"/>
      </rPr>
      <t>2</t>
    </r>
  </si>
  <si>
    <r>
      <t>Muualle Uudellemaalle</t>
    </r>
    <r>
      <rPr>
        <vertAlign val="superscript"/>
        <sz val="8"/>
        <rFont val="Arial"/>
        <family val="2"/>
      </rPr>
      <t>2</t>
    </r>
  </si>
  <si>
    <r>
      <t>Muu Uusimaa</t>
    </r>
    <r>
      <rPr>
        <vertAlign val="superscript"/>
        <sz val="8"/>
        <rFont val="Arial"/>
        <family val="2"/>
      </rPr>
      <t>2</t>
    </r>
  </si>
  <si>
    <t xml:space="preserve"> 2.29</t>
  </si>
  <si>
    <t>2.31</t>
  </si>
  <si>
    <t xml:space="preserve"> 2.32</t>
  </si>
  <si>
    <t>tai tuntematon</t>
  </si>
  <si>
    <t>Mellannivå och</t>
  </si>
  <si>
    <t>eller okänt</t>
  </si>
  <si>
    <t>andra stadiet</t>
  </si>
  <si>
    <t>Väestö äidinkielen ja iän mukaan 31.12.2020</t>
  </si>
  <si>
    <t>Helsingin väestö 1875–2020</t>
  </si>
  <si>
    <t>Helsingin väestö iän ja sukupuolen mukaan 31.12.2000–2020</t>
  </si>
  <si>
    <t>Väestö 31.12.2000–2020 sekä väestöennuste 2035 piireittäin ja osa-alueittain</t>
  </si>
  <si>
    <t>Väestö iän mukaan piireittäin ja osa-alueittain 31.12.2020</t>
  </si>
  <si>
    <t>Väestö äidinkielen mukaan 1950–2020</t>
  </si>
  <si>
    <t>Väestö kansalaisuuden mukaan 31.12.2005–2020</t>
  </si>
  <si>
    <t>Väestö syntyperän mukaan 31.12.2018–2020</t>
  </si>
  <si>
    <t>Suomen kansalaisuuden saaneet äidinkielen mukaan 2010–2020</t>
  </si>
  <si>
    <t>Suomen kansalaisuuden saaneet aikaisemman kansalaisuuden mukaan 2000–2020</t>
  </si>
  <si>
    <t>Väestö uskonnollisen yhdyskunnan mukaan 31.12.2000–2020</t>
  </si>
  <si>
    <t>Väestö syntymäpaikan ja iän mukaan 31.12.2020</t>
  </si>
  <si>
    <t>Väestö iän mukaan 31.12.2010, 2015 ja 2020</t>
  </si>
  <si>
    <t>Väestö Helsingin seudun kunnissa 31.12.1980–2020</t>
  </si>
  <si>
    <t>Asuntokunnat henkilöluvun mukaan 31.12.1990–2020</t>
  </si>
  <si>
    <t>Helsingin väkiluku ja väestönmuutokset 1960–2020</t>
  </si>
  <si>
    <t>Perheet perhetyypin ja lasten iän mukaan 1995–2020</t>
  </si>
  <si>
    <t>Väestönmuutokset piireittäin 2020</t>
  </si>
  <si>
    <t>Elävänä syntyneet ja kuolleet 2020</t>
  </si>
  <si>
    <t>Ikäryhmittäiset hedelmällisyysluvut 1971–2020</t>
  </si>
  <si>
    <t>Syntyneet 1901–2020</t>
  </si>
  <si>
    <t>Kuolleet 1901–2020</t>
  </si>
  <si>
    <t>Kuolleet iän ja sukupuolen mukaan 1990–2020</t>
  </si>
  <si>
    <t>Solmitut avioliitot sekä avioerot 1971–2020</t>
  </si>
  <si>
    <t>Elinajanodote (Jäljellä oleva keskimääräinen elinaika) 1991–2020</t>
  </si>
  <si>
    <t>Muuttoliike 1921–2020</t>
  </si>
  <si>
    <t>Muuttaneet iän ja sukupuolen mukaan 1986–2020</t>
  </si>
  <si>
    <t>Muuttoliike muuttoalueen mukaan 1981–2020</t>
  </si>
  <si>
    <t>Maassamuutto maakunnittain 2018 ja 2020</t>
  </si>
  <si>
    <t>Helsingin ja Helsingin seudun muiden kuntien välinen nettomuutto 1991–2020</t>
  </si>
  <si>
    <t>Pääkaupunkiseudun, muun Helsingin seudun ja Helsingin seudun muuttoliike 2000–2020</t>
  </si>
  <si>
    <t>Helsingin seudun kuntien, Tampereen, Turun ja Oulun muuttoliike 2020</t>
  </si>
  <si>
    <t>16 vuotta täyttäneet maassamuuttajat koulutusasteen mukaan 1991–2019</t>
  </si>
  <si>
    <r>
      <t>Helsingin väestö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1875–2020</t>
    </r>
  </si>
  <si>
    <t>0,5 %</t>
  </si>
  <si>
    <t>Lähde: Tilastokeskus 2000–2020, Helsingin kaupunki 2035.</t>
  </si>
  <si>
    <t xml:space="preserve">Källa: Statistikcentralen 2000–2020, Helsingfors stad 2035. </t>
  </si>
  <si>
    <t xml:space="preserve">     580 Karhusaari - Björnsö</t>
  </si>
  <si>
    <t>-</t>
  </si>
  <si>
    <t xml:space="preserve">- </t>
  </si>
  <si>
    <r>
      <t>EU-maat - EU-länder</t>
    </r>
    <r>
      <rPr>
        <vertAlign val="superscript"/>
        <sz val="10"/>
        <rFont val="Arial"/>
        <family val="2"/>
      </rPr>
      <t>1</t>
    </r>
  </si>
  <si>
    <r>
      <t>Muu Pohj.- ja Länsi-Eurooppa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</si>
  <si>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Iso-Britannia EU-maa vuodenvaihteessa 2019/2020, osa muuta Pohjois- ja Länsi-Eurooppaa vuodenvaihteessa 2020/2021 – </t>
    </r>
  </si>
  <si>
    <t>Storbritannien EU-land vid årsskiftet 2019/2020, del av övriga Nord- och Västeuropa vid årsskiftet 2020/2021</t>
  </si>
  <si>
    <t>Väestö syntyperän mukaan 31.12.2019-2020</t>
  </si>
  <si>
    <r>
      <t xml:space="preserve">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Iso-Britannia EU-maa vuodenvaihteessa 2019/2020, osa muuta Pohjois- ja Länsi-Eurooppaa vuodenvaihteessa 2020/2021 – </t>
    </r>
  </si>
  <si>
    <t xml:space="preserve">lingala </t>
  </si>
  <si>
    <r>
      <t>Perheet perhetyypin ja lasten iän mukaan 1995–2020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</si>
  <si>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Vuoden lopussa vuonna 1990 ja vuodenvaihteissa 1994/95–2017/18. - Vid årets slut år 1990 </t>
    </r>
  </si>
  <si>
    <t>31.12.2020</t>
  </si>
  <si>
    <r>
      <t>2020</t>
    </r>
    <r>
      <rPr>
        <vertAlign val="superscript"/>
        <sz val="8"/>
        <rFont val="Arial"/>
        <family val="2"/>
      </rPr>
      <t>1</t>
    </r>
  </si>
  <si>
    <t>2016–2020</t>
  </si>
  <si>
    <r>
      <t>Kuolleet</t>
    </r>
    <r>
      <rPr>
        <b/>
        <vertAlign val="superscript"/>
        <sz val="8"/>
        <rFont val="Arial"/>
        <family val="2"/>
      </rPr>
      <t xml:space="preserve">1 </t>
    </r>
    <r>
      <rPr>
        <b/>
        <sz val="8"/>
        <rFont val="Arial"/>
        <family val="2"/>
      </rPr>
      <t>1901–2020</t>
    </r>
  </si>
  <si>
    <r>
      <rPr>
        <vertAlign val="superscript"/>
        <sz val="8"/>
        <rFont val="Arial"/>
        <family val="2"/>
      </rPr>
      <t xml:space="preserve">1 </t>
    </r>
    <r>
      <rPr>
        <sz val="8"/>
        <color indexed="10"/>
        <rFont val="Arial"/>
        <family val="2"/>
      </rPr>
      <t xml:space="preserve">Ikäryhmän </t>
    </r>
    <r>
      <rPr>
        <sz val="8"/>
        <rFont val="Arial"/>
        <family val="2"/>
      </rPr>
      <t>keskiväkiluvun 1 000 asukasta kohti. - Per 1 000 personer av medelfolkmängden.</t>
    </r>
  </si>
  <si>
    <r>
      <t>2018</t>
    </r>
    <r>
      <rPr>
        <vertAlign val="superscript"/>
        <sz val="10"/>
        <color indexed="8"/>
        <rFont val="Arial"/>
        <family val="2"/>
      </rPr>
      <t>2</t>
    </r>
  </si>
  <si>
    <t>2020</t>
  </si>
  <si>
    <r>
      <t>1931–35</t>
    </r>
    <r>
      <rPr>
        <vertAlign val="superscript"/>
        <sz val="8"/>
        <color indexed="8"/>
        <rFont val="Arial"/>
        <family val="2"/>
      </rPr>
      <t>1</t>
    </r>
  </si>
  <si>
    <r>
      <t>1946–50</t>
    </r>
    <r>
      <rPr>
        <vertAlign val="superscript"/>
        <sz val="8"/>
        <color indexed="8"/>
        <rFont val="Arial"/>
        <family val="2"/>
      </rPr>
      <t>2</t>
    </r>
  </si>
  <si>
    <r>
      <t>1966–70</t>
    </r>
    <r>
      <rPr>
        <vertAlign val="superscript"/>
        <sz val="8"/>
        <color indexed="8"/>
        <rFont val="Arial"/>
        <family val="2"/>
      </rPr>
      <t>3</t>
    </r>
  </si>
  <si>
    <t>2016–20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</si>
  <si>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Itä-Uudenmaan maakunta 1997-2010 kuuluu tilastossa Uuteenmaahan. - Landskapet Östra Nyland, som fanns 1997-2010, hör i statistiken till Nyland</t>
    </r>
  </si>
  <si>
    <t>Maassamuutto maakunnittain 2019 ja 2020</t>
  </si>
  <si>
    <r>
      <t>ja toinen aste</t>
    </r>
    <r>
      <rPr>
        <vertAlign val="superscript"/>
        <sz val="8"/>
        <color indexed="8"/>
        <rFont val="Arial"/>
        <family val="2"/>
      </rPr>
      <t>2)</t>
    </r>
  </si>
  <si>
    <t>–165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</si>
  <si>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Sisältää erikoisammattikoulutusasteen. - </t>
    </r>
    <r>
      <rPr>
        <sz val="8"/>
        <color indexed="10"/>
        <rFont val="Arial"/>
        <family val="2"/>
      </rPr>
      <t>Inbegriper specialyrkesutbildningsnivån.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</si>
</sst>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.0"/>
    <numFmt numFmtId="168" formatCode="#,##0.0"/>
    <numFmt numFmtId="171" formatCode="0.0\ %"/>
  </numFmts>
  <fonts count="5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0"/>
      <name val="Helvetica"/>
      <family val="2"/>
    </font>
    <font>
      <b/>
      <vertAlign val="superscript"/>
      <sz val="8"/>
      <name val="Arial"/>
      <family val="2"/>
    </font>
    <font>
      <sz val="8"/>
      <name val="Helvetica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Verdana"/>
      <family val="2"/>
    </font>
    <font>
      <sz val="8"/>
      <color indexed="10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6" tint="-0.249977111117893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B050"/>
      <name val="Arial"/>
      <family val="2"/>
    </font>
    <font>
      <b/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color rgb="FF006600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9"/>
      <color rgb="FF0070C0"/>
      <name val="Arial"/>
      <family val="2"/>
    </font>
    <font>
      <sz val="9"/>
      <color theme="3"/>
      <name val="Arial"/>
      <family val="2"/>
    </font>
    <font>
      <b/>
      <sz val="8"/>
      <color rgb="FF00B05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5" fillId="0" borderId="0"/>
    <xf numFmtId="9" fontId="25" fillId="0" borderId="0" applyFont="0" applyFill="0" applyBorder="0" applyAlignment="0" applyProtection="0"/>
  </cellStyleXfs>
  <cellXfs count="274">
    <xf numFmtId="0" fontId="0" fillId="0" borderId="0" xfId="0"/>
    <xf numFmtId="0" fontId="26" fillId="0" borderId="0" xfId="0" applyFont="1"/>
    <xf numFmtId="0" fontId="27" fillId="0" borderId="0" xfId="0" applyFont="1"/>
    <xf numFmtId="16" fontId="1" fillId="0" borderId="0" xfId="0" applyNumberFormat="1" applyFont="1"/>
    <xf numFmtId="0" fontId="1" fillId="0" borderId="0" xfId="0" applyFont="1"/>
    <xf numFmtId="0" fontId="2" fillId="0" borderId="0" xfId="0" applyFont="1"/>
    <xf numFmtId="3" fontId="1" fillId="0" borderId="0" xfId="0" quotePrefix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" fontId="1" fillId="0" borderId="0" xfId="0" quotePrefix="1" applyNumberFormat="1" applyFont="1"/>
    <xf numFmtId="3" fontId="2" fillId="0" borderId="0" xfId="0" applyNumberFormat="1" applyFont="1"/>
    <xf numFmtId="0" fontId="1" fillId="0" borderId="0" xfId="0" applyFont="1" applyAlignment="1">
      <alignment horizontal="left"/>
    </xf>
    <xf numFmtId="0" fontId="28" fillId="0" borderId="0" xfId="0" applyFont="1"/>
    <xf numFmtId="0" fontId="2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16" fontId="1" fillId="0" borderId="0" xfId="0" applyNumberFormat="1" applyFont="1" applyAlignment="1">
      <alignment horizontal="left"/>
    </xf>
    <xf numFmtId="16" fontId="2" fillId="0" borderId="0" xfId="0" applyNumberFormat="1" applyFont="1" applyAlignment="1">
      <alignment horizontal="left"/>
    </xf>
    <xf numFmtId="17" fontId="1" fillId="0" borderId="0" xfId="0" quotePrefix="1" applyNumberFormat="1" applyFont="1"/>
    <xf numFmtId="17" fontId="1" fillId="0" borderId="0" xfId="0" applyNumberFormat="1" applyFont="1"/>
    <xf numFmtId="0" fontId="1" fillId="0" borderId="0" xfId="0" quotePrefix="1" applyFont="1"/>
    <xf numFmtId="3" fontId="1" fillId="0" borderId="0" xfId="0" quotePrefix="1" applyNumberFormat="1" applyFont="1"/>
    <xf numFmtId="17" fontId="1" fillId="0" borderId="0" xfId="0" applyNumberFormat="1" applyFont="1" applyAlignment="1">
      <alignment horizontal="left"/>
    </xf>
    <xf numFmtId="17" fontId="2" fillId="0" borderId="0" xfId="0" applyNumberFormat="1" applyFont="1"/>
    <xf numFmtId="0" fontId="4" fillId="0" borderId="0" xfId="0" applyFont="1"/>
    <xf numFmtId="0" fontId="6" fillId="0" borderId="0" xfId="0" applyFont="1"/>
    <xf numFmtId="16" fontId="4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166" fontId="6" fillId="0" borderId="0" xfId="0" applyNumberFormat="1" applyFont="1"/>
    <xf numFmtId="3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166" fontId="4" fillId="0" borderId="0" xfId="0" applyNumberFormat="1" applyFont="1"/>
    <xf numFmtId="3" fontId="4" fillId="0" borderId="0" xfId="0" applyNumberFormat="1" applyFont="1"/>
    <xf numFmtId="0" fontId="6" fillId="0" borderId="0" xfId="0" applyFont="1" applyAlignment="1" applyProtection="1">
      <alignment horizontal="right"/>
      <protection locked="0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Protection="1">
      <protection locked="0"/>
    </xf>
    <xf numFmtId="3" fontId="8" fillId="0" borderId="0" xfId="0" quotePrefix="1" applyNumberFormat="1" applyFont="1" applyProtection="1">
      <protection locked="0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right"/>
      <protection locked="0"/>
    </xf>
    <xf numFmtId="3" fontId="9" fillId="0" borderId="0" xfId="0" applyNumberFormat="1" applyFont="1" applyAlignment="1" applyProtection="1">
      <alignment horizontal="left" indent="1"/>
      <protection locked="0"/>
    </xf>
    <xf numFmtId="168" fontId="9" fillId="0" borderId="0" xfId="0" applyNumberFormat="1" applyFont="1" applyProtection="1">
      <protection locked="0"/>
    </xf>
    <xf numFmtId="168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>
      <alignment horizontal="left" indent="1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166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168" fontId="9" fillId="0" borderId="0" xfId="0" applyNumberFormat="1" applyFont="1"/>
    <xf numFmtId="166" fontId="9" fillId="0" borderId="0" xfId="0" applyNumberFormat="1" applyFont="1"/>
    <xf numFmtId="0" fontId="29" fillId="0" borderId="0" xfId="0" applyFont="1"/>
    <xf numFmtId="1" fontId="2" fillId="0" borderId="0" xfId="0" applyNumberFormat="1" applyFont="1" applyAlignment="1">
      <alignment horizontal="right"/>
    </xf>
    <xf numFmtId="166" fontId="1" fillId="0" borderId="0" xfId="0" applyNumberFormat="1" applyFont="1"/>
    <xf numFmtId="3" fontId="4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8" fontId="6" fillId="0" borderId="0" xfId="0" applyNumberFormat="1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2" fillId="0" borderId="0" xfId="0" applyFont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6" fillId="0" borderId="0" xfId="0" applyFont="1" applyAlignment="1">
      <alignment horizontal="left" indent="2"/>
    </xf>
    <xf numFmtId="17" fontId="8" fillId="0" borderId="0" xfId="0" applyNumberFormat="1" applyFont="1"/>
    <xf numFmtId="17" fontId="8" fillId="0" borderId="0" xfId="0" quotePrefix="1" applyNumberFormat="1" applyFont="1"/>
    <xf numFmtId="3" fontId="8" fillId="0" borderId="0" xfId="0" applyNumberFormat="1" applyFont="1"/>
    <xf numFmtId="3" fontId="0" fillId="0" borderId="0" xfId="0" applyNumberFormat="1"/>
    <xf numFmtId="0" fontId="8" fillId="0" borderId="0" xfId="0" quotePrefix="1" applyFont="1"/>
    <xf numFmtId="2" fontId="9" fillId="0" borderId="0" xfId="0" applyNumberFormat="1" applyFont="1"/>
    <xf numFmtId="1" fontId="9" fillId="0" borderId="0" xfId="0" applyNumberFormat="1" applyFont="1"/>
    <xf numFmtId="16" fontId="8" fillId="0" borderId="0" xfId="0" quotePrefix="1" applyNumberFormat="1" applyFont="1"/>
    <xf numFmtId="0" fontId="8" fillId="0" borderId="0" xfId="0" applyFont="1" applyAlignment="1">
      <alignment horizontal="left"/>
    </xf>
    <xf numFmtId="17" fontId="9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" fontId="8" fillId="0" borderId="0" xfId="0" applyNumberFormat="1" applyFont="1"/>
    <xf numFmtId="166" fontId="8" fillId="0" borderId="0" xfId="0" applyNumberFormat="1" applyFont="1"/>
    <xf numFmtId="166" fontId="9" fillId="0" borderId="0" xfId="0" applyNumberFormat="1" applyFont="1" applyAlignment="1">
      <alignment horizontal="right"/>
    </xf>
    <xf numFmtId="3" fontId="9" fillId="0" borderId="0" xfId="0" quotePrefix="1" applyNumberFormat="1" applyFont="1" applyAlignment="1">
      <alignment horizontal="right"/>
    </xf>
    <xf numFmtId="0" fontId="33" fillId="0" borderId="0" xfId="0" applyFont="1"/>
    <xf numFmtId="0" fontId="9" fillId="0" borderId="0" xfId="0" quotePrefix="1" applyFont="1" applyAlignment="1">
      <alignment horizontal="right"/>
    </xf>
    <xf numFmtId="3" fontId="8" fillId="0" borderId="0" xfId="0" applyNumberFormat="1" applyFont="1" applyAlignment="1">
      <alignment horizontal="left"/>
    </xf>
    <xf numFmtId="17" fontId="4" fillId="0" borderId="0" xfId="0" applyNumberFormat="1" applyFont="1"/>
    <xf numFmtId="0" fontId="4" fillId="0" borderId="0" xfId="0" quotePrefix="1" applyFont="1"/>
    <xf numFmtId="166" fontId="31" fillId="0" borderId="0" xfId="0" applyNumberFormat="1" applyFont="1" applyAlignment="1" applyProtection="1">
      <alignment horizontal="right"/>
      <protection locked="0"/>
    </xf>
    <xf numFmtId="3" fontId="31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>
      <alignment vertical="center"/>
    </xf>
    <xf numFmtId="9" fontId="6" fillId="0" borderId="0" xfId="0" quotePrefix="1" applyNumberFormat="1" applyFont="1" applyAlignment="1">
      <alignment horizontal="right"/>
    </xf>
    <xf numFmtId="166" fontId="13" fillId="0" borderId="0" xfId="0" applyNumberFormat="1" applyFont="1" applyAlignment="1">
      <alignment horizontal="right" wrapText="1"/>
    </xf>
    <xf numFmtId="3" fontId="34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9" fillId="0" borderId="0" xfId="0" quotePrefix="1" applyFont="1"/>
    <xf numFmtId="17" fontId="9" fillId="0" borderId="0" xfId="0" applyNumberFormat="1" applyFont="1"/>
    <xf numFmtId="0" fontId="8" fillId="0" borderId="0" xfId="0" applyFont="1" applyAlignment="1">
      <alignment horizontal="left" indent="1"/>
    </xf>
    <xf numFmtId="4" fontId="2" fillId="0" borderId="0" xfId="0" applyNumberFormat="1" applyFont="1"/>
    <xf numFmtId="1" fontId="2" fillId="0" borderId="0" xfId="0" applyNumberFormat="1" applyFont="1"/>
    <xf numFmtId="17" fontId="8" fillId="0" borderId="0" xfId="0" applyNumberFormat="1" applyFont="1" applyAlignment="1">
      <alignment horizontal="left"/>
    </xf>
    <xf numFmtId="0" fontId="11" fillId="0" borderId="0" xfId="0" applyFont="1"/>
    <xf numFmtId="17" fontId="6" fillId="0" borderId="0" xfId="0" applyNumberFormat="1" applyFont="1"/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right"/>
    </xf>
    <xf numFmtId="0" fontId="15" fillId="0" borderId="0" xfId="0" applyFont="1"/>
    <xf numFmtId="3" fontId="15" fillId="0" borderId="0" xfId="0" applyNumberFormat="1" applyFont="1"/>
    <xf numFmtId="16" fontId="4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 indent="1"/>
    </xf>
    <xf numFmtId="168" fontId="9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left"/>
    </xf>
    <xf numFmtId="1" fontId="4" fillId="0" borderId="0" xfId="0" applyNumberFormat="1" applyFont="1"/>
    <xf numFmtId="166" fontId="9" fillId="0" borderId="0" xfId="3" applyNumberFormat="1" applyFont="1" applyFill="1"/>
    <xf numFmtId="49" fontId="9" fillId="0" borderId="0" xfId="0" applyNumberFormat="1" applyFont="1" applyAlignment="1" applyProtection="1">
      <alignment horizontal="left" indent="1"/>
      <protection locked="0"/>
    </xf>
    <xf numFmtId="0" fontId="9" fillId="0" borderId="0" xfId="0" applyFont="1" applyAlignment="1" applyProtection="1">
      <alignment horizontal="left" indent="1"/>
      <protection locked="0"/>
    </xf>
    <xf numFmtId="3" fontId="35" fillId="0" borderId="0" xfId="0" applyNumberFormat="1" applyFont="1" applyProtection="1">
      <protection locked="0"/>
    </xf>
    <xf numFmtId="0" fontId="8" fillId="0" borderId="0" xfId="0" quotePrefix="1" applyFont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0" quotePrefix="1" applyNumberFormat="1" applyFont="1"/>
    <xf numFmtId="166" fontId="34" fillId="0" borderId="0" xfId="0" applyNumberFormat="1" applyFont="1"/>
    <xf numFmtId="0" fontId="9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17" fontId="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quotePrefix="1" applyFont="1"/>
    <xf numFmtId="4" fontId="2" fillId="0" borderId="0" xfId="0" applyNumberFormat="1" applyFont="1" applyAlignment="1">
      <alignment horizontal="right"/>
    </xf>
    <xf numFmtId="3" fontId="9" fillId="0" borderId="0" xfId="0" quotePrefix="1" applyNumberFormat="1" applyFont="1"/>
    <xf numFmtId="14" fontId="6" fillId="0" borderId="0" xfId="0" applyNumberFormat="1" applyFont="1"/>
    <xf numFmtId="17" fontId="6" fillId="0" borderId="0" xfId="0" applyNumberFormat="1" applyFont="1" applyAlignment="1">
      <alignment horizontal="left"/>
    </xf>
    <xf numFmtId="0" fontId="34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36" fillId="0" borderId="0" xfId="0" applyFont="1"/>
    <xf numFmtId="0" fontId="36" fillId="0" borderId="0" xfId="0" applyFont="1" applyAlignment="1">
      <alignment horizontal="left"/>
    </xf>
    <xf numFmtId="3" fontId="37" fillId="0" borderId="0" xfId="1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left" vertical="center"/>
    </xf>
    <xf numFmtId="168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38" fillId="0" borderId="0" xfId="0" applyFont="1"/>
    <xf numFmtId="4" fontId="9" fillId="0" borderId="0" xfId="0" applyNumberFormat="1" applyFont="1"/>
    <xf numFmtId="1" fontId="1" fillId="0" borderId="0" xfId="0" applyNumberFormat="1" applyFont="1" applyAlignment="1">
      <alignment horizontal="right"/>
    </xf>
    <xf numFmtId="49" fontId="4" fillId="0" borderId="0" xfId="0" applyNumberFormat="1" applyFont="1"/>
    <xf numFmtId="0" fontId="39" fillId="0" borderId="0" xfId="0" applyFont="1"/>
    <xf numFmtId="0" fontId="31" fillId="0" borderId="0" xfId="0" applyFont="1"/>
    <xf numFmtId="3" fontId="30" fillId="0" borderId="0" xfId="1" applyNumberFormat="1" applyFont="1" applyAlignment="1">
      <alignment horizontal="right"/>
    </xf>
    <xf numFmtId="0" fontId="30" fillId="0" borderId="0" xfId="0" applyFont="1"/>
    <xf numFmtId="3" fontId="30" fillId="0" borderId="0" xfId="0" applyNumberFormat="1" applyFont="1"/>
    <xf numFmtId="3" fontId="31" fillId="0" borderId="0" xfId="0" applyNumberFormat="1" applyFont="1"/>
    <xf numFmtId="3" fontId="33" fillId="0" borderId="0" xfId="0" applyNumberFormat="1" applyFont="1"/>
    <xf numFmtId="166" fontId="33" fillId="0" borderId="0" xfId="0" applyNumberFormat="1" applyFont="1"/>
    <xf numFmtId="0" fontId="40" fillId="0" borderId="0" xfId="0" applyFont="1"/>
    <xf numFmtId="0" fontId="40" fillId="0" borderId="0" xfId="0" quotePrefix="1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3" fontId="34" fillId="0" borderId="0" xfId="0" applyNumberFormat="1" applyFont="1"/>
    <xf numFmtId="3" fontId="34" fillId="0" borderId="0" xfId="0" applyNumberFormat="1" applyFont="1" applyAlignment="1" applyProtection="1">
      <alignment horizontal="right"/>
      <protection locked="0"/>
    </xf>
    <xf numFmtId="0" fontId="34" fillId="0" borderId="0" xfId="0" applyFont="1" applyAlignment="1">
      <alignment horizontal="left" indent="1"/>
    </xf>
    <xf numFmtId="1" fontId="34" fillId="0" borderId="0" xfId="0" applyNumberFormat="1" applyFont="1"/>
    <xf numFmtId="168" fontId="34" fillId="0" borderId="0" xfId="0" applyNumberFormat="1" applyFont="1"/>
    <xf numFmtId="0" fontId="41" fillId="0" borderId="0" xfId="0" applyFont="1"/>
    <xf numFmtId="166" fontId="6" fillId="0" borderId="0" xfId="2" applyNumberFormat="1" applyFont="1" applyAlignment="1" applyProtection="1">
      <alignment horizontal="right"/>
      <protection locked="0"/>
    </xf>
    <xf numFmtId="3" fontId="41" fillId="0" borderId="0" xfId="0" applyNumberFormat="1" applyFont="1"/>
    <xf numFmtId="0" fontId="31" fillId="0" borderId="0" xfId="0" applyFont="1" applyAlignment="1">
      <alignment horizontal="left" indent="1"/>
    </xf>
    <xf numFmtId="0" fontId="31" fillId="0" borderId="0" xfId="0" applyFont="1" applyAlignment="1">
      <alignment horizontal="left"/>
    </xf>
    <xf numFmtId="49" fontId="31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42" fillId="0" borderId="0" xfId="0" applyFont="1"/>
    <xf numFmtId="3" fontId="40" fillId="0" borderId="0" xfId="0" applyNumberFormat="1" applyFont="1"/>
    <xf numFmtId="0" fontId="27" fillId="0" borderId="0" xfId="0" applyFont="1" applyAlignment="1">
      <alignment horizontal="right"/>
    </xf>
    <xf numFmtId="0" fontId="43" fillId="0" borderId="0" xfId="0" applyFont="1"/>
    <xf numFmtId="3" fontId="27" fillId="0" borderId="0" xfId="0" applyNumberFormat="1" applyFont="1"/>
    <xf numFmtId="3" fontId="27" fillId="0" borderId="0" xfId="0" applyNumberFormat="1" applyFont="1" applyAlignment="1">
      <alignment horizontal="right"/>
    </xf>
    <xf numFmtId="3" fontId="43" fillId="0" borderId="0" xfId="0" applyNumberFormat="1" applyFont="1"/>
    <xf numFmtId="3" fontId="27" fillId="0" borderId="0" xfId="0" applyNumberFormat="1" applyFont="1" applyAlignment="1">
      <alignment horizontal="left"/>
    </xf>
    <xf numFmtId="3" fontId="43" fillId="0" borderId="0" xfId="0" applyNumberFormat="1" applyFont="1" applyAlignment="1">
      <alignment horizontal="left"/>
    </xf>
    <xf numFmtId="168" fontId="0" fillId="0" borderId="0" xfId="0" applyNumberFormat="1"/>
    <xf numFmtId="0" fontId="25" fillId="0" borderId="0" xfId="2"/>
    <xf numFmtId="3" fontId="44" fillId="0" borderId="0" xfId="0" applyNumberFormat="1" applyFont="1"/>
    <xf numFmtId="168" fontId="44" fillId="0" borderId="0" xfId="0" applyNumberFormat="1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3" fontId="46" fillId="0" borderId="0" xfId="0" applyNumberFormat="1" applyFont="1" applyProtection="1">
      <protection locked="0"/>
    </xf>
    <xf numFmtId="3" fontId="48" fillId="0" borderId="0" xfId="0" applyNumberFormat="1" applyFont="1" applyProtection="1">
      <protection locked="0"/>
    </xf>
    <xf numFmtId="3" fontId="46" fillId="0" borderId="0" xfId="0" applyNumberFormat="1" applyFont="1"/>
    <xf numFmtId="3" fontId="48" fillId="0" borderId="0" xfId="0" applyNumberFormat="1" applyFont="1"/>
    <xf numFmtId="0" fontId="1" fillId="0" borderId="0" xfId="0" quotePrefix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171" fontId="25" fillId="0" borderId="0" xfId="3" applyNumberFormat="1" applyFont="1"/>
    <xf numFmtId="49" fontId="6" fillId="0" borderId="0" xfId="3" applyNumberFormat="1" applyFont="1" applyAlignment="1">
      <alignment horizontal="right"/>
    </xf>
    <xf numFmtId="0" fontId="49" fillId="0" borderId="0" xfId="0" applyFont="1"/>
    <xf numFmtId="0" fontId="9" fillId="0" borderId="0" xfId="0" applyFont="1" applyProtection="1">
      <protection locked="0"/>
    </xf>
    <xf numFmtId="1" fontId="9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 applyAlignment="1" applyProtection="1">
      <alignment horizontal="left" indent="1"/>
      <protection locked="0"/>
    </xf>
    <xf numFmtId="49" fontId="2" fillId="0" borderId="0" xfId="0" applyNumberFormat="1" applyFont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0" xfId="0" applyFont="1" applyAlignment="1" applyProtection="1">
      <alignment horizontal="left" indent="1"/>
      <protection locked="0"/>
    </xf>
    <xf numFmtId="4" fontId="1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8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left"/>
    </xf>
    <xf numFmtId="0" fontId="8" fillId="0" borderId="0" xfId="1" applyFont="1"/>
    <xf numFmtId="3" fontId="8" fillId="0" borderId="0" xfId="1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3" fontId="36" fillId="0" borderId="0" xfId="0" applyNumberFormat="1" applyFont="1"/>
    <xf numFmtId="0" fontId="30" fillId="0" borderId="0" xfId="0" applyFont="1" applyAlignment="1" applyProtection="1">
      <alignment horizontal="left" vertical="top"/>
      <protection locked="0"/>
    </xf>
    <xf numFmtId="3" fontId="31" fillId="0" borderId="0" xfId="0" applyNumberFormat="1" applyFont="1" applyAlignment="1" applyProtection="1">
      <alignment vertical="top"/>
      <protection locked="0"/>
    </xf>
    <xf numFmtId="0" fontId="30" fillId="0" borderId="0" xfId="0" quotePrefix="1" applyFont="1" applyAlignment="1" applyProtection="1">
      <alignment horizontal="left" vertical="top"/>
      <protection locked="0"/>
    </xf>
    <xf numFmtId="0" fontId="27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1" fontId="31" fillId="0" borderId="0" xfId="0" applyNumberFormat="1" applyFont="1" applyAlignment="1" applyProtection="1">
      <alignment horizontal="right" vertical="top"/>
      <protection locked="0"/>
    </xf>
    <xf numFmtId="3" fontId="31" fillId="0" borderId="0" xfId="0" applyNumberFormat="1" applyFont="1" applyAlignment="1" applyProtection="1">
      <alignment horizontal="center" vertical="top"/>
      <protection locked="0"/>
    </xf>
    <xf numFmtId="3" fontId="30" fillId="0" borderId="0" xfId="0" applyNumberFormat="1" applyFont="1" applyAlignment="1" applyProtection="1">
      <alignment horizontal="right" vertical="top"/>
      <protection locked="0"/>
    </xf>
    <xf numFmtId="3" fontId="50" fillId="0" borderId="0" xfId="0" applyNumberFormat="1" applyFont="1" applyAlignment="1">
      <alignment horizontal="right"/>
    </xf>
    <xf numFmtId="3" fontId="31" fillId="0" borderId="0" xfId="0" applyNumberFormat="1" applyFont="1" applyAlignment="1" applyProtection="1">
      <alignment horizontal="right" vertical="top"/>
      <protection locked="0"/>
    </xf>
    <xf numFmtId="3" fontId="51" fillId="0" borderId="0" xfId="0" applyNumberFormat="1" applyFont="1" applyAlignment="1">
      <alignment horizontal="right"/>
    </xf>
    <xf numFmtId="2" fontId="34" fillId="0" borderId="0" xfId="0" applyNumberFormat="1" applyFont="1"/>
    <xf numFmtId="2" fontId="34" fillId="0" borderId="0" xfId="0" applyNumberFormat="1" applyFont="1" applyAlignment="1">
      <alignment horizontal="right"/>
    </xf>
    <xf numFmtId="4" fontId="34" fillId="0" borderId="0" xfId="0" applyNumberFormat="1" applyFont="1"/>
    <xf numFmtId="3" fontId="9" fillId="0" borderId="0" xfId="0" applyNumberFormat="1" applyFont="1" applyAlignment="1">
      <alignment horizontal="right" vertical="center"/>
    </xf>
    <xf numFmtId="166" fontId="9" fillId="0" borderId="0" xfId="0" quotePrefix="1" applyNumberFormat="1" applyFont="1" applyAlignment="1">
      <alignment horizontal="right"/>
    </xf>
    <xf numFmtId="3" fontId="11" fillId="0" borderId="0" xfId="0" applyNumberFormat="1" applyFont="1"/>
    <xf numFmtId="1" fontId="9" fillId="0" borderId="0" xfId="0" quotePrefix="1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1" fontId="33" fillId="0" borderId="0" xfId="0" applyNumberFormat="1" applyFont="1"/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8" fillId="0" borderId="0" xfId="0" quotePrefix="1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3" fontId="40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3" fontId="33" fillId="0" borderId="0" xfId="0" applyNumberFormat="1" applyFont="1" applyAlignment="1">
      <alignment horizontal="right"/>
    </xf>
    <xf numFmtId="0" fontId="10" fillId="0" borderId="0" xfId="0" applyFont="1"/>
    <xf numFmtId="2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6" fillId="0" borderId="0" xfId="1" applyNumberFormat="1" applyFont="1" applyAlignment="1" applyProtection="1">
      <alignment vertical="top"/>
      <protection locked="0"/>
    </xf>
    <xf numFmtId="0" fontId="0" fillId="0" borderId="0" xfId="0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52" fillId="0" borderId="0" xfId="0" applyFont="1"/>
    <xf numFmtId="3" fontId="51" fillId="0" borderId="0" xfId="0" applyNumberFormat="1" applyFont="1"/>
    <xf numFmtId="166" fontId="34" fillId="0" borderId="0" xfId="0" applyNumberFormat="1" applyFont="1" applyAlignment="1">
      <alignment horizontal="left"/>
    </xf>
    <xf numFmtId="0" fontId="45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</cellXfs>
  <cellStyles count="4">
    <cellStyle name="Normaali" xfId="0" builtinId="0"/>
    <cellStyle name="Normaali 2" xfId="1"/>
    <cellStyle name="Normaali 3" xfId="2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0"/>
  <sheetViews>
    <sheetView tabSelected="1" workbookViewId="0"/>
  </sheetViews>
  <sheetFormatPr defaultColWidth="9.21875" defaultRowHeight="12" x14ac:dyDescent="0.25"/>
  <cols>
    <col min="1" max="1" width="9.21875" style="2"/>
    <col min="2" max="2" width="81.33203125" style="61" bestFit="1" customWidth="1"/>
    <col min="3" max="3" width="9.21875" style="5"/>
    <col min="4" max="4" width="9.21875" style="183"/>
    <col min="5" max="16384" width="9.21875" style="2"/>
  </cols>
  <sheetData>
    <row r="1" spans="1:10" ht="15.6" x14ac:dyDescent="0.3">
      <c r="B1" s="1" t="s">
        <v>0</v>
      </c>
    </row>
    <row r="2" spans="1:10" ht="15.6" x14ac:dyDescent="0.3">
      <c r="B2" s="1" t="s">
        <v>1</v>
      </c>
      <c r="D2" s="196"/>
    </row>
    <row r="6" spans="1:10" s="5" customFormat="1" x14ac:dyDescent="0.25">
      <c r="A6" s="3" t="s">
        <v>5</v>
      </c>
      <c r="B6" s="4" t="s">
        <v>1019</v>
      </c>
      <c r="C6" s="5">
        <v>27</v>
      </c>
      <c r="D6" s="195"/>
      <c r="E6" s="4"/>
    </row>
    <row r="7" spans="1:10" s="5" customFormat="1" ht="13.8" x14ac:dyDescent="0.25">
      <c r="B7" s="4" t="s">
        <v>902</v>
      </c>
      <c r="D7" s="195"/>
      <c r="E7" s="4"/>
    </row>
    <row r="8" spans="1:10" s="5" customFormat="1" x14ac:dyDescent="0.25">
      <c r="B8" s="5" t="s">
        <v>6</v>
      </c>
      <c r="D8" s="197"/>
      <c r="E8" s="4"/>
    </row>
    <row r="9" spans="1:10" x14ac:dyDescent="0.25">
      <c r="B9" s="5"/>
      <c r="D9" s="197"/>
      <c r="E9" s="183"/>
    </row>
    <row r="10" spans="1:10" s="4" customFormat="1" x14ac:dyDescent="0.25">
      <c r="A10" s="3" t="s">
        <v>7</v>
      </c>
      <c r="B10" s="4" t="s">
        <v>1020</v>
      </c>
      <c r="C10" s="5">
        <v>29</v>
      </c>
      <c r="D10" s="195"/>
    </row>
    <row r="11" spans="1:10" s="4" customFormat="1" x14ac:dyDescent="0.25">
      <c r="B11" s="4" t="s">
        <v>8</v>
      </c>
      <c r="C11" s="5"/>
      <c r="D11" s="197"/>
    </row>
    <row r="12" spans="1:10" s="5" customFormat="1" x14ac:dyDescent="0.25">
      <c r="B12" s="5" t="s">
        <v>9</v>
      </c>
      <c r="D12" s="197"/>
      <c r="E12" s="4"/>
    </row>
    <row r="13" spans="1:10" x14ac:dyDescent="0.25">
      <c r="B13" s="5"/>
      <c r="D13" s="197"/>
      <c r="E13" s="183"/>
    </row>
    <row r="14" spans="1:10" s="8" customFormat="1" x14ac:dyDescent="0.25">
      <c r="A14" s="6" t="s">
        <v>10</v>
      </c>
      <c r="B14" s="7" t="s">
        <v>1021</v>
      </c>
      <c r="C14" s="8">
        <v>30</v>
      </c>
      <c r="D14" s="198"/>
      <c r="E14" s="4"/>
      <c r="F14" s="5"/>
      <c r="G14" s="9"/>
      <c r="H14" s="10"/>
    </row>
    <row r="15" spans="1:10" s="8" customFormat="1" x14ac:dyDescent="0.25">
      <c r="B15" s="7" t="s">
        <v>11</v>
      </c>
      <c r="D15" s="195"/>
      <c r="E15" s="4"/>
      <c r="F15" s="5"/>
      <c r="G15" s="9"/>
      <c r="H15" s="10"/>
    </row>
    <row r="16" spans="1:10" s="8" customFormat="1" x14ac:dyDescent="0.25">
      <c r="B16" s="8" t="s">
        <v>12</v>
      </c>
      <c r="D16" s="199"/>
      <c r="E16" s="4"/>
      <c r="F16" s="54"/>
      <c r="G16" s="9"/>
      <c r="H16" s="4"/>
      <c r="I16" s="9"/>
      <c r="J16" s="10"/>
    </row>
    <row r="17" spans="1:5" x14ac:dyDescent="0.25">
      <c r="B17" s="5"/>
      <c r="D17" s="197"/>
      <c r="E17" s="183"/>
    </row>
    <row r="18" spans="1:5" s="4" customFormat="1" x14ac:dyDescent="0.25">
      <c r="A18" s="11" t="s">
        <v>13</v>
      </c>
      <c r="B18" s="4" t="s">
        <v>1022</v>
      </c>
      <c r="C18" s="5">
        <v>34</v>
      </c>
      <c r="D18" s="195"/>
    </row>
    <row r="19" spans="1:5" s="4" customFormat="1" x14ac:dyDescent="0.25">
      <c r="B19" s="4" t="s">
        <v>14</v>
      </c>
      <c r="C19" s="5"/>
      <c r="D19" s="195"/>
    </row>
    <row r="20" spans="1:5" s="5" customFormat="1" x14ac:dyDescent="0.25">
      <c r="B20" s="5" t="s">
        <v>15</v>
      </c>
      <c r="C20" s="12"/>
      <c r="D20" s="197"/>
      <c r="E20" s="4"/>
    </row>
    <row r="21" spans="1:5" x14ac:dyDescent="0.25">
      <c r="B21" s="5"/>
      <c r="D21" s="197"/>
      <c r="E21" s="183"/>
    </row>
    <row r="22" spans="1:5" s="4" customFormat="1" x14ac:dyDescent="0.25">
      <c r="A22" s="4" t="s">
        <v>16</v>
      </c>
      <c r="B22" s="4" t="s">
        <v>1023</v>
      </c>
      <c r="C22" s="5">
        <v>37</v>
      </c>
      <c r="D22" s="195"/>
    </row>
    <row r="23" spans="1:5" s="4" customFormat="1" x14ac:dyDescent="0.25">
      <c r="B23" s="4" t="s">
        <v>17</v>
      </c>
      <c r="C23" s="5"/>
      <c r="D23" s="195"/>
    </row>
    <row r="24" spans="1:5" s="5" customFormat="1" x14ac:dyDescent="0.25">
      <c r="B24" s="5" t="s">
        <v>4</v>
      </c>
      <c r="D24" s="197"/>
      <c r="E24" s="4"/>
    </row>
    <row r="25" spans="1:5" x14ac:dyDescent="0.25">
      <c r="B25" s="5"/>
      <c r="D25" s="197"/>
      <c r="E25" s="183"/>
    </row>
    <row r="26" spans="1:5" s="4" customFormat="1" x14ac:dyDescent="0.25">
      <c r="A26" s="3" t="s">
        <v>18</v>
      </c>
      <c r="B26" s="4" t="s">
        <v>1018</v>
      </c>
      <c r="C26" s="5">
        <v>38</v>
      </c>
      <c r="D26" s="195"/>
    </row>
    <row r="27" spans="1:5" s="4" customFormat="1" x14ac:dyDescent="0.25">
      <c r="B27" s="4" t="s">
        <v>2</v>
      </c>
      <c r="C27" s="5"/>
      <c r="D27" s="195"/>
    </row>
    <row r="28" spans="1:5" s="5" customFormat="1" x14ac:dyDescent="0.25">
      <c r="B28" s="5" t="s">
        <v>3</v>
      </c>
      <c r="D28" s="197"/>
      <c r="E28" s="4"/>
    </row>
    <row r="29" spans="1:5" x14ac:dyDescent="0.25">
      <c r="B29" s="5"/>
      <c r="D29" s="197"/>
      <c r="E29" s="183"/>
    </row>
    <row r="30" spans="1:5" s="4" customFormat="1" x14ac:dyDescent="0.25">
      <c r="A30" s="3" t="s">
        <v>19</v>
      </c>
      <c r="B30" s="4" t="s">
        <v>1024</v>
      </c>
      <c r="C30" s="12">
        <v>39</v>
      </c>
      <c r="D30" s="200"/>
      <c r="E30" s="9"/>
    </row>
    <row r="31" spans="1:5" s="4" customFormat="1" x14ac:dyDescent="0.25">
      <c r="B31" s="4" t="s">
        <v>20</v>
      </c>
      <c r="C31" s="12"/>
      <c r="D31" s="200"/>
      <c r="E31" s="9"/>
    </row>
    <row r="32" spans="1:5" s="5" customFormat="1" x14ac:dyDescent="0.25">
      <c r="B32" s="5" t="s">
        <v>21</v>
      </c>
      <c r="C32" s="12"/>
      <c r="D32" s="201"/>
      <c r="E32" s="9"/>
    </row>
    <row r="33" spans="1:29" s="5" customFormat="1" x14ac:dyDescent="0.25">
      <c r="C33" s="12"/>
      <c r="D33" s="201"/>
      <c r="E33" s="9"/>
    </row>
    <row r="34" spans="1:29" s="5" customFormat="1" x14ac:dyDescent="0.25">
      <c r="A34" s="13" t="s">
        <v>22</v>
      </c>
      <c r="B34" s="4" t="s">
        <v>1025</v>
      </c>
      <c r="C34" s="56">
        <v>40</v>
      </c>
      <c r="D34" s="200"/>
      <c r="E34" s="9"/>
    </row>
    <row r="35" spans="1:29" s="5" customFormat="1" x14ac:dyDescent="0.25">
      <c r="B35" s="5" t="s">
        <v>934</v>
      </c>
      <c r="C35" s="12"/>
      <c r="D35" s="201"/>
      <c r="E35" s="9"/>
    </row>
    <row r="36" spans="1:29" s="5" customFormat="1" x14ac:dyDescent="0.25">
      <c r="B36" s="5" t="s">
        <v>935</v>
      </c>
      <c r="C36" s="12"/>
      <c r="D36" s="201"/>
      <c r="E36" s="9"/>
    </row>
    <row r="37" spans="1:29" x14ac:dyDescent="0.25">
      <c r="A37" s="5"/>
      <c r="B37" s="5"/>
      <c r="D37" s="197"/>
      <c r="E37" s="183"/>
    </row>
    <row r="38" spans="1:29" s="5" customFormat="1" x14ac:dyDescent="0.25">
      <c r="A38" s="3" t="s">
        <v>25</v>
      </c>
      <c r="B38" s="13" t="s">
        <v>1026</v>
      </c>
      <c r="C38" s="5">
        <v>40</v>
      </c>
      <c r="D38" s="195"/>
      <c r="E38" s="4"/>
      <c r="F38" s="1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5" customFormat="1" x14ac:dyDescent="0.25">
      <c r="B39" s="13" t="s">
        <v>23</v>
      </c>
      <c r="C39" s="4"/>
      <c r="D39" s="195"/>
      <c r="E39" s="4"/>
      <c r="F39" s="1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s="5" customFormat="1" x14ac:dyDescent="0.25">
      <c r="B40" s="15" t="s">
        <v>24</v>
      </c>
      <c r="D40" s="197"/>
      <c r="E40" s="4"/>
      <c r="F40" s="14"/>
    </row>
    <row r="41" spans="1:29" x14ac:dyDescent="0.25">
      <c r="A41" s="5"/>
      <c r="B41" s="5"/>
      <c r="D41" s="197"/>
      <c r="E41" s="183"/>
    </row>
    <row r="42" spans="1:29" x14ac:dyDescent="0.25">
      <c r="A42" s="202" t="s">
        <v>28</v>
      </c>
      <c r="B42" s="4" t="s">
        <v>1027</v>
      </c>
      <c r="C42" s="5">
        <v>41</v>
      </c>
      <c r="D42" s="200"/>
      <c r="E42" s="183"/>
    </row>
    <row r="43" spans="1:29" x14ac:dyDescent="0.25">
      <c r="A43" s="5"/>
      <c r="B43" s="4" t="s">
        <v>26</v>
      </c>
      <c r="D43" s="197"/>
      <c r="E43" s="183"/>
    </row>
    <row r="44" spans="1:29" x14ac:dyDescent="0.25">
      <c r="A44" s="5"/>
      <c r="B44" s="5" t="s">
        <v>27</v>
      </c>
      <c r="D44" s="197"/>
      <c r="E44" s="183"/>
    </row>
    <row r="45" spans="1:29" x14ac:dyDescent="0.25">
      <c r="A45" s="5"/>
      <c r="B45" s="5"/>
      <c r="D45" s="197"/>
      <c r="E45" s="183"/>
    </row>
    <row r="46" spans="1:29" x14ac:dyDescent="0.25">
      <c r="A46" s="17" t="s">
        <v>31</v>
      </c>
      <c r="B46" s="203" t="s">
        <v>1028</v>
      </c>
      <c r="C46" s="5">
        <v>41</v>
      </c>
      <c r="D46" s="195"/>
      <c r="E46" s="183"/>
    </row>
    <row r="47" spans="1:29" x14ac:dyDescent="0.25">
      <c r="A47" s="5"/>
      <c r="B47" s="203" t="s">
        <v>29</v>
      </c>
      <c r="D47" s="197"/>
      <c r="E47" s="183"/>
    </row>
    <row r="48" spans="1:29" x14ac:dyDescent="0.25">
      <c r="A48" s="5"/>
      <c r="B48" s="204" t="s">
        <v>30</v>
      </c>
      <c r="D48" s="197"/>
      <c r="E48" s="183"/>
    </row>
    <row r="49" spans="1:5" x14ac:dyDescent="0.25">
      <c r="A49" s="5"/>
      <c r="B49" s="16"/>
      <c r="D49" s="197"/>
      <c r="E49" s="183"/>
    </row>
    <row r="50" spans="1:5" x14ac:dyDescent="0.25">
      <c r="A50" s="11" t="s">
        <v>34</v>
      </c>
      <c r="B50" s="13" t="s">
        <v>1029</v>
      </c>
      <c r="C50" s="5">
        <v>42</v>
      </c>
      <c r="D50" s="200"/>
      <c r="E50" s="183"/>
    </row>
    <row r="51" spans="1:5" x14ac:dyDescent="0.25">
      <c r="A51" s="5"/>
      <c r="B51" s="13" t="s">
        <v>32</v>
      </c>
      <c r="D51" s="197"/>
      <c r="E51" s="183"/>
    </row>
    <row r="52" spans="1:5" x14ac:dyDescent="0.25">
      <c r="A52" s="5"/>
      <c r="B52" s="18" t="s">
        <v>33</v>
      </c>
      <c r="D52" s="197"/>
      <c r="E52" s="183"/>
    </row>
    <row r="53" spans="1:5" x14ac:dyDescent="0.25">
      <c r="A53" s="5"/>
      <c r="B53" s="16"/>
      <c r="D53" s="197"/>
      <c r="E53" s="183"/>
    </row>
    <row r="54" spans="1:5" x14ac:dyDescent="0.25">
      <c r="A54" s="19" t="s">
        <v>37</v>
      </c>
      <c r="B54" s="4" t="s">
        <v>1030</v>
      </c>
      <c r="C54" s="5">
        <v>43</v>
      </c>
      <c r="D54" s="200"/>
      <c r="E54" s="183"/>
    </row>
    <row r="55" spans="1:5" x14ac:dyDescent="0.25">
      <c r="A55" s="5"/>
      <c r="B55" s="4" t="s">
        <v>35</v>
      </c>
      <c r="D55" s="197"/>
      <c r="E55" s="183"/>
    </row>
    <row r="56" spans="1:5" x14ac:dyDescent="0.25">
      <c r="A56" s="5"/>
      <c r="B56" s="5" t="s">
        <v>36</v>
      </c>
      <c r="D56" s="197"/>
      <c r="E56" s="183"/>
    </row>
    <row r="57" spans="1:5" x14ac:dyDescent="0.25">
      <c r="A57" s="5"/>
      <c r="B57" s="16"/>
      <c r="D57" s="197"/>
      <c r="E57" s="183"/>
    </row>
    <row r="58" spans="1:5" x14ac:dyDescent="0.25">
      <c r="A58" s="21" t="s">
        <v>39</v>
      </c>
      <c r="B58" s="20" t="s">
        <v>1031</v>
      </c>
      <c r="C58" s="5">
        <v>44</v>
      </c>
      <c r="D58" s="200"/>
      <c r="E58" s="183"/>
    </row>
    <row r="59" spans="1:5" x14ac:dyDescent="0.25">
      <c r="A59" s="5"/>
      <c r="B59" s="4" t="s">
        <v>38</v>
      </c>
      <c r="D59" s="197"/>
      <c r="E59" s="183"/>
    </row>
    <row r="60" spans="1:5" x14ac:dyDescent="0.25">
      <c r="A60" s="5"/>
      <c r="B60" s="5" t="s">
        <v>809</v>
      </c>
      <c r="D60" s="197"/>
      <c r="E60" s="183"/>
    </row>
    <row r="61" spans="1:5" x14ac:dyDescent="0.25">
      <c r="A61" s="5"/>
      <c r="B61" s="5"/>
      <c r="D61" s="197"/>
      <c r="E61" s="183"/>
    </row>
    <row r="62" spans="1:5" x14ac:dyDescent="0.25">
      <c r="A62" s="16" t="s">
        <v>42</v>
      </c>
      <c r="B62" s="4" t="s">
        <v>1032</v>
      </c>
      <c r="C62" s="5">
        <v>45</v>
      </c>
      <c r="D62" s="195"/>
      <c r="E62" s="183"/>
    </row>
    <row r="63" spans="1:5" x14ac:dyDescent="0.25">
      <c r="A63" s="5"/>
      <c r="B63" s="4" t="s">
        <v>40</v>
      </c>
      <c r="D63" s="197"/>
      <c r="E63" s="183"/>
    </row>
    <row r="64" spans="1:5" x14ac:dyDescent="0.25">
      <c r="A64" s="5"/>
      <c r="B64" s="5" t="s">
        <v>41</v>
      </c>
      <c r="D64" s="197"/>
      <c r="E64" s="183"/>
    </row>
    <row r="65" spans="1:5" x14ac:dyDescent="0.25">
      <c r="A65" s="5"/>
      <c r="B65" s="5"/>
      <c r="D65" s="197"/>
      <c r="E65" s="183"/>
    </row>
    <row r="66" spans="1:5" x14ac:dyDescent="0.25">
      <c r="A66" s="19" t="s">
        <v>936</v>
      </c>
      <c r="B66" s="9" t="s">
        <v>1033</v>
      </c>
      <c r="C66" s="5">
        <v>46</v>
      </c>
      <c r="D66" s="4"/>
      <c r="E66" s="183"/>
    </row>
    <row r="67" spans="1:5" x14ac:dyDescent="0.25">
      <c r="A67" s="5"/>
      <c r="B67" s="9" t="s">
        <v>45</v>
      </c>
      <c r="D67" s="4"/>
      <c r="E67" s="183"/>
    </row>
    <row r="68" spans="1:5" x14ac:dyDescent="0.25">
      <c r="A68" s="5"/>
      <c r="B68" s="12" t="s">
        <v>46</v>
      </c>
      <c r="D68" s="5"/>
      <c r="E68" s="183"/>
    </row>
    <row r="69" spans="1:5" x14ac:dyDescent="0.25">
      <c r="A69" s="5"/>
      <c r="B69" s="12"/>
      <c r="D69" s="5"/>
      <c r="E69" s="183"/>
    </row>
    <row r="70" spans="1:5" x14ac:dyDescent="0.25">
      <c r="A70" s="9" t="s">
        <v>937</v>
      </c>
      <c r="B70" s="13" t="s">
        <v>1034</v>
      </c>
      <c r="C70" s="5">
        <v>48</v>
      </c>
      <c r="D70" s="200"/>
      <c r="E70" s="183"/>
    </row>
    <row r="71" spans="1:5" x14ac:dyDescent="0.25">
      <c r="A71" s="5"/>
      <c r="B71" s="13" t="s">
        <v>43</v>
      </c>
      <c r="D71" s="197"/>
      <c r="E71" s="183"/>
    </row>
    <row r="72" spans="1:5" x14ac:dyDescent="0.25">
      <c r="A72" s="5"/>
      <c r="B72" s="15" t="s">
        <v>44</v>
      </c>
      <c r="D72" s="197"/>
      <c r="E72" s="183"/>
    </row>
    <row r="73" spans="1:5" x14ac:dyDescent="0.25">
      <c r="A73" s="5"/>
      <c r="B73" s="5"/>
      <c r="D73" s="5"/>
      <c r="E73" s="183"/>
    </row>
    <row r="74" spans="1:5" x14ac:dyDescent="0.25">
      <c r="A74" s="21" t="s">
        <v>49</v>
      </c>
      <c r="B74" s="4" t="s">
        <v>1035</v>
      </c>
      <c r="C74" s="5">
        <v>49</v>
      </c>
      <c r="D74" s="4"/>
      <c r="E74" s="183"/>
    </row>
    <row r="75" spans="1:5" x14ac:dyDescent="0.25">
      <c r="B75" s="4" t="s">
        <v>47</v>
      </c>
      <c r="D75" s="5"/>
      <c r="E75" s="183"/>
    </row>
    <row r="76" spans="1:5" x14ac:dyDescent="0.25">
      <c r="B76" s="5" t="s">
        <v>48</v>
      </c>
      <c r="D76" s="5"/>
      <c r="E76" s="183"/>
    </row>
    <row r="77" spans="1:5" x14ac:dyDescent="0.25">
      <c r="B77" s="5"/>
      <c r="D77" s="5"/>
      <c r="E77" s="183"/>
    </row>
    <row r="78" spans="1:5" x14ac:dyDescent="0.25">
      <c r="A78" s="19" t="s">
        <v>52</v>
      </c>
      <c r="B78" s="4" t="s">
        <v>1036</v>
      </c>
      <c r="C78" s="5">
        <v>50</v>
      </c>
      <c r="D78" s="5"/>
      <c r="E78" s="183"/>
    </row>
    <row r="79" spans="1:5" x14ac:dyDescent="0.25">
      <c r="B79" s="4" t="s">
        <v>61</v>
      </c>
      <c r="D79" s="5"/>
      <c r="E79" s="183"/>
    </row>
    <row r="80" spans="1:5" x14ac:dyDescent="0.25">
      <c r="B80" s="5" t="s">
        <v>62</v>
      </c>
      <c r="D80" s="5"/>
      <c r="E80" s="183"/>
    </row>
    <row r="81" spans="1:5" x14ac:dyDescent="0.25">
      <c r="B81" s="5"/>
      <c r="D81" s="5"/>
      <c r="E81" s="183"/>
    </row>
    <row r="82" spans="1:5" x14ac:dyDescent="0.25">
      <c r="A82" s="20" t="s">
        <v>55</v>
      </c>
      <c r="B82" s="4" t="s">
        <v>1037</v>
      </c>
      <c r="C82" s="5">
        <v>50</v>
      </c>
      <c r="D82" s="4"/>
      <c r="E82" s="183"/>
    </row>
    <row r="83" spans="1:5" x14ac:dyDescent="0.25">
      <c r="A83" s="5"/>
      <c r="B83" s="4" t="s">
        <v>53</v>
      </c>
      <c r="D83" s="5"/>
      <c r="E83" s="183"/>
    </row>
    <row r="84" spans="1:5" x14ac:dyDescent="0.25">
      <c r="A84" s="5"/>
      <c r="B84" s="5" t="s">
        <v>54</v>
      </c>
      <c r="D84" s="5"/>
      <c r="E84" s="183"/>
    </row>
    <row r="85" spans="1:5" x14ac:dyDescent="0.25">
      <c r="A85" s="5"/>
      <c r="B85" s="5"/>
      <c r="D85" s="5"/>
      <c r="E85" s="183"/>
    </row>
    <row r="86" spans="1:5" x14ac:dyDescent="0.25">
      <c r="A86" s="21" t="s">
        <v>58</v>
      </c>
      <c r="B86" s="4" t="s">
        <v>1038</v>
      </c>
      <c r="C86" s="5">
        <v>51</v>
      </c>
      <c r="D86" s="4"/>
      <c r="E86" s="183"/>
    </row>
    <row r="87" spans="1:5" x14ac:dyDescent="0.25">
      <c r="A87" s="5"/>
      <c r="B87" s="4" t="s">
        <v>56</v>
      </c>
      <c r="D87" s="4"/>
      <c r="E87" s="183"/>
    </row>
    <row r="88" spans="1:5" x14ac:dyDescent="0.25">
      <c r="A88" s="5"/>
      <c r="B88" s="5" t="s">
        <v>57</v>
      </c>
      <c r="D88" s="5"/>
      <c r="E88" s="183"/>
    </row>
    <row r="89" spans="1:5" x14ac:dyDescent="0.25">
      <c r="A89" s="5"/>
      <c r="B89" s="5"/>
      <c r="D89" s="5"/>
      <c r="E89" s="183"/>
    </row>
    <row r="90" spans="1:5" x14ac:dyDescent="0.25">
      <c r="A90" s="21" t="s">
        <v>60</v>
      </c>
      <c r="B90" s="4" t="s">
        <v>1039</v>
      </c>
      <c r="C90" s="5">
        <v>53</v>
      </c>
      <c r="D90" s="4"/>
      <c r="E90" s="183"/>
    </row>
    <row r="91" spans="1:5" ht="13.8" x14ac:dyDescent="0.25">
      <c r="B91" s="4" t="s">
        <v>903</v>
      </c>
      <c r="D91" s="4"/>
      <c r="E91" s="183"/>
    </row>
    <row r="92" spans="1:5" x14ac:dyDescent="0.25">
      <c r="B92" s="5" t="s">
        <v>59</v>
      </c>
      <c r="D92" s="5"/>
      <c r="E92" s="183"/>
    </row>
    <row r="93" spans="1:5" x14ac:dyDescent="0.25">
      <c r="B93" s="5"/>
      <c r="D93" s="5"/>
      <c r="E93" s="183"/>
    </row>
    <row r="94" spans="1:5" x14ac:dyDescent="0.25">
      <c r="A94" s="21" t="s">
        <v>63</v>
      </c>
      <c r="B94" s="4" t="s">
        <v>1040</v>
      </c>
      <c r="C94" s="5">
        <v>54</v>
      </c>
      <c r="D94" s="4"/>
      <c r="E94" s="183"/>
    </row>
    <row r="95" spans="1:5" x14ac:dyDescent="0.25">
      <c r="A95" s="5"/>
      <c r="B95" s="4" t="s">
        <v>64</v>
      </c>
      <c r="D95" s="4"/>
      <c r="E95" s="183"/>
    </row>
    <row r="96" spans="1:5" x14ac:dyDescent="0.25">
      <c r="A96" s="5"/>
      <c r="B96" s="5" t="s">
        <v>65</v>
      </c>
      <c r="D96" s="5"/>
      <c r="E96" s="183"/>
    </row>
    <row r="97" spans="1:29" x14ac:dyDescent="0.25">
      <c r="A97" s="5"/>
      <c r="B97" s="5"/>
      <c r="D97" s="5"/>
      <c r="E97" s="183"/>
    </row>
    <row r="98" spans="1:29" s="183" customFormat="1" x14ac:dyDescent="0.25">
      <c r="A98" s="22" t="s">
        <v>938</v>
      </c>
      <c r="B98" s="20" t="s">
        <v>1041</v>
      </c>
      <c r="C98" s="5">
        <v>55</v>
      </c>
      <c r="D98" s="20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s="183" customFormat="1" x14ac:dyDescent="0.25">
      <c r="A99" s="5"/>
      <c r="B99" s="4" t="s">
        <v>50</v>
      </c>
      <c r="C99" s="5"/>
      <c r="D99" s="19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s="183" customFormat="1" x14ac:dyDescent="0.25">
      <c r="A100" s="5"/>
      <c r="B100" s="5" t="s">
        <v>51</v>
      </c>
      <c r="C100" s="5"/>
      <c r="D100" s="19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s="183" customFormat="1" x14ac:dyDescent="0.25">
      <c r="A101" s="5"/>
      <c r="B101" s="5"/>
      <c r="C101" s="5"/>
      <c r="D101" s="19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4" t="s">
        <v>939</v>
      </c>
      <c r="B102" s="4" t="s">
        <v>1042</v>
      </c>
      <c r="C102" s="5">
        <v>56</v>
      </c>
      <c r="D102" s="4"/>
      <c r="E102" s="183"/>
    </row>
    <row r="103" spans="1:29" s="183" customFormat="1" x14ac:dyDescent="0.25">
      <c r="A103" s="5"/>
      <c r="B103" s="4" t="s">
        <v>67</v>
      </c>
      <c r="C103" s="5"/>
      <c r="D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s="183" customFormat="1" x14ac:dyDescent="0.25">
      <c r="A104" s="5"/>
      <c r="B104" s="5" t="s">
        <v>68</v>
      </c>
      <c r="C104" s="5"/>
      <c r="D104" s="19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s="183" customFormat="1" x14ac:dyDescent="0.25">
      <c r="A105" s="5"/>
      <c r="B105" s="5"/>
      <c r="C105" s="5"/>
      <c r="D105" s="19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s="183" customFormat="1" x14ac:dyDescent="0.25">
      <c r="A106" s="19" t="s">
        <v>72</v>
      </c>
      <c r="B106" s="9" t="s">
        <v>1043</v>
      </c>
      <c r="C106" s="5">
        <v>58</v>
      </c>
      <c r="D106" s="20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s="183" customFormat="1" x14ac:dyDescent="0.25">
      <c r="A107" s="5"/>
      <c r="B107" s="9" t="s">
        <v>70</v>
      </c>
      <c r="C107" s="5"/>
      <c r="D107" s="19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s="183" customFormat="1" x14ac:dyDescent="0.25">
      <c r="A108" s="5"/>
      <c r="B108" s="12" t="s">
        <v>71</v>
      </c>
      <c r="C108" s="5"/>
      <c r="D108" s="19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s="183" customFormat="1" x14ac:dyDescent="0.25">
      <c r="A109" s="5"/>
      <c r="B109" s="5"/>
      <c r="C109" s="5"/>
      <c r="D109" s="19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s="183" customFormat="1" x14ac:dyDescent="0.25">
      <c r="A110" s="23" t="s">
        <v>75</v>
      </c>
      <c r="B110" s="4" t="s">
        <v>1044</v>
      </c>
      <c r="C110" s="5">
        <v>59</v>
      </c>
      <c r="D110" s="20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s="183" customFormat="1" x14ac:dyDescent="0.25">
      <c r="A111" s="5"/>
      <c r="B111" s="4" t="s">
        <v>73</v>
      </c>
      <c r="C111" s="5"/>
      <c r="D111" s="19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s="183" customFormat="1" x14ac:dyDescent="0.25">
      <c r="A112" s="5"/>
      <c r="B112" s="5" t="s">
        <v>74</v>
      </c>
      <c r="C112" s="5"/>
      <c r="D112" s="19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s="183" customFormat="1" x14ac:dyDescent="0.25">
      <c r="A113" s="5"/>
      <c r="B113" s="5"/>
      <c r="C113" s="5"/>
      <c r="D113" s="19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s="183" customFormat="1" x14ac:dyDescent="0.25">
      <c r="A114" s="20" t="s">
        <v>78</v>
      </c>
      <c r="B114" s="4" t="s">
        <v>1045</v>
      </c>
      <c r="C114" s="5">
        <v>60</v>
      </c>
      <c r="D114" s="20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s="183" customFormat="1" x14ac:dyDescent="0.25">
      <c r="A115" s="5"/>
      <c r="B115" s="4" t="s">
        <v>76</v>
      </c>
      <c r="C115" s="5"/>
      <c r="D115" s="19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s="183" customFormat="1" x14ac:dyDescent="0.25">
      <c r="A116" s="5"/>
      <c r="B116" s="5" t="s">
        <v>77</v>
      </c>
      <c r="C116" s="5"/>
      <c r="D116" s="19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s="183" customFormat="1" x14ac:dyDescent="0.25">
      <c r="A117" s="5"/>
      <c r="B117" s="5"/>
      <c r="C117" s="5"/>
      <c r="D117" s="19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s="183" customFormat="1" x14ac:dyDescent="0.25">
      <c r="A118" s="21" t="s">
        <v>81</v>
      </c>
      <c r="B118" s="4" t="s">
        <v>1046</v>
      </c>
      <c r="C118" s="5">
        <v>61</v>
      </c>
      <c r="D118" s="20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s="183" customFormat="1" x14ac:dyDescent="0.25">
      <c r="A119" s="5"/>
      <c r="B119" s="4" t="s">
        <v>79</v>
      </c>
      <c r="C119" s="5"/>
      <c r="D119" s="19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s="183" customFormat="1" x14ac:dyDescent="0.25">
      <c r="A120" s="5"/>
      <c r="B120" s="24" t="s">
        <v>80</v>
      </c>
      <c r="C120" s="5"/>
      <c r="D120" s="19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s="183" customFormat="1" x14ac:dyDescent="0.25">
      <c r="A121" s="5"/>
      <c r="B121" s="5"/>
      <c r="C121" s="5"/>
      <c r="D121" s="19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s="183" customFormat="1" x14ac:dyDescent="0.25">
      <c r="A122" s="21" t="s">
        <v>84</v>
      </c>
      <c r="B122" s="4" t="s">
        <v>1047</v>
      </c>
      <c r="C122" s="5">
        <v>62</v>
      </c>
      <c r="D122" s="20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s="183" customFormat="1" x14ac:dyDescent="0.25">
      <c r="A123" s="5"/>
      <c r="B123" s="4" t="s">
        <v>82</v>
      </c>
      <c r="C123" s="5"/>
      <c r="D123" s="19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s="183" customFormat="1" x14ac:dyDescent="0.25">
      <c r="A124" s="5"/>
      <c r="B124" s="5" t="s">
        <v>83</v>
      </c>
      <c r="C124" s="5"/>
      <c r="D124" s="19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s="183" customFormat="1" x14ac:dyDescent="0.25">
      <c r="A125" s="5"/>
      <c r="B125" s="5"/>
      <c r="C125" s="5"/>
      <c r="D125" s="19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s="183" customFormat="1" x14ac:dyDescent="0.25">
      <c r="A126" s="20" t="s">
        <v>86</v>
      </c>
      <c r="B126" s="4" t="s">
        <v>1048</v>
      </c>
      <c r="C126" s="5">
        <v>62</v>
      </c>
      <c r="D126" s="20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s="183" customFormat="1" x14ac:dyDescent="0.25">
      <c r="A127" s="2"/>
      <c r="B127" s="4" t="s">
        <v>85</v>
      </c>
      <c r="C127" s="5"/>
      <c r="D127" s="197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s="183" customFormat="1" x14ac:dyDescent="0.25">
      <c r="A128" s="2"/>
      <c r="B128" s="5" t="s">
        <v>71</v>
      </c>
      <c r="C128" s="5"/>
      <c r="D128" s="19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s="183" customFormat="1" x14ac:dyDescent="0.25">
      <c r="A129" s="2"/>
      <c r="B129" s="5"/>
      <c r="C129" s="5"/>
      <c r="D129" s="19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s="183" customFormat="1" x14ac:dyDescent="0.25">
      <c r="A130" s="21" t="s">
        <v>88</v>
      </c>
      <c r="B130" s="4" t="s">
        <v>1049</v>
      </c>
      <c r="C130" s="5">
        <v>63</v>
      </c>
      <c r="D130" s="20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s="183" customFormat="1" x14ac:dyDescent="0.25">
      <c r="A131" s="2"/>
      <c r="B131" s="4" t="s">
        <v>87</v>
      </c>
      <c r="C131" s="5"/>
      <c r="D131" s="19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s="183" customFormat="1" x14ac:dyDescent="0.25">
      <c r="A132" s="2"/>
      <c r="B132" s="5" t="s">
        <v>71</v>
      </c>
      <c r="C132" s="5"/>
      <c r="D132" s="19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s="183" customFormat="1" x14ac:dyDescent="0.25">
      <c r="A133" s="2"/>
      <c r="B133" s="5"/>
      <c r="C133" s="5"/>
      <c r="D133" s="19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s="183" customFormat="1" x14ac:dyDescent="0.25">
      <c r="A134" s="20" t="s">
        <v>89</v>
      </c>
      <c r="B134" s="4" t="s">
        <v>1050</v>
      </c>
      <c r="C134" s="5">
        <v>64</v>
      </c>
      <c r="D134" s="20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s="183" customFormat="1" x14ac:dyDescent="0.25">
      <c r="B135" s="4" t="s">
        <v>90</v>
      </c>
      <c r="C135" s="5"/>
      <c r="D135" s="19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s="183" customFormat="1" x14ac:dyDescent="0.25">
      <c r="B136" s="5" t="s">
        <v>91</v>
      </c>
      <c r="C136" s="5"/>
      <c r="D136" s="19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8" spans="1:29" s="183" customFormat="1" x14ac:dyDescent="0.25">
      <c r="B138" s="61"/>
      <c r="C138" s="2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9" s="183" customFormat="1" x14ac:dyDescent="0.25">
      <c r="B139" s="61"/>
      <c r="C139" s="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9" s="183" customFormat="1" x14ac:dyDescent="0.25">
      <c r="B140" s="61"/>
      <c r="C140" s="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9" s="183" customFormat="1" x14ac:dyDescent="0.25">
      <c r="B141" s="61"/>
      <c r="C141" s="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9" x14ac:dyDescent="0.25">
      <c r="C142" s="4"/>
    </row>
    <row r="143" spans="1:29" s="183" customFormat="1" x14ac:dyDescent="0.25">
      <c r="B143" s="61"/>
      <c r="C143" s="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9" s="183" customFormat="1" x14ac:dyDescent="0.25">
      <c r="B144" s="61"/>
      <c r="C144" s="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2:28" s="183" customFormat="1" x14ac:dyDescent="0.25">
      <c r="B145" s="61"/>
      <c r="C145" s="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2:28" s="183" customFormat="1" x14ac:dyDescent="0.25">
      <c r="B146" s="61"/>
      <c r="C146" s="2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2:28" s="183" customFormat="1" x14ac:dyDescent="0.25">
      <c r="B147" s="61"/>
      <c r="C147" s="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2:28" s="183" customFormat="1" x14ac:dyDescent="0.25">
      <c r="B148" s="61"/>
      <c r="C148" s="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2:28" s="183" customFormat="1" x14ac:dyDescent="0.25">
      <c r="B149" s="61"/>
      <c r="C149" s="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2:28" s="183" customFormat="1" x14ac:dyDescent="0.25">
      <c r="B150" s="61"/>
      <c r="C150" s="19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2:28" s="183" customFormat="1" x14ac:dyDescent="0.25">
      <c r="B151" s="61"/>
      <c r="C151" s="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2:28" s="183" customFormat="1" x14ac:dyDescent="0.25">
      <c r="B152" s="61"/>
      <c r="C152" s="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2:28" s="183" customFormat="1" x14ac:dyDescent="0.25">
      <c r="B153" s="61"/>
      <c r="C153" s="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2:28" s="183" customFormat="1" x14ac:dyDescent="0.25">
      <c r="B154" s="61"/>
      <c r="C154" s="2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2:28" s="183" customFormat="1" x14ac:dyDescent="0.25">
      <c r="B155" s="61"/>
      <c r="C155" s="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2:28" s="183" customFormat="1" x14ac:dyDescent="0.25">
      <c r="B156" s="61"/>
      <c r="C156" s="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2:28" s="183" customFormat="1" x14ac:dyDescent="0.25">
      <c r="B157" s="61"/>
      <c r="C157" s="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2:28" s="183" customFormat="1" x14ac:dyDescent="0.25">
      <c r="B158" s="61"/>
      <c r="C158" s="20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2:28" s="183" customFormat="1" x14ac:dyDescent="0.25">
      <c r="B159" s="61"/>
      <c r="C159" s="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2:28" s="183" customFormat="1" x14ac:dyDescent="0.25">
      <c r="B160" s="61"/>
      <c r="C160" s="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2:28" s="183" customFormat="1" x14ac:dyDescent="0.25">
      <c r="B161" s="61"/>
      <c r="C161" s="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2:28" s="183" customFormat="1" x14ac:dyDescent="0.25">
      <c r="B162" s="61"/>
      <c r="C162" s="2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2:28" s="183" customFormat="1" x14ac:dyDescent="0.25">
      <c r="B163" s="61"/>
      <c r="C163" s="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2:28" s="183" customFormat="1" x14ac:dyDescent="0.25">
      <c r="B164" s="61"/>
      <c r="C164" s="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2:28" s="183" customFormat="1" x14ac:dyDescent="0.25">
      <c r="B165" s="61"/>
      <c r="C165" s="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2:28" s="183" customFormat="1" x14ac:dyDescent="0.25">
      <c r="B166" s="61"/>
      <c r="C166" s="2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2:28" s="183" customFormat="1" x14ac:dyDescent="0.25">
      <c r="B167" s="61"/>
      <c r="C167" s="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2:28" s="183" customFormat="1" x14ac:dyDescent="0.25">
      <c r="B168" s="61"/>
      <c r="C168" s="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2:28" s="183" customFormat="1" x14ac:dyDescent="0.25">
      <c r="B169" s="61"/>
      <c r="C169" s="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2:28" s="183" customFormat="1" x14ac:dyDescent="0.25">
      <c r="B170" s="61"/>
      <c r="C170" s="20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2:28" s="183" customFormat="1" x14ac:dyDescent="0.25">
      <c r="B171" s="61"/>
      <c r="C171" s="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2:28" s="183" customFormat="1" x14ac:dyDescent="0.25">
      <c r="B172" s="61"/>
      <c r="C172" s="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2:28" s="183" customFormat="1" x14ac:dyDescent="0.25">
      <c r="B173" s="61"/>
      <c r="C173" s="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2:28" s="183" customFormat="1" x14ac:dyDescent="0.25">
      <c r="B174" s="61"/>
      <c r="C174" s="20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2:28" s="183" customFormat="1" x14ac:dyDescent="0.25">
      <c r="B175" s="61"/>
      <c r="C175" s="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2:28" s="183" customFormat="1" x14ac:dyDescent="0.25">
      <c r="B176" s="61"/>
      <c r="C176" s="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2:28" s="183" customFormat="1" x14ac:dyDescent="0.25">
      <c r="B177" s="61"/>
      <c r="C177" s="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2:28" s="183" customFormat="1" x14ac:dyDescent="0.25">
      <c r="B178" s="61"/>
      <c r="C178" s="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2:28" s="183" customFormat="1" x14ac:dyDescent="0.25">
      <c r="B179" s="61"/>
      <c r="C179" s="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2:28" s="183" customFormat="1" x14ac:dyDescent="0.25">
      <c r="B180" s="61"/>
      <c r="C180" s="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H1" sqref="H1"/>
    </sheetView>
  </sheetViews>
  <sheetFormatPr defaultColWidth="24.21875" defaultRowHeight="13.8" x14ac:dyDescent="0.25"/>
  <cols>
    <col min="1" max="1" width="24.21875" style="143" customWidth="1"/>
    <col min="2" max="7" width="7" style="142" customWidth="1"/>
    <col min="8" max="8" width="7" style="26" customWidth="1"/>
    <col min="9" max="9" width="7" style="142" customWidth="1"/>
    <col min="10" max="16384" width="24.21875" style="142"/>
  </cols>
  <sheetData>
    <row r="1" spans="1:10" x14ac:dyDescent="0.25">
      <c r="A1" s="69" t="s">
        <v>1026</v>
      </c>
      <c r="B1" s="25"/>
      <c r="C1" s="25"/>
      <c r="D1" s="25"/>
      <c r="E1" s="26"/>
      <c r="F1" s="26"/>
      <c r="J1" s="156"/>
    </row>
    <row r="2" spans="1:10" x14ac:dyDescent="0.25">
      <c r="A2" s="69" t="s">
        <v>23</v>
      </c>
      <c r="B2" s="25"/>
      <c r="C2" s="25"/>
      <c r="D2" s="25"/>
      <c r="E2" s="26"/>
      <c r="F2" s="26"/>
    </row>
    <row r="3" spans="1:10" x14ac:dyDescent="0.25">
      <c r="A3" s="69" t="s">
        <v>25</v>
      </c>
      <c r="B3" s="26"/>
      <c r="C3" s="26"/>
      <c r="D3" s="26"/>
      <c r="E3" s="26"/>
      <c r="F3" s="26"/>
    </row>
    <row r="4" spans="1:10" x14ac:dyDescent="0.25">
      <c r="A4" s="68" t="s">
        <v>24</v>
      </c>
      <c r="B4" s="26"/>
      <c r="C4" s="26"/>
      <c r="D4" s="26"/>
      <c r="E4" s="26"/>
      <c r="F4" s="26"/>
    </row>
    <row r="5" spans="1:10" x14ac:dyDescent="0.25">
      <c r="A5" s="68"/>
      <c r="B5" s="26"/>
      <c r="C5" s="26"/>
      <c r="D5" s="26"/>
      <c r="E5" s="26"/>
      <c r="F5" s="26"/>
    </row>
    <row r="6" spans="1:10" x14ac:dyDescent="0.25">
      <c r="A6" s="68"/>
      <c r="B6" s="157">
        <v>2010</v>
      </c>
      <c r="C6" s="157">
        <v>2015</v>
      </c>
      <c r="D6" s="157">
        <v>2016</v>
      </c>
      <c r="E6" s="26">
        <v>2017</v>
      </c>
      <c r="F6" s="26">
        <v>2018</v>
      </c>
      <c r="G6" s="26">
        <v>2019</v>
      </c>
      <c r="H6" s="26">
        <v>2020</v>
      </c>
    </row>
    <row r="7" spans="1:10" x14ac:dyDescent="0.25">
      <c r="A7" s="68"/>
      <c r="B7" s="26"/>
      <c r="C7" s="26"/>
      <c r="D7" s="26"/>
      <c r="E7" s="26"/>
      <c r="F7" s="26"/>
      <c r="G7" s="26"/>
    </row>
    <row r="8" spans="1:10" s="141" customFormat="1" x14ac:dyDescent="0.25">
      <c r="A8" s="69" t="s">
        <v>324</v>
      </c>
      <c r="B8" s="232">
        <v>884</v>
      </c>
      <c r="C8" s="160">
        <v>1931</v>
      </c>
      <c r="D8" s="65">
        <v>2322</v>
      </c>
      <c r="E8" s="37">
        <v>3057</v>
      </c>
      <c r="F8" s="37">
        <v>2226</v>
      </c>
      <c r="G8" s="37">
        <v>2293</v>
      </c>
      <c r="H8" s="37">
        <v>1810</v>
      </c>
      <c r="J8" s="145"/>
    </row>
    <row r="9" spans="1:10" x14ac:dyDescent="0.25">
      <c r="A9" s="68" t="s">
        <v>366</v>
      </c>
      <c r="B9" s="26"/>
      <c r="C9" s="26"/>
      <c r="D9" s="26"/>
      <c r="E9" s="26"/>
      <c r="F9" s="26"/>
      <c r="G9" s="26"/>
    </row>
    <row r="10" spans="1:10" x14ac:dyDescent="0.25">
      <c r="A10" s="35" t="s">
        <v>325</v>
      </c>
      <c r="B10" s="233">
        <v>33</v>
      </c>
      <c r="C10" s="161">
        <v>49</v>
      </c>
      <c r="D10" s="66">
        <v>66</v>
      </c>
      <c r="E10" s="26">
        <v>63</v>
      </c>
      <c r="F10" s="26">
        <v>55</v>
      </c>
      <c r="G10" s="26">
        <v>60</v>
      </c>
      <c r="H10" s="26">
        <v>54</v>
      </c>
      <c r="I10" s="145"/>
      <c r="J10" s="145"/>
    </row>
    <row r="11" spans="1:10" x14ac:dyDescent="0.25">
      <c r="A11" s="35" t="s">
        <v>326</v>
      </c>
      <c r="B11" s="233">
        <v>6</v>
      </c>
      <c r="C11" s="161">
        <v>6</v>
      </c>
      <c r="D11" s="66">
        <v>16</v>
      </c>
      <c r="E11" s="26">
        <v>27</v>
      </c>
      <c r="F11" s="26">
        <v>19</v>
      </c>
      <c r="G11" s="26">
        <v>22</v>
      </c>
      <c r="H11" s="26">
        <v>21</v>
      </c>
      <c r="I11" s="234"/>
      <c r="J11" s="234"/>
    </row>
    <row r="12" spans="1:10" x14ac:dyDescent="0.25">
      <c r="A12" s="35" t="s">
        <v>327</v>
      </c>
      <c r="B12" s="233">
        <v>316</v>
      </c>
      <c r="C12" s="161">
        <v>419</v>
      </c>
      <c r="D12" s="66">
        <v>415</v>
      </c>
      <c r="E12" s="26">
        <v>639</v>
      </c>
      <c r="F12" s="26">
        <v>445</v>
      </c>
      <c r="G12" s="26">
        <v>489</v>
      </c>
      <c r="H12" s="26">
        <v>335</v>
      </c>
      <c r="J12" s="145"/>
    </row>
    <row r="13" spans="1:10" x14ac:dyDescent="0.25">
      <c r="A13" s="35" t="s">
        <v>329</v>
      </c>
      <c r="B13" s="233">
        <v>67</v>
      </c>
      <c r="C13" s="161">
        <v>364</v>
      </c>
      <c r="D13" s="66">
        <v>481</v>
      </c>
      <c r="E13" s="26">
        <v>431</v>
      </c>
      <c r="F13" s="26">
        <v>438</v>
      </c>
      <c r="G13" s="26">
        <v>289</v>
      </c>
      <c r="H13" s="26">
        <v>250</v>
      </c>
      <c r="J13" s="145"/>
    </row>
    <row r="14" spans="1:10" x14ac:dyDescent="0.25">
      <c r="A14" s="35" t="s">
        <v>331</v>
      </c>
      <c r="B14" s="233">
        <v>52</v>
      </c>
      <c r="C14" s="161">
        <v>122</v>
      </c>
      <c r="D14" s="66">
        <v>156</v>
      </c>
      <c r="E14" s="26">
        <v>251</v>
      </c>
      <c r="F14" s="26">
        <v>193</v>
      </c>
      <c r="G14" s="26">
        <v>258</v>
      </c>
      <c r="H14" s="26">
        <v>213</v>
      </c>
    </row>
    <row r="15" spans="1:10" x14ac:dyDescent="0.25">
      <c r="A15" s="35" t="s">
        <v>330</v>
      </c>
      <c r="B15" s="233">
        <v>22</v>
      </c>
      <c r="C15" s="161">
        <v>68</v>
      </c>
      <c r="D15" s="66">
        <v>93</v>
      </c>
      <c r="E15" s="26">
        <v>159</v>
      </c>
      <c r="F15" s="26">
        <v>89</v>
      </c>
      <c r="G15" s="26">
        <v>133</v>
      </c>
      <c r="H15" s="26">
        <v>107</v>
      </c>
      <c r="J15" s="145"/>
    </row>
    <row r="16" spans="1:10" x14ac:dyDescent="0.25">
      <c r="A16" s="35" t="s">
        <v>328</v>
      </c>
      <c r="B16" s="233">
        <v>35</v>
      </c>
      <c r="C16" s="161">
        <v>60</v>
      </c>
      <c r="D16" s="66">
        <v>87</v>
      </c>
      <c r="E16" s="26">
        <v>94</v>
      </c>
      <c r="F16" s="26">
        <v>76</v>
      </c>
      <c r="G16" s="26">
        <v>118</v>
      </c>
      <c r="H16" s="26">
        <v>75</v>
      </c>
    </row>
    <row r="17" spans="1:8" x14ac:dyDescent="0.25">
      <c r="A17" s="35" t="s">
        <v>342</v>
      </c>
      <c r="B17" s="233">
        <v>7</v>
      </c>
      <c r="C17" s="161">
        <v>47</v>
      </c>
      <c r="D17" s="66">
        <v>34</v>
      </c>
      <c r="E17" s="26">
        <v>76</v>
      </c>
      <c r="F17" s="26">
        <v>53</v>
      </c>
      <c r="G17" s="26">
        <v>52</v>
      </c>
      <c r="H17" s="26">
        <v>60</v>
      </c>
    </row>
    <row r="18" spans="1:8" x14ac:dyDescent="0.25">
      <c r="A18" s="35" t="s">
        <v>333</v>
      </c>
      <c r="B18" s="233">
        <v>42</v>
      </c>
      <c r="C18" s="161">
        <v>126</v>
      </c>
      <c r="D18" s="66">
        <v>107</v>
      </c>
      <c r="E18" s="26">
        <v>137</v>
      </c>
      <c r="F18" s="26">
        <v>71</v>
      </c>
      <c r="G18" s="26">
        <v>69</v>
      </c>
      <c r="H18" s="26">
        <v>59</v>
      </c>
    </row>
    <row r="19" spans="1:8" x14ac:dyDescent="0.25">
      <c r="A19" s="35" t="s">
        <v>334</v>
      </c>
      <c r="B19" s="233">
        <v>17</v>
      </c>
      <c r="C19" s="161">
        <v>37</v>
      </c>
      <c r="D19" s="66">
        <v>48</v>
      </c>
      <c r="E19" s="26">
        <v>65</v>
      </c>
      <c r="F19" s="26">
        <v>40</v>
      </c>
      <c r="G19" s="26">
        <v>45</v>
      </c>
      <c r="H19" s="26">
        <v>54</v>
      </c>
    </row>
    <row r="20" spans="1:8" x14ac:dyDescent="0.25">
      <c r="A20" s="35" t="s">
        <v>367</v>
      </c>
      <c r="B20" s="233">
        <v>31</v>
      </c>
      <c r="C20" s="161">
        <v>74</v>
      </c>
      <c r="D20" s="66">
        <v>65</v>
      </c>
      <c r="E20" s="26">
        <v>131</v>
      </c>
      <c r="F20" s="26">
        <v>70</v>
      </c>
      <c r="G20" s="26">
        <v>98</v>
      </c>
      <c r="H20" s="26">
        <v>49</v>
      </c>
    </row>
    <row r="21" spans="1:8" x14ac:dyDescent="0.25">
      <c r="A21" s="35" t="s">
        <v>338</v>
      </c>
      <c r="B21" s="233">
        <v>20</v>
      </c>
      <c r="C21" s="161">
        <v>22</v>
      </c>
      <c r="D21" s="66">
        <v>48</v>
      </c>
      <c r="E21" s="26">
        <v>52</v>
      </c>
      <c r="F21" s="26">
        <v>37</v>
      </c>
      <c r="G21" s="26">
        <v>64</v>
      </c>
      <c r="H21" s="26">
        <v>35</v>
      </c>
    </row>
    <row r="22" spans="1:8" x14ac:dyDescent="0.25">
      <c r="A22" s="35" t="s">
        <v>960</v>
      </c>
      <c r="B22" s="233">
        <v>24</v>
      </c>
      <c r="C22" s="161">
        <v>23</v>
      </c>
      <c r="D22" s="66">
        <v>27</v>
      </c>
      <c r="E22" s="26">
        <v>31</v>
      </c>
      <c r="F22" s="26">
        <v>27</v>
      </c>
      <c r="G22" s="26">
        <v>33</v>
      </c>
      <c r="H22" s="26">
        <v>30</v>
      </c>
    </row>
    <row r="23" spans="1:8" x14ac:dyDescent="0.25">
      <c r="A23" s="35" t="s">
        <v>339</v>
      </c>
      <c r="B23" s="233">
        <v>8</v>
      </c>
      <c r="C23" s="161">
        <v>18</v>
      </c>
      <c r="D23" s="66">
        <v>23</v>
      </c>
      <c r="E23" s="26">
        <v>27</v>
      </c>
      <c r="F23" s="26">
        <v>26</v>
      </c>
      <c r="G23" s="26">
        <v>27</v>
      </c>
      <c r="H23" s="26">
        <v>30</v>
      </c>
    </row>
    <row r="24" spans="1:8" x14ac:dyDescent="0.25">
      <c r="A24" s="35" t="s">
        <v>337</v>
      </c>
      <c r="B24" s="233">
        <v>23</v>
      </c>
      <c r="C24" s="161">
        <v>25</v>
      </c>
      <c r="D24" s="66">
        <v>49</v>
      </c>
      <c r="E24" s="26">
        <v>48</v>
      </c>
      <c r="F24" s="26">
        <v>50</v>
      </c>
      <c r="G24" s="26">
        <v>50</v>
      </c>
      <c r="H24" s="26">
        <v>24</v>
      </c>
    </row>
    <row r="25" spans="1:8" x14ac:dyDescent="0.25">
      <c r="A25" s="176" t="s">
        <v>1064</v>
      </c>
      <c r="B25" s="142">
        <v>1</v>
      </c>
      <c r="C25" s="161">
        <v>28</v>
      </c>
      <c r="D25" s="66">
        <v>9</v>
      </c>
      <c r="E25" s="26">
        <v>25</v>
      </c>
      <c r="F25" s="26">
        <v>18</v>
      </c>
      <c r="G25" s="26">
        <v>10</v>
      </c>
      <c r="H25" s="66">
        <v>22</v>
      </c>
    </row>
    <row r="26" spans="1:8" x14ac:dyDescent="0.25">
      <c r="A26" s="35" t="s">
        <v>911</v>
      </c>
      <c r="B26" s="26">
        <v>180</v>
      </c>
      <c r="C26" s="26">
        <v>443</v>
      </c>
      <c r="D26" s="26">
        <v>598</v>
      </c>
      <c r="E26" s="26">
        <v>801</v>
      </c>
      <c r="F26" s="26">
        <v>519</v>
      </c>
      <c r="G26" s="26">
        <v>476</v>
      </c>
      <c r="H26" s="26">
        <v>392</v>
      </c>
    </row>
    <row r="27" spans="1:8" x14ac:dyDescent="0.25">
      <c r="A27" s="35"/>
      <c r="B27" s="26"/>
      <c r="C27" s="26"/>
      <c r="D27" s="26"/>
      <c r="E27" s="26"/>
      <c r="F27" s="26"/>
    </row>
    <row r="28" spans="1:8" x14ac:dyDescent="0.25">
      <c r="A28" s="68"/>
      <c r="B28" s="26"/>
      <c r="C28" s="26"/>
      <c r="D28" s="26"/>
      <c r="E28" s="26"/>
      <c r="F28" s="26"/>
    </row>
    <row r="29" spans="1:8" x14ac:dyDescent="0.25">
      <c r="A29" s="68" t="s">
        <v>313</v>
      </c>
      <c r="B29" s="29"/>
      <c r="C29" s="26"/>
      <c r="D29" s="26"/>
      <c r="E29" s="26"/>
      <c r="F29" s="26"/>
    </row>
    <row r="30" spans="1:8" x14ac:dyDescent="0.25">
      <c r="A30" s="68" t="s">
        <v>314</v>
      </c>
      <c r="B30" s="26"/>
      <c r="C30" s="158"/>
      <c r="D30" s="158"/>
      <c r="E30" s="26"/>
      <c r="F30" s="26"/>
    </row>
    <row r="31" spans="1:8" x14ac:dyDescent="0.25">
      <c r="A31" s="146"/>
      <c r="B31" s="144"/>
    </row>
    <row r="32" spans="1:8" x14ac:dyDescent="0.25">
      <c r="A32" s="35"/>
      <c r="B32" s="233"/>
      <c r="C32" s="161"/>
      <c r="D32" s="66"/>
      <c r="E32" s="26"/>
      <c r="F32" s="26"/>
      <c r="G32" s="26"/>
    </row>
    <row r="33" spans="1:7" x14ac:dyDescent="0.25">
      <c r="A33" s="35"/>
      <c r="B33" s="233"/>
      <c r="C33" s="161"/>
      <c r="D33" s="66"/>
      <c r="E33" s="26"/>
      <c r="F33" s="26"/>
      <c r="G33" s="26"/>
    </row>
    <row r="34" spans="1:7" x14ac:dyDescent="0.25">
      <c r="A34" s="35"/>
      <c r="B34" s="233"/>
      <c r="C34" s="161"/>
      <c r="D34" s="66"/>
      <c r="E34" s="26"/>
      <c r="F34" s="26"/>
      <c r="G34" s="26"/>
    </row>
    <row r="35" spans="1:7" x14ac:dyDescent="0.25">
      <c r="A35" s="35"/>
      <c r="B35" s="233"/>
      <c r="C35" s="161"/>
      <c r="D35" s="66"/>
      <c r="E35" s="26"/>
      <c r="F35" s="26"/>
      <c r="G35" s="26"/>
    </row>
    <row r="36" spans="1:7" x14ac:dyDescent="0.25">
      <c r="A36" s="35"/>
      <c r="B36" s="233"/>
      <c r="C36" s="161"/>
      <c r="D36" s="66"/>
      <c r="E36" s="26"/>
      <c r="F36" s="26"/>
      <c r="G36" s="26"/>
    </row>
    <row r="37" spans="1:7" x14ac:dyDescent="0.25">
      <c r="A37" s="35"/>
      <c r="B37" s="233"/>
      <c r="C37" s="161"/>
      <c r="D37" s="66"/>
      <c r="E37" s="26"/>
      <c r="F37" s="26"/>
      <c r="G37" s="26"/>
    </row>
    <row r="38" spans="1:7" x14ac:dyDescent="0.25">
      <c r="A38" s="35"/>
      <c r="B38" s="233"/>
      <c r="C38" s="161"/>
      <c r="D38" s="66"/>
      <c r="E38" s="26"/>
      <c r="F38" s="26"/>
      <c r="G38" s="26"/>
    </row>
    <row r="39" spans="1:7" x14ac:dyDescent="0.25">
      <c r="A39" s="35"/>
      <c r="B39" s="233"/>
      <c r="C39" s="161"/>
      <c r="D39" s="66"/>
      <c r="E39" s="26"/>
      <c r="F39" s="26"/>
      <c r="G39" s="26"/>
    </row>
    <row r="40" spans="1:7" x14ac:dyDescent="0.25">
      <c r="A40" s="35"/>
      <c r="B40" s="26"/>
      <c r="C40" s="26"/>
      <c r="D40" s="26"/>
      <c r="E40" s="26"/>
      <c r="F40" s="26"/>
      <c r="G40" s="26"/>
    </row>
    <row r="41" spans="1:7" x14ac:dyDescent="0.25">
      <c r="A41" s="146"/>
      <c r="C41" s="147"/>
      <c r="D41" s="147"/>
    </row>
    <row r="42" spans="1:7" x14ac:dyDescent="0.25">
      <c r="C42" s="147"/>
      <c r="D42" s="147"/>
    </row>
    <row r="43" spans="1:7" x14ac:dyDescent="0.25">
      <c r="B43" s="148"/>
      <c r="C43" s="147"/>
      <c r="D43" s="147"/>
    </row>
    <row r="44" spans="1:7" x14ac:dyDescent="0.25">
      <c r="C44" s="147"/>
      <c r="D44" s="147"/>
    </row>
    <row r="45" spans="1:7" x14ac:dyDescent="0.25">
      <c r="C45" s="147"/>
      <c r="D45" s="147"/>
    </row>
    <row r="46" spans="1:7" x14ac:dyDescent="0.25">
      <c r="C46" s="147"/>
      <c r="D46" s="147"/>
    </row>
    <row r="47" spans="1:7" x14ac:dyDescent="0.25">
      <c r="B47" s="148"/>
      <c r="C47" s="147"/>
      <c r="D47" s="147"/>
    </row>
    <row r="48" spans="1:7" x14ac:dyDescent="0.25">
      <c r="B48" s="14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43"/>
  <sheetViews>
    <sheetView workbookViewId="0">
      <selection activeCell="E1" sqref="E1"/>
    </sheetView>
  </sheetViews>
  <sheetFormatPr defaultColWidth="8.77734375" defaultRowHeight="13.2" x14ac:dyDescent="0.25"/>
  <cols>
    <col min="1" max="1" width="56.5546875" style="26" customWidth="1"/>
    <col min="2" max="5" width="6.44140625" style="26" customWidth="1"/>
    <col min="6" max="7" width="6.44140625" style="28" customWidth="1"/>
    <col min="8" max="8" width="6.44140625" style="26" customWidth="1"/>
    <col min="9" max="16384" width="8.77734375" style="26"/>
  </cols>
  <sheetData>
    <row r="1" spans="1:224" x14ac:dyDescent="0.25">
      <c r="A1" s="25" t="s">
        <v>1027</v>
      </c>
    </row>
    <row r="2" spans="1:224" x14ac:dyDescent="0.25">
      <c r="A2" s="25" t="s">
        <v>26</v>
      </c>
      <c r="C2" s="70"/>
      <c r="D2" s="70"/>
    </row>
    <row r="3" spans="1:224" x14ac:dyDescent="0.25">
      <c r="A3" s="27" t="s">
        <v>961</v>
      </c>
    </row>
    <row r="4" spans="1:224" x14ac:dyDescent="0.25">
      <c r="A4" s="26" t="s">
        <v>27</v>
      </c>
    </row>
    <row r="6" spans="1:224" x14ac:dyDescent="0.25">
      <c r="B6" s="26">
        <v>2000</v>
      </c>
      <c r="C6" s="26">
        <v>2005</v>
      </c>
      <c r="D6" s="26">
        <v>2010</v>
      </c>
      <c r="E6" s="26">
        <v>2015</v>
      </c>
      <c r="F6" s="28">
        <v>2018</v>
      </c>
      <c r="G6" s="28">
        <v>2019</v>
      </c>
      <c r="H6" s="26">
        <v>2020</v>
      </c>
    </row>
    <row r="8" spans="1:224" x14ac:dyDescent="0.25">
      <c r="A8" s="25" t="s">
        <v>345</v>
      </c>
    </row>
    <row r="9" spans="1:224" s="25" customFormat="1" x14ac:dyDescent="0.25">
      <c r="A9" s="25" t="s">
        <v>324</v>
      </c>
      <c r="B9" s="37">
        <v>839</v>
      </c>
      <c r="C9" s="37">
        <v>1464</v>
      </c>
      <c r="D9" s="25">
        <v>884</v>
      </c>
      <c r="E9" s="37">
        <v>1931</v>
      </c>
      <c r="F9" s="64">
        <v>2226</v>
      </c>
      <c r="G9" s="64">
        <v>2293</v>
      </c>
      <c r="H9" s="37">
        <v>1810</v>
      </c>
    </row>
    <row r="10" spans="1:224" x14ac:dyDescent="0.25">
      <c r="A10" s="70"/>
    </row>
    <row r="11" spans="1:224" x14ac:dyDescent="0.25">
      <c r="A11" s="26" t="s">
        <v>349</v>
      </c>
      <c r="B11" s="26">
        <v>274</v>
      </c>
      <c r="C11" s="26">
        <v>753</v>
      </c>
      <c r="D11" s="26">
        <v>470</v>
      </c>
      <c r="E11" s="26">
        <v>638</v>
      </c>
      <c r="F11" s="28">
        <v>753</v>
      </c>
      <c r="G11" s="28">
        <v>889</v>
      </c>
      <c r="H11" s="26">
        <v>657</v>
      </c>
    </row>
    <row r="12" spans="1:224" x14ac:dyDescent="0.25">
      <c r="A12" s="35" t="s">
        <v>350</v>
      </c>
      <c r="B12" s="26">
        <v>134</v>
      </c>
      <c r="C12" s="26">
        <v>164</v>
      </c>
      <c r="D12" s="28">
        <v>85</v>
      </c>
      <c r="E12" s="26">
        <v>191</v>
      </c>
      <c r="F12" s="28">
        <v>313</v>
      </c>
      <c r="G12" s="28">
        <v>409</v>
      </c>
      <c r="H12" s="28">
        <v>241</v>
      </c>
    </row>
    <row r="13" spans="1:224" x14ac:dyDescent="0.25">
      <c r="A13" s="74" t="s">
        <v>351</v>
      </c>
      <c r="B13" s="26">
        <v>100</v>
      </c>
      <c r="C13" s="26">
        <v>89</v>
      </c>
      <c r="D13" s="28">
        <v>53</v>
      </c>
      <c r="E13" s="26">
        <v>92</v>
      </c>
      <c r="F13" s="28">
        <v>142</v>
      </c>
      <c r="G13" s="28">
        <v>179</v>
      </c>
      <c r="H13" s="28">
        <v>114</v>
      </c>
    </row>
    <row r="14" spans="1:224" x14ac:dyDescent="0.25">
      <c r="A14" s="74" t="s">
        <v>352</v>
      </c>
      <c r="B14" s="26">
        <v>8</v>
      </c>
      <c r="C14" s="26">
        <v>17</v>
      </c>
      <c r="D14" s="28">
        <v>4</v>
      </c>
      <c r="E14" s="26">
        <v>12</v>
      </c>
      <c r="F14" s="28">
        <v>33</v>
      </c>
      <c r="G14" s="28">
        <v>33</v>
      </c>
      <c r="H14" s="28">
        <v>29</v>
      </c>
    </row>
    <row r="15" spans="1:224" x14ac:dyDescent="0.25">
      <c r="A15" s="74" t="s">
        <v>353</v>
      </c>
      <c r="D15" s="28"/>
      <c r="E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</row>
    <row r="16" spans="1:224" x14ac:dyDescent="0.25">
      <c r="A16" s="74" t="s">
        <v>354</v>
      </c>
      <c r="B16" s="29">
        <v>31</v>
      </c>
      <c r="C16" s="29">
        <v>48</v>
      </c>
      <c r="D16" s="28">
        <v>19</v>
      </c>
      <c r="E16" s="28">
        <v>46</v>
      </c>
      <c r="F16" s="28">
        <v>54</v>
      </c>
      <c r="G16" s="28">
        <v>60</v>
      </c>
      <c r="H16" s="28">
        <v>41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</row>
    <row r="17" spans="1:224" x14ac:dyDescent="0.25">
      <c r="A17" s="35" t="s">
        <v>355</v>
      </c>
      <c r="D17" s="28"/>
      <c r="E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</row>
    <row r="18" spans="1:224" x14ac:dyDescent="0.25">
      <c r="A18" s="35" t="s">
        <v>356</v>
      </c>
      <c r="B18" s="26">
        <v>1</v>
      </c>
      <c r="C18" s="26">
        <v>6</v>
      </c>
      <c r="D18" s="28">
        <v>3</v>
      </c>
      <c r="E18" s="28">
        <v>0</v>
      </c>
      <c r="F18" s="28">
        <v>4</v>
      </c>
      <c r="G18" s="28">
        <v>5</v>
      </c>
      <c r="H18" s="26">
        <v>49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</row>
    <row r="19" spans="1:224" x14ac:dyDescent="0.25">
      <c r="A19" s="35" t="s">
        <v>357</v>
      </c>
      <c r="B19" s="26">
        <v>139</v>
      </c>
      <c r="C19" s="26">
        <v>583</v>
      </c>
      <c r="D19" s="28">
        <v>382</v>
      </c>
      <c r="E19" s="26">
        <v>447</v>
      </c>
      <c r="F19" s="28">
        <v>436</v>
      </c>
      <c r="G19" s="28">
        <v>475</v>
      </c>
      <c r="H19" s="26">
        <v>367</v>
      </c>
    </row>
    <row r="20" spans="1:224" x14ac:dyDescent="0.25">
      <c r="A20" s="35" t="s">
        <v>923</v>
      </c>
      <c r="B20" s="26">
        <v>119</v>
      </c>
      <c r="C20" s="26">
        <v>429</v>
      </c>
      <c r="D20" s="28">
        <v>304</v>
      </c>
      <c r="E20" s="26">
        <v>371</v>
      </c>
      <c r="F20" s="28">
        <v>368</v>
      </c>
      <c r="G20" s="28">
        <v>411</v>
      </c>
      <c r="H20" s="28">
        <v>296</v>
      </c>
    </row>
    <row r="21" spans="1:224" x14ac:dyDescent="0.25">
      <c r="A21" s="26" t="s">
        <v>359</v>
      </c>
      <c r="B21" s="26">
        <v>249</v>
      </c>
      <c r="C21" s="26">
        <v>291</v>
      </c>
      <c r="D21" s="28">
        <v>139</v>
      </c>
      <c r="E21" s="26">
        <v>632</v>
      </c>
      <c r="F21" s="28">
        <v>712</v>
      </c>
      <c r="G21" s="28">
        <v>495</v>
      </c>
      <c r="H21" s="28">
        <v>420</v>
      </c>
    </row>
    <row r="22" spans="1:224" x14ac:dyDescent="0.25">
      <c r="A22" s="26" t="s">
        <v>360</v>
      </c>
      <c r="B22" s="26">
        <v>4</v>
      </c>
      <c r="C22" s="26">
        <v>37</v>
      </c>
      <c r="D22" s="28">
        <v>11</v>
      </c>
      <c r="E22" s="26">
        <v>18</v>
      </c>
      <c r="F22" s="28">
        <v>16</v>
      </c>
      <c r="G22" s="28">
        <v>26</v>
      </c>
      <c r="H22" s="28">
        <v>33</v>
      </c>
    </row>
    <row r="23" spans="1:224" x14ac:dyDescent="0.25">
      <c r="A23" s="26" t="s">
        <v>361</v>
      </c>
      <c r="B23" s="26">
        <v>23</v>
      </c>
      <c r="C23" s="26">
        <v>23</v>
      </c>
      <c r="D23" s="28">
        <v>18</v>
      </c>
      <c r="E23" s="26">
        <v>43</v>
      </c>
      <c r="F23" s="28">
        <v>48</v>
      </c>
      <c r="G23" s="28">
        <v>54</v>
      </c>
      <c r="H23" s="28">
        <v>50</v>
      </c>
    </row>
    <row r="24" spans="1:224" x14ac:dyDescent="0.25">
      <c r="A24" s="26" t="s">
        <v>362</v>
      </c>
      <c r="B24" s="29">
        <v>69</v>
      </c>
      <c r="C24" s="29">
        <v>67</v>
      </c>
      <c r="D24" s="28">
        <v>61</v>
      </c>
      <c r="E24" s="26">
        <v>89</v>
      </c>
      <c r="F24" s="28">
        <v>127</v>
      </c>
      <c r="G24" s="28">
        <v>171</v>
      </c>
      <c r="H24" s="28">
        <v>126</v>
      </c>
    </row>
    <row r="25" spans="1:224" x14ac:dyDescent="0.25">
      <c r="A25" s="26" t="s">
        <v>363</v>
      </c>
      <c r="B25" s="29">
        <v>126</v>
      </c>
      <c r="C25" s="29">
        <v>248</v>
      </c>
      <c r="D25" s="28">
        <v>174</v>
      </c>
      <c r="E25" s="26">
        <v>470</v>
      </c>
      <c r="F25" s="28">
        <v>506</v>
      </c>
      <c r="G25" s="28">
        <v>611</v>
      </c>
      <c r="H25" s="28">
        <v>478</v>
      </c>
    </row>
    <row r="26" spans="1:224" x14ac:dyDescent="0.25">
      <c r="A26" s="26" t="s">
        <v>364</v>
      </c>
      <c r="B26" s="26">
        <v>0</v>
      </c>
      <c r="C26" s="26">
        <v>7</v>
      </c>
      <c r="D26" s="28">
        <v>5</v>
      </c>
      <c r="E26" s="26">
        <v>3</v>
      </c>
      <c r="F26" s="28">
        <v>1</v>
      </c>
      <c r="G26" s="28">
        <v>6</v>
      </c>
      <c r="H26" s="28">
        <v>3</v>
      </c>
    </row>
    <row r="27" spans="1:224" x14ac:dyDescent="0.25">
      <c r="A27" s="26" t="s">
        <v>365</v>
      </c>
      <c r="B27" s="26">
        <v>94</v>
      </c>
      <c r="C27" s="26">
        <v>38</v>
      </c>
      <c r="D27" s="28">
        <v>6</v>
      </c>
      <c r="E27" s="26">
        <v>38</v>
      </c>
      <c r="F27" s="28">
        <v>63</v>
      </c>
      <c r="G27" s="28">
        <v>41</v>
      </c>
      <c r="H27" s="28">
        <v>43</v>
      </c>
    </row>
    <row r="28" spans="1:224" x14ac:dyDescent="0.25">
      <c r="B28" s="29"/>
      <c r="C28" s="29"/>
      <c r="D28" s="29"/>
    </row>
    <row r="29" spans="1:224" x14ac:dyDescent="0.25">
      <c r="A29" s="26" t="s">
        <v>313</v>
      </c>
    </row>
    <row r="30" spans="1:224" x14ac:dyDescent="0.25">
      <c r="A30" s="26" t="s">
        <v>314</v>
      </c>
    </row>
    <row r="32" spans="1:224" x14ac:dyDescent="0.25">
      <c r="B32" s="41"/>
      <c r="C32" s="41"/>
      <c r="D32" s="41"/>
      <c r="E32" s="41"/>
      <c r="F32" s="52"/>
      <c r="G32" s="52"/>
    </row>
    <row r="33" spans="2:7" x14ac:dyDescent="0.25">
      <c r="B33" s="41"/>
      <c r="C33" s="41"/>
      <c r="D33" s="41"/>
      <c r="E33" s="41"/>
      <c r="F33" s="52"/>
      <c r="G33" s="52"/>
    </row>
    <row r="34" spans="2:7" x14ac:dyDescent="0.25">
      <c r="B34" s="41"/>
      <c r="C34" s="41"/>
      <c r="D34" s="41"/>
      <c r="E34" s="41"/>
      <c r="F34" s="52"/>
      <c r="G34" s="52"/>
    </row>
    <row r="35" spans="2:7" x14ac:dyDescent="0.25">
      <c r="B35" s="41"/>
      <c r="C35" s="41"/>
      <c r="D35" s="41"/>
      <c r="E35" s="41"/>
      <c r="F35" s="52"/>
      <c r="G35" s="52"/>
    </row>
    <row r="36" spans="2:7" x14ac:dyDescent="0.25">
      <c r="B36" s="41"/>
      <c r="C36" s="41"/>
      <c r="D36" s="41"/>
      <c r="E36" s="41"/>
      <c r="F36" s="52"/>
      <c r="G36" s="52"/>
    </row>
    <row r="37" spans="2:7" x14ac:dyDescent="0.25">
      <c r="B37" s="41"/>
      <c r="C37" s="41"/>
      <c r="D37" s="41"/>
      <c r="E37" s="41"/>
      <c r="F37" s="52"/>
      <c r="G37" s="52"/>
    </row>
    <row r="38" spans="2:7" x14ac:dyDescent="0.25">
      <c r="B38" s="41"/>
      <c r="C38" s="41"/>
      <c r="D38" s="41"/>
      <c r="E38" s="41"/>
      <c r="F38" s="52"/>
      <c r="G38" s="52"/>
    </row>
    <row r="39" spans="2:7" x14ac:dyDescent="0.25">
      <c r="B39" s="41"/>
      <c r="C39" s="41"/>
      <c r="D39" s="41"/>
      <c r="E39" s="41"/>
      <c r="F39" s="52"/>
      <c r="G39" s="52"/>
    </row>
    <row r="40" spans="2:7" x14ac:dyDescent="0.25">
      <c r="B40" s="41"/>
      <c r="C40" s="41"/>
      <c r="D40" s="41"/>
      <c r="E40" s="41"/>
      <c r="F40" s="52"/>
      <c r="G40" s="52"/>
    </row>
    <row r="41" spans="2:7" x14ac:dyDescent="0.25">
      <c r="B41" s="41"/>
      <c r="C41" s="41"/>
      <c r="D41" s="41"/>
      <c r="E41" s="41"/>
      <c r="F41" s="52"/>
      <c r="G41" s="52"/>
    </row>
    <row r="42" spans="2:7" x14ac:dyDescent="0.25">
      <c r="B42" s="41"/>
      <c r="C42" s="41"/>
      <c r="D42" s="41"/>
      <c r="E42" s="41"/>
      <c r="F42" s="52"/>
      <c r="G42" s="52"/>
    </row>
    <row r="43" spans="2:7" x14ac:dyDescent="0.25">
      <c r="B43" s="41"/>
      <c r="C43" s="41"/>
      <c r="D43" s="41"/>
      <c r="E43" s="41"/>
      <c r="F43" s="52"/>
      <c r="G43" s="5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workbookViewId="0">
      <selection activeCell="B1" sqref="B1"/>
    </sheetView>
  </sheetViews>
  <sheetFormatPr defaultColWidth="8.77734375" defaultRowHeight="10.5" customHeight="1" x14ac:dyDescent="0.25"/>
  <cols>
    <col min="1" max="1" width="61.77734375" style="157" customWidth="1"/>
    <col min="2" max="5" width="8.77734375" style="157" customWidth="1"/>
    <col min="6" max="16384" width="8.77734375" style="157"/>
  </cols>
  <sheetData>
    <row r="1" spans="1:6" s="159" customFormat="1" ht="13.2" x14ac:dyDescent="0.25">
      <c r="A1" s="235" t="s">
        <v>1028</v>
      </c>
      <c r="B1" s="236"/>
      <c r="C1" s="236"/>
      <c r="D1" s="157"/>
    </row>
    <row r="2" spans="1:6" s="159" customFormat="1" ht="13.2" x14ac:dyDescent="0.25">
      <c r="A2" s="235" t="s">
        <v>29</v>
      </c>
      <c r="B2" s="236"/>
      <c r="C2" s="236"/>
      <c r="D2" s="157"/>
    </row>
    <row r="3" spans="1:6" s="159" customFormat="1" ht="13.2" x14ac:dyDescent="0.25">
      <c r="A3" s="237" t="s">
        <v>962</v>
      </c>
      <c r="B3" s="236"/>
      <c r="C3" s="236"/>
      <c r="D3" s="157"/>
    </row>
    <row r="4" spans="1:6" s="159" customFormat="1" ht="13.2" x14ac:dyDescent="0.25">
      <c r="A4" s="238" t="s">
        <v>30</v>
      </c>
      <c r="B4" s="236"/>
      <c r="C4" s="236"/>
      <c r="D4" s="157"/>
    </row>
    <row r="5" spans="1:6" ht="13.2" x14ac:dyDescent="0.25">
      <c r="A5" s="239"/>
      <c r="B5" s="240">
        <v>2000</v>
      </c>
      <c r="C5" s="240">
        <v>2005</v>
      </c>
      <c r="D5" s="240">
        <v>2010</v>
      </c>
      <c r="E5" s="240">
        <v>2015</v>
      </c>
      <c r="F5" s="157">
        <v>2020</v>
      </c>
    </row>
    <row r="6" spans="1:6" ht="13.2" x14ac:dyDescent="0.25">
      <c r="A6" s="235"/>
      <c r="B6" s="235"/>
      <c r="C6" s="241"/>
    </row>
    <row r="7" spans="1:6" ht="13.2" x14ac:dyDescent="0.25">
      <c r="A7" s="235" t="s">
        <v>324</v>
      </c>
      <c r="B7" s="160">
        <v>555474</v>
      </c>
      <c r="C7" s="65">
        <v>560905</v>
      </c>
      <c r="D7" s="242">
        <v>588549</v>
      </c>
      <c r="E7" s="160">
        <v>628208</v>
      </c>
      <c r="F7" s="243">
        <v>656920</v>
      </c>
    </row>
    <row r="8" spans="1:6" ht="13.2" x14ac:dyDescent="0.25">
      <c r="A8" s="239" t="s">
        <v>477</v>
      </c>
      <c r="B8" s="161"/>
      <c r="C8" s="66"/>
      <c r="D8" s="161"/>
      <c r="E8" s="161"/>
    </row>
    <row r="9" spans="1:6" ht="13.2" x14ac:dyDescent="0.25">
      <c r="A9" s="239" t="s">
        <v>963</v>
      </c>
      <c r="B9" s="161">
        <v>402454</v>
      </c>
      <c r="C9" s="66">
        <v>388276</v>
      </c>
      <c r="D9" s="244">
        <v>365523</v>
      </c>
      <c r="E9" s="161">
        <v>351029</v>
      </c>
      <c r="F9" s="245">
        <v>330660</v>
      </c>
    </row>
    <row r="10" spans="1:6" s="159" customFormat="1" ht="13.2" x14ac:dyDescent="0.25">
      <c r="A10" s="239" t="s">
        <v>964</v>
      </c>
      <c r="B10" s="161">
        <v>681</v>
      </c>
      <c r="C10" s="66">
        <v>631</v>
      </c>
      <c r="D10" s="244">
        <v>98</v>
      </c>
      <c r="E10" s="161">
        <v>121</v>
      </c>
      <c r="F10" s="245">
        <v>97</v>
      </c>
    </row>
    <row r="11" spans="1:6" ht="13.2" x14ac:dyDescent="0.25">
      <c r="A11" s="239" t="s">
        <v>965</v>
      </c>
      <c r="B11" s="161">
        <v>8545</v>
      </c>
      <c r="C11" s="66">
        <v>9069</v>
      </c>
      <c r="D11" s="244">
        <v>9350</v>
      </c>
      <c r="E11" s="161">
        <v>9415</v>
      </c>
      <c r="F11" s="245">
        <v>8938</v>
      </c>
    </row>
    <row r="12" spans="1:6" ht="13.2" x14ac:dyDescent="0.25">
      <c r="A12" s="239" t="s">
        <v>966</v>
      </c>
      <c r="B12" s="161">
        <v>658</v>
      </c>
      <c r="C12" s="66">
        <v>974</v>
      </c>
      <c r="D12" s="244">
        <v>1242</v>
      </c>
      <c r="E12" s="161">
        <v>1702</v>
      </c>
      <c r="F12" s="245">
        <v>1944</v>
      </c>
    </row>
    <row r="13" spans="1:6" ht="13.2" x14ac:dyDescent="0.25">
      <c r="A13" s="239" t="s">
        <v>967</v>
      </c>
      <c r="B13" s="161">
        <v>1512</v>
      </c>
      <c r="C13" s="66">
        <v>1590</v>
      </c>
      <c r="D13" s="244">
        <v>1667</v>
      </c>
      <c r="E13" s="161">
        <v>1662</v>
      </c>
      <c r="F13" s="245">
        <v>1485</v>
      </c>
    </row>
    <row r="14" spans="1:6" ht="13.2" x14ac:dyDescent="0.25">
      <c r="A14" s="239" t="s">
        <v>968</v>
      </c>
      <c r="B14" s="161">
        <v>906</v>
      </c>
      <c r="C14" s="66">
        <v>856</v>
      </c>
      <c r="D14" s="244">
        <v>904</v>
      </c>
      <c r="E14" s="161">
        <v>984</v>
      </c>
      <c r="F14" s="245">
        <v>1004</v>
      </c>
    </row>
    <row r="15" spans="1:6" ht="13.2" x14ac:dyDescent="0.25">
      <c r="A15" s="239" t="s">
        <v>969</v>
      </c>
      <c r="B15" s="161">
        <v>2605</v>
      </c>
      <c r="C15" s="66">
        <v>2921</v>
      </c>
      <c r="D15" s="244">
        <v>3398</v>
      </c>
      <c r="E15" s="161">
        <v>3943</v>
      </c>
      <c r="F15" s="157">
        <v>4133</v>
      </c>
    </row>
    <row r="16" spans="1:6" ht="13.2" x14ac:dyDescent="0.25">
      <c r="A16" s="239" t="s">
        <v>970</v>
      </c>
      <c r="B16" s="161">
        <v>271</v>
      </c>
      <c r="C16" s="66">
        <v>253</v>
      </c>
      <c r="D16" s="244">
        <v>240</v>
      </c>
      <c r="E16" s="161">
        <v>215</v>
      </c>
      <c r="F16" s="157">
        <v>201</v>
      </c>
    </row>
    <row r="17" spans="1:6" ht="13.2" x14ac:dyDescent="0.25">
      <c r="A17" s="239" t="s">
        <v>971</v>
      </c>
      <c r="B17" s="161">
        <v>401</v>
      </c>
      <c r="C17" s="66">
        <v>416</v>
      </c>
      <c r="D17" s="244">
        <v>417</v>
      </c>
      <c r="E17" s="161">
        <v>483</v>
      </c>
      <c r="F17" s="245">
        <v>430</v>
      </c>
    </row>
    <row r="18" spans="1:6" ht="13.2" x14ac:dyDescent="0.25">
      <c r="A18" s="239" t="s">
        <v>972</v>
      </c>
      <c r="B18" s="161">
        <v>113</v>
      </c>
      <c r="C18" s="66">
        <v>110</v>
      </c>
      <c r="D18" s="244">
        <v>96</v>
      </c>
      <c r="E18" s="161">
        <v>90</v>
      </c>
      <c r="F18" s="245">
        <v>75</v>
      </c>
    </row>
    <row r="19" spans="1:6" ht="13.2" x14ac:dyDescent="0.25">
      <c r="A19" s="239" t="s">
        <v>973</v>
      </c>
      <c r="B19" s="161">
        <v>234</v>
      </c>
      <c r="C19" s="66">
        <v>203</v>
      </c>
      <c r="D19" s="244">
        <v>191</v>
      </c>
      <c r="E19" s="161">
        <v>183</v>
      </c>
      <c r="F19" s="245">
        <v>186</v>
      </c>
    </row>
    <row r="20" spans="1:6" ht="13.2" x14ac:dyDescent="0.25">
      <c r="A20" s="239" t="s">
        <v>974</v>
      </c>
      <c r="B20" s="161">
        <v>678</v>
      </c>
      <c r="C20" s="66">
        <v>661</v>
      </c>
      <c r="D20" s="244">
        <v>633</v>
      </c>
      <c r="E20" s="161">
        <v>607</v>
      </c>
      <c r="F20" s="245">
        <v>601</v>
      </c>
    </row>
    <row r="21" spans="1:6" ht="13.2" x14ac:dyDescent="0.25">
      <c r="A21" s="239" t="s">
        <v>975</v>
      </c>
      <c r="B21" s="161">
        <v>544</v>
      </c>
      <c r="C21" s="66">
        <v>2059</v>
      </c>
      <c r="D21" s="244">
        <v>3872</v>
      </c>
      <c r="E21" s="161">
        <v>5152</v>
      </c>
      <c r="F21" s="245">
        <v>8169</v>
      </c>
    </row>
    <row r="22" spans="1:6" ht="13.2" x14ac:dyDescent="0.25">
      <c r="A22" s="239" t="s">
        <v>976</v>
      </c>
      <c r="B22" s="161">
        <v>163</v>
      </c>
      <c r="C22" s="66">
        <v>466</v>
      </c>
      <c r="D22" s="244">
        <v>992</v>
      </c>
      <c r="E22" s="161">
        <v>1512</v>
      </c>
      <c r="F22" s="245">
        <v>2201</v>
      </c>
    </row>
    <row r="23" spans="1:6" ht="13.2" x14ac:dyDescent="0.25">
      <c r="A23" s="239" t="s">
        <v>977</v>
      </c>
      <c r="B23" s="161">
        <v>135709</v>
      </c>
      <c r="C23" s="66">
        <v>152420</v>
      </c>
      <c r="D23" s="244">
        <v>199926</v>
      </c>
      <c r="E23" s="161">
        <v>251110</v>
      </c>
      <c r="F23" s="245">
        <v>296796</v>
      </c>
    </row>
    <row r="24" spans="1:6" ht="13.2" x14ac:dyDescent="0.25">
      <c r="A24" s="239"/>
      <c r="B24" s="161"/>
      <c r="C24" s="66"/>
      <c r="D24" s="244"/>
      <c r="E24" s="161"/>
    </row>
    <row r="25" spans="1:6" ht="13.2" x14ac:dyDescent="0.25">
      <c r="A25" s="239" t="s">
        <v>978</v>
      </c>
      <c r="B25" s="161"/>
      <c r="C25" s="66"/>
      <c r="D25" s="244"/>
      <c r="E25" s="161"/>
    </row>
    <row r="26" spans="1:6" ht="13.2" x14ac:dyDescent="0.25">
      <c r="D26" s="161"/>
      <c r="E26" s="161"/>
    </row>
    <row r="27" spans="1:6" ht="13.2" x14ac:dyDescent="0.25">
      <c r="A27" s="157" t="s">
        <v>313</v>
      </c>
    </row>
    <row r="28" spans="1:6" ht="13.2" x14ac:dyDescent="0.25">
      <c r="A28" s="157" t="s">
        <v>314</v>
      </c>
    </row>
    <row r="29" spans="1:6" ht="13.2" x14ac:dyDescent="0.25"/>
    <row r="30" spans="1:6" ht="13.2" x14ac:dyDescent="0.25"/>
    <row r="31" spans="1:6" ht="13.2" x14ac:dyDescent="0.25"/>
    <row r="32" spans="1:6" ht="13.2" x14ac:dyDescent="0.25"/>
    <row r="33" ht="13.2" x14ac:dyDescent="0.25"/>
    <row r="34" ht="13.2" x14ac:dyDescent="0.25"/>
    <row r="35" ht="13.2" x14ac:dyDescent="0.25"/>
    <row r="36" ht="13.2" x14ac:dyDescent="0.25"/>
    <row r="37" ht="13.2" x14ac:dyDescent="0.25"/>
    <row r="38" ht="13.2" x14ac:dyDescent="0.25"/>
    <row r="39" ht="13.2" x14ac:dyDescent="0.25"/>
    <row r="40" ht="13.2" x14ac:dyDescent="0.25"/>
    <row r="41" ht="13.2" x14ac:dyDescent="0.25"/>
    <row r="42" ht="13.2" x14ac:dyDescent="0.25"/>
    <row r="43" ht="13.2" x14ac:dyDescent="0.25"/>
    <row r="44" ht="13.2" x14ac:dyDescent="0.25"/>
    <row r="45" ht="13.2" x14ac:dyDescent="0.25"/>
    <row r="46" ht="13.2" x14ac:dyDescent="0.25"/>
    <row r="47" ht="13.2" x14ac:dyDescent="0.25"/>
    <row r="48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activeCell="C1" sqref="C1"/>
    </sheetView>
  </sheetViews>
  <sheetFormatPr defaultColWidth="9.21875" defaultRowHeight="12" customHeight="1" x14ac:dyDescent="0.25"/>
  <cols>
    <col min="1" max="1" width="36.21875" style="134" customWidth="1"/>
    <col min="2" max="2" width="11.44140625" style="134" customWidth="1"/>
    <col min="3" max="3" width="7.77734375" style="134" customWidth="1"/>
    <col min="4" max="10" width="9.5546875" style="134" customWidth="1"/>
    <col min="11" max="16384" width="9.21875" style="134"/>
  </cols>
  <sheetData>
    <row r="1" spans="1:12" s="132" customFormat="1" ht="13.2" customHeight="1" x14ac:dyDescent="0.25">
      <c r="A1" s="69" t="s">
        <v>1029</v>
      </c>
      <c r="B1" s="25"/>
      <c r="C1" s="25"/>
      <c r="D1" s="25"/>
    </row>
    <row r="2" spans="1:12" s="132" customFormat="1" ht="13.2" customHeight="1" x14ac:dyDescent="0.25">
      <c r="A2" s="69" t="s">
        <v>32</v>
      </c>
      <c r="B2" s="25"/>
      <c r="C2" s="25"/>
      <c r="D2" s="25"/>
    </row>
    <row r="3" spans="1:12" s="132" customFormat="1" ht="13.2" customHeight="1" x14ac:dyDescent="0.25">
      <c r="A3" s="115" t="s">
        <v>979</v>
      </c>
      <c r="B3" s="26"/>
      <c r="D3" s="31"/>
      <c r="E3" s="31"/>
      <c r="F3" s="31"/>
      <c r="G3" s="31"/>
      <c r="H3" s="31"/>
      <c r="I3" s="31"/>
      <c r="J3" s="31"/>
    </row>
    <row r="4" spans="1:12" s="133" customFormat="1" ht="13.2" customHeight="1" x14ac:dyDescent="0.25">
      <c r="A4" s="119" t="s">
        <v>33</v>
      </c>
      <c r="B4" s="26"/>
      <c r="D4" s="31"/>
      <c r="E4" s="31"/>
      <c r="F4" s="31"/>
      <c r="G4" s="31"/>
      <c r="H4" s="31"/>
      <c r="I4" s="31"/>
      <c r="J4" s="31"/>
    </row>
    <row r="5" spans="1:12" ht="13.2" customHeight="1" x14ac:dyDescent="0.25">
      <c r="J5" s="134" t="s">
        <v>477</v>
      </c>
    </row>
    <row r="6" spans="1:12" s="26" customFormat="1" ht="13.2" customHeight="1" x14ac:dyDescent="0.25">
      <c r="A6" s="26" t="s">
        <v>368</v>
      </c>
      <c r="B6" s="26" t="s">
        <v>324</v>
      </c>
      <c r="D6" s="28" t="s">
        <v>305</v>
      </c>
      <c r="E6" s="73"/>
    </row>
    <row r="7" spans="1:12" s="26" customFormat="1" ht="13.2" customHeight="1" x14ac:dyDescent="0.25">
      <c r="A7" s="26" t="s">
        <v>369</v>
      </c>
      <c r="B7" s="68" t="s">
        <v>370</v>
      </c>
      <c r="C7" s="28" t="s">
        <v>105</v>
      </c>
      <c r="D7" s="28" t="s">
        <v>371</v>
      </c>
      <c r="E7" s="28" t="s">
        <v>372</v>
      </c>
      <c r="F7" s="28" t="s">
        <v>373</v>
      </c>
      <c r="G7" s="28" t="s">
        <v>374</v>
      </c>
      <c r="H7" s="28" t="s">
        <v>375</v>
      </c>
      <c r="I7" s="28" t="s">
        <v>307</v>
      </c>
      <c r="J7" s="28" t="s">
        <v>308</v>
      </c>
    </row>
    <row r="8" spans="1:12" s="26" customFormat="1" ht="13.2" customHeight="1" x14ac:dyDescent="0.25"/>
    <row r="9" spans="1:12" s="25" customFormat="1" ht="13.2" customHeight="1" x14ac:dyDescent="0.25">
      <c r="A9" s="25" t="s">
        <v>324</v>
      </c>
      <c r="B9" s="37">
        <v>656920</v>
      </c>
      <c r="C9" s="36">
        <f>SUM(C10:C37)-C13-C14</f>
        <v>100.00000000000001</v>
      </c>
      <c r="D9" s="160">
        <v>44722</v>
      </c>
      <c r="E9" s="160">
        <v>66098</v>
      </c>
      <c r="F9" s="160">
        <v>115297</v>
      </c>
      <c r="G9" s="160">
        <v>163810</v>
      </c>
      <c r="H9" s="160">
        <v>152687</v>
      </c>
      <c r="I9" s="160">
        <v>63660</v>
      </c>
      <c r="J9" s="160">
        <v>50646</v>
      </c>
      <c r="L9" s="26"/>
    </row>
    <row r="10" spans="1:12" s="26" customFormat="1" ht="13.2" customHeight="1" x14ac:dyDescent="0.25">
      <c r="A10" s="26" t="s">
        <v>376</v>
      </c>
      <c r="B10" s="161">
        <v>262441</v>
      </c>
      <c r="C10" s="30">
        <f>B10/$B$9*100</f>
        <v>39.950222249284536</v>
      </c>
      <c r="D10" s="161">
        <v>39154</v>
      </c>
      <c r="E10" s="161">
        <v>48805</v>
      </c>
      <c r="F10" s="161">
        <v>42917</v>
      </c>
      <c r="G10" s="161">
        <v>42988</v>
      </c>
      <c r="H10" s="161">
        <v>52037</v>
      </c>
      <c r="I10" s="161">
        <v>22549</v>
      </c>
      <c r="J10" s="161">
        <v>13991</v>
      </c>
      <c r="L10" s="25"/>
    </row>
    <row r="11" spans="1:12" s="26" customFormat="1" ht="13.2" customHeight="1" x14ac:dyDescent="0.25">
      <c r="A11" s="26" t="s">
        <v>788</v>
      </c>
      <c r="B11" s="29"/>
      <c r="C11" s="30"/>
      <c r="D11" s="29"/>
      <c r="E11" s="29"/>
      <c r="F11" s="29"/>
      <c r="G11" s="29"/>
      <c r="H11" s="29"/>
      <c r="I11" s="29"/>
      <c r="J11" s="29"/>
    </row>
    <row r="12" spans="1:12" s="26" customFormat="1" ht="13.2" customHeight="1" x14ac:dyDescent="0.25">
      <c r="A12" s="26" t="s">
        <v>789</v>
      </c>
      <c r="B12" s="161">
        <v>45842</v>
      </c>
      <c r="C12" s="30">
        <f>B12/$B$9*100</f>
        <v>6.9783230834804852</v>
      </c>
      <c r="D12" s="29">
        <v>1545</v>
      </c>
      <c r="E12" s="29">
        <v>4142</v>
      </c>
      <c r="F12" s="29">
        <v>13279</v>
      </c>
      <c r="G12" s="29">
        <v>16390</v>
      </c>
      <c r="H12" s="29">
        <v>8957</v>
      </c>
      <c r="I12" s="29">
        <v>775</v>
      </c>
      <c r="J12" s="29">
        <v>754</v>
      </c>
    </row>
    <row r="13" spans="1:12" s="26" customFormat="1" ht="13.2" customHeight="1" x14ac:dyDescent="0.25">
      <c r="A13" s="35" t="s">
        <v>377</v>
      </c>
      <c r="B13" s="161">
        <v>23264</v>
      </c>
      <c r="C13" s="30">
        <f>B13/$B$9*100</f>
        <v>3.5413749010534006</v>
      </c>
      <c r="D13" s="161">
        <v>649</v>
      </c>
      <c r="E13" s="161">
        <v>1846</v>
      </c>
      <c r="F13" s="161">
        <v>7103</v>
      </c>
      <c r="G13" s="161">
        <v>8300</v>
      </c>
      <c r="H13" s="161">
        <v>4807</v>
      </c>
      <c r="I13" s="161">
        <v>397</v>
      </c>
      <c r="J13" s="161">
        <v>162</v>
      </c>
    </row>
    <row r="14" spans="1:12" s="26" customFormat="1" ht="13.2" customHeight="1" x14ac:dyDescent="0.25">
      <c r="A14" s="35" t="s">
        <v>378</v>
      </c>
      <c r="B14" s="161">
        <v>21692</v>
      </c>
      <c r="C14" s="30">
        <f>B14/$B$9*100</f>
        <v>3.3020763563295379</v>
      </c>
      <c r="D14" s="161">
        <v>885</v>
      </c>
      <c r="E14" s="161">
        <v>2259</v>
      </c>
      <c r="F14" s="161">
        <v>5866</v>
      </c>
      <c r="G14" s="161">
        <v>7794</v>
      </c>
      <c r="H14" s="161">
        <v>3943</v>
      </c>
      <c r="I14" s="161">
        <v>374</v>
      </c>
      <c r="J14" s="161">
        <v>571</v>
      </c>
    </row>
    <row r="15" spans="1:12" s="26" customFormat="1" ht="13.2" customHeight="1" x14ac:dyDescent="0.25">
      <c r="A15" s="26" t="s">
        <v>790</v>
      </c>
      <c r="B15" s="29"/>
      <c r="C15" s="30"/>
      <c r="D15" s="29"/>
      <c r="E15" s="29"/>
      <c r="F15" s="29"/>
      <c r="G15" s="29"/>
      <c r="H15" s="29"/>
      <c r="I15" s="29"/>
      <c r="J15" s="29"/>
    </row>
    <row r="16" spans="1:12" s="26" customFormat="1" ht="13.2" customHeight="1" x14ac:dyDescent="0.25">
      <c r="A16" s="26" t="s">
        <v>791</v>
      </c>
      <c r="B16" s="161">
        <v>20574</v>
      </c>
      <c r="C16" s="30">
        <f t="shared" ref="C16:C37" si="0">B16/$B$9*100</f>
        <v>3.1318882055653656</v>
      </c>
      <c r="D16" s="161">
        <v>273</v>
      </c>
      <c r="E16" s="161">
        <v>1281</v>
      </c>
      <c r="F16" s="161">
        <v>6040</v>
      </c>
      <c r="G16" s="161">
        <v>7163</v>
      </c>
      <c r="H16" s="161">
        <v>3933</v>
      </c>
      <c r="I16" s="161">
        <v>951</v>
      </c>
      <c r="J16" s="161">
        <v>933</v>
      </c>
    </row>
    <row r="17" spans="1:10" s="26" customFormat="1" ht="13.2" customHeight="1" x14ac:dyDescent="0.25">
      <c r="A17" s="26" t="s">
        <v>379</v>
      </c>
      <c r="B17" s="161">
        <v>12461</v>
      </c>
      <c r="C17" s="30">
        <f>B17/$B$9*100</f>
        <v>1.8968824209949462</v>
      </c>
      <c r="D17" s="161">
        <v>118</v>
      </c>
      <c r="E17" s="161">
        <v>475</v>
      </c>
      <c r="F17" s="161">
        <v>2909</v>
      </c>
      <c r="G17" s="161">
        <v>3270</v>
      </c>
      <c r="H17" s="161">
        <v>2683</v>
      </c>
      <c r="I17" s="161">
        <v>1420</v>
      </c>
      <c r="J17" s="161">
        <v>1586</v>
      </c>
    </row>
    <row r="18" spans="1:10" s="26" customFormat="1" ht="13.2" customHeight="1" x14ac:dyDescent="0.25">
      <c r="A18" s="26" t="s">
        <v>380</v>
      </c>
      <c r="B18" s="161">
        <v>17785</v>
      </c>
      <c r="C18" s="30">
        <f t="shared" si="0"/>
        <v>2.7073311818790722</v>
      </c>
      <c r="D18" s="161">
        <v>183</v>
      </c>
      <c r="E18" s="161">
        <v>569</v>
      </c>
      <c r="F18" s="161">
        <v>3466</v>
      </c>
      <c r="G18" s="161">
        <v>5079</v>
      </c>
      <c r="H18" s="161">
        <v>4494</v>
      </c>
      <c r="I18" s="161">
        <v>2051</v>
      </c>
      <c r="J18" s="161">
        <v>1943</v>
      </c>
    </row>
    <row r="19" spans="1:10" s="26" customFormat="1" ht="13.2" customHeight="1" x14ac:dyDescent="0.25">
      <c r="A19" s="26" t="s">
        <v>381</v>
      </c>
      <c r="B19" s="161">
        <v>10373</v>
      </c>
      <c r="C19" s="30">
        <f t="shared" si="0"/>
        <v>1.5790354989953115</v>
      </c>
      <c r="D19" s="161">
        <v>29</v>
      </c>
      <c r="E19" s="161">
        <v>126</v>
      </c>
      <c r="F19" s="161">
        <v>1449</v>
      </c>
      <c r="G19" s="161">
        <v>2812</v>
      </c>
      <c r="H19" s="161">
        <v>3110</v>
      </c>
      <c r="I19" s="161">
        <v>1561</v>
      </c>
      <c r="J19" s="161">
        <v>1286</v>
      </c>
    </row>
    <row r="20" spans="1:10" s="26" customFormat="1" ht="13.2" customHeight="1" x14ac:dyDescent="0.25">
      <c r="A20" s="26" t="s">
        <v>382</v>
      </c>
      <c r="B20" s="161">
        <v>10118</v>
      </c>
      <c r="C20" s="30">
        <f t="shared" si="0"/>
        <v>1.5402179869694939</v>
      </c>
      <c r="D20" s="161">
        <v>89</v>
      </c>
      <c r="E20" s="161">
        <v>217</v>
      </c>
      <c r="F20" s="161">
        <v>1723</v>
      </c>
      <c r="G20" s="161">
        <v>2391</v>
      </c>
      <c r="H20" s="161">
        <v>2664</v>
      </c>
      <c r="I20" s="161">
        <v>1562</v>
      </c>
      <c r="J20" s="161">
        <v>1472</v>
      </c>
    </row>
    <row r="21" spans="1:10" s="26" customFormat="1" ht="13.2" customHeight="1" x14ac:dyDescent="0.25">
      <c r="A21" s="26" t="s">
        <v>383</v>
      </c>
      <c r="B21" s="161">
        <v>20651</v>
      </c>
      <c r="C21" s="30">
        <f t="shared" si="0"/>
        <v>3.1436095719417891</v>
      </c>
      <c r="D21" s="161">
        <v>225</v>
      </c>
      <c r="E21" s="161">
        <v>546</v>
      </c>
      <c r="F21" s="161">
        <v>3467</v>
      </c>
      <c r="G21" s="161">
        <v>5196</v>
      </c>
      <c r="H21" s="161">
        <v>5690</v>
      </c>
      <c r="I21" s="161">
        <v>2946</v>
      </c>
      <c r="J21" s="161">
        <v>2581</v>
      </c>
    </row>
    <row r="22" spans="1:10" s="26" customFormat="1" ht="13.2" customHeight="1" x14ac:dyDescent="0.25">
      <c r="A22" s="26" t="s">
        <v>384</v>
      </c>
      <c r="B22" s="161">
        <v>13645</v>
      </c>
      <c r="C22" s="30">
        <f t="shared" si="0"/>
        <v>2.0771174572246238</v>
      </c>
      <c r="D22" s="161">
        <v>97</v>
      </c>
      <c r="E22" s="161">
        <v>248</v>
      </c>
      <c r="F22" s="161">
        <v>2359</v>
      </c>
      <c r="G22" s="161">
        <v>3798</v>
      </c>
      <c r="H22" s="161">
        <v>3896</v>
      </c>
      <c r="I22" s="161">
        <v>1844</v>
      </c>
      <c r="J22" s="161">
        <v>1403</v>
      </c>
    </row>
    <row r="23" spans="1:10" s="26" customFormat="1" ht="13.2" customHeight="1" x14ac:dyDescent="0.25">
      <c r="A23" s="26" t="s">
        <v>385</v>
      </c>
      <c r="B23" s="161">
        <v>13520</v>
      </c>
      <c r="C23" s="30">
        <f t="shared" si="0"/>
        <v>2.0580892650551057</v>
      </c>
      <c r="D23" s="161">
        <v>119</v>
      </c>
      <c r="E23" s="161">
        <v>269</v>
      </c>
      <c r="F23" s="161">
        <v>2140</v>
      </c>
      <c r="G23" s="161">
        <v>3441</v>
      </c>
      <c r="H23" s="161">
        <v>4148</v>
      </c>
      <c r="I23" s="161">
        <v>1968</v>
      </c>
      <c r="J23" s="161">
        <v>1435</v>
      </c>
    </row>
    <row r="24" spans="1:10" s="26" customFormat="1" ht="13.2" customHeight="1" x14ac:dyDescent="0.25">
      <c r="A24" s="26" t="s">
        <v>386</v>
      </c>
      <c r="B24" s="161">
        <v>10673</v>
      </c>
      <c r="C24" s="30">
        <f t="shared" si="0"/>
        <v>1.6247031602021555</v>
      </c>
      <c r="D24" s="161">
        <v>62</v>
      </c>
      <c r="E24" s="161">
        <v>199</v>
      </c>
      <c r="F24" s="161">
        <v>1527</v>
      </c>
      <c r="G24" s="161">
        <v>2592</v>
      </c>
      <c r="H24" s="161">
        <v>3085</v>
      </c>
      <c r="I24" s="161">
        <v>1626</v>
      </c>
      <c r="J24" s="161">
        <v>1582</v>
      </c>
    </row>
    <row r="25" spans="1:10" s="26" customFormat="1" ht="13.2" customHeight="1" x14ac:dyDescent="0.25">
      <c r="A25" s="26" t="s">
        <v>387</v>
      </c>
      <c r="B25" s="161">
        <v>12993</v>
      </c>
      <c r="C25" s="30">
        <f t="shared" si="0"/>
        <v>1.9778664068684164</v>
      </c>
      <c r="D25" s="161">
        <v>40</v>
      </c>
      <c r="E25" s="161">
        <v>138</v>
      </c>
      <c r="F25" s="161">
        <v>1432</v>
      </c>
      <c r="G25" s="161">
        <v>2808</v>
      </c>
      <c r="H25" s="161">
        <v>3853</v>
      </c>
      <c r="I25" s="161">
        <v>2708</v>
      </c>
      <c r="J25" s="161">
        <v>2014</v>
      </c>
    </row>
    <row r="26" spans="1:10" s="26" customFormat="1" ht="13.2" customHeight="1" x14ac:dyDescent="0.25">
      <c r="A26" s="26" t="s">
        <v>388</v>
      </c>
      <c r="B26" s="161">
        <v>18325</v>
      </c>
      <c r="C26" s="30">
        <f t="shared" si="0"/>
        <v>2.7895329720513913</v>
      </c>
      <c r="D26" s="161">
        <v>76</v>
      </c>
      <c r="E26" s="161">
        <v>208</v>
      </c>
      <c r="F26" s="161">
        <v>2201</v>
      </c>
      <c r="G26" s="161">
        <v>4364</v>
      </c>
      <c r="H26" s="161">
        <v>5112</v>
      </c>
      <c r="I26" s="161">
        <v>3480</v>
      </c>
      <c r="J26" s="161">
        <v>2884</v>
      </c>
    </row>
    <row r="27" spans="1:10" s="26" customFormat="1" ht="13.2" customHeight="1" x14ac:dyDescent="0.25">
      <c r="A27" s="26" t="s">
        <v>389</v>
      </c>
      <c r="B27" s="161">
        <v>15334</v>
      </c>
      <c r="C27" s="30">
        <f>B27/$B$9*100</f>
        <v>2.3342263898191562</v>
      </c>
      <c r="D27" s="161">
        <v>101</v>
      </c>
      <c r="E27" s="161">
        <v>189</v>
      </c>
      <c r="F27" s="161">
        <v>1549</v>
      </c>
      <c r="G27" s="161">
        <v>3001</v>
      </c>
      <c r="H27" s="161">
        <v>4354</v>
      </c>
      <c r="I27" s="161">
        <v>3447</v>
      </c>
      <c r="J27" s="161">
        <v>2693</v>
      </c>
    </row>
    <row r="28" spans="1:10" s="26" customFormat="1" ht="13.2" customHeight="1" x14ac:dyDescent="0.25">
      <c r="A28" s="26" t="s">
        <v>390</v>
      </c>
      <c r="B28" s="161">
        <v>15187</v>
      </c>
      <c r="C28" s="30">
        <f t="shared" si="0"/>
        <v>2.3118492358278027</v>
      </c>
      <c r="D28" s="161">
        <v>99</v>
      </c>
      <c r="E28" s="161">
        <v>233</v>
      </c>
      <c r="F28" s="161">
        <v>2182</v>
      </c>
      <c r="G28" s="161">
        <v>3870</v>
      </c>
      <c r="H28" s="161">
        <v>4295</v>
      </c>
      <c r="I28" s="161">
        <v>2648</v>
      </c>
      <c r="J28" s="161">
        <v>1860</v>
      </c>
    </row>
    <row r="29" spans="1:10" s="26" customFormat="1" ht="13.2" customHeight="1" x14ac:dyDescent="0.25">
      <c r="A29" s="26" t="s">
        <v>391</v>
      </c>
      <c r="B29" s="161">
        <v>10840</v>
      </c>
      <c r="C29" s="30">
        <f t="shared" si="0"/>
        <v>1.6501248249406322</v>
      </c>
      <c r="D29" s="161">
        <v>27</v>
      </c>
      <c r="E29" s="161">
        <v>76</v>
      </c>
      <c r="F29" s="161">
        <v>1343</v>
      </c>
      <c r="G29" s="161">
        <v>2585</v>
      </c>
      <c r="H29" s="161">
        <v>3075</v>
      </c>
      <c r="I29" s="161">
        <v>1984</v>
      </c>
      <c r="J29" s="161">
        <v>1750</v>
      </c>
    </row>
    <row r="30" spans="1:10" s="26" customFormat="1" ht="13.2" customHeight="1" x14ac:dyDescent="0.25">
      <c r="A30" s="26" t="s">
        <v>392</v>
      </c>
      <c r="B30" s="161">
        <v>6301</v>
      </c>
      <c r="C30" s="30">
        <f t="shared" si="0"/>
        <v>0.95917311088108137</v>
      </c>
      <c r="D30" s="161">
        <v>105</v>
      </c>
      <c r="E30" s="161">
        <v>170</v>
      </c>
      <c r="F30" s="161">
        <v>1256</v>
      </c>
      <c r="G30" s="161">
        <v>1821</v>
      </c>
      <c r="H30" s="161">
        <v>1587</v>
      </c>
      <c r="I30" s="161">
        <v>689</v>
      </c>
      <c r="J30" s="161">
        <v>673</v>
      </c>
    </row>
    <row r="31" spans="1:10" s="26" customFormat="1" ht="13.2" customHeight="1" x14ac:dyDescent="0.25">
      <c r="A31" s="26" t="s">
        <v>393</v>
      </c>
      <c r="B31" s="161">
        <v>3397</v>
      </c>
      <c r="C31" s="30">
        <f t="shared" si="0"/>
        <v>0.5171101503988309</v>
      </c>
      <c r="D31" s="161">
        <v>15</v>
      </c>
      <c r="E31" s="161">
        <v>54</v>
      </c>
      <c r="F31" s="161">
        <v>570</v>
      </c>
      <c r="G31" s="161">
        <v>982</v>
      </c>
      <c r="H31" s="161">
        <v>959</v>
      </c>
      <c r="I31" s="161">
        <v>443</v>
      </c>
      <c r="J31" s="161">
        <v>374</v>
      </c>
    </row>
    <row r="32" spans="1:10" s="26" customFormat="1" ht="13.2" customHeight="1" x14ac:dyDescent="0.25">
      <c r="A32" s="26" t="s">
        <v>394</v>
      </c>
      <c r="B32" s="161">
        <v>17646</v>
      </c>
      <c r="C32" s="30">
        <f t="shared" si="0"/>
        <v>2.6861718321865675</v>
      </c>
      <c r="D32" s="161">
        <v>124</v>
      </c>
      <c r="E32" s="161">
        <v>332</v>
      </c>
      <c r="F32" s="161">
        <v>2934</v>
      </c>
      <c r="G32" s="161">
        <v>5075</v>
      </c>
      <c r="H32" s="161">
        <v>4904</v>
      </c>
      <c r="I32" s="161">
        <v>2349</v>
      </c>
      <c r="J32" s="161">
        <v>1928</v>
      </c>
    </row>
    <row r="33" spans="1:12" s="26" customFormat="1" ht="13.2" customHeight="1" x14ac:dyDescent="0.25">
      <c r="A33" s="26" t="s">
        <v>395</v>
      </c>
      <c r="B33" s="161">
        <v>5785</v>
      </c>
      <c r="C33" s="30">
        <f t="shared" si="0"/>
        <v>0.88062473360530968</v>
      </c>
      <c r="D33" s="161">
        <v>27</v>
      </c>
      <c r="E33" s="161">
        <v>109</v>
      </c>
      <c r="F33" s="161">
        <v>632</v>
      </c>
      <c r="G33" s="161">
        <v>1476</v>
      </c>
      <c r="H33" s="161">
        <v>1987</v>
      </c>
      <c r="I33" s="161">
        <v>964</v>
      </c>
      <c r="J33" s="161">
        <v>590</v>
      </c>
    </row>
    <row r="34" spans="1:12" s="26" customFormat="1" ht="13.2" customHeight="1" x14ac:dyDescent="0.25">
      <c r="A34" s="26" t="s">
        <v>396</v>
      </c>
      <c r="B34" s="161">
        <v>10649</v>
      </c>
      <c r="C34" s="30">
        <f t="shared" si="0"/>
        <v>1.621049747305608</v>
      </c>
      <c r="D34" s="161">
        <v>60</v>
      </c>
      <c r="E34" s="161">
        <v>156</v>
      </c>
      <c r="F34" s="161">
        <v>1420</v>
      </c>
      <c r="G34" s="161">
        <v>2991</v>
      </c>
      <c r="H34" s="161">
        <v>3653</v>
      </c>
      <c r="I34" s="161">
        <v>1503</v>
      </c>
      <c r="J34" s="161">
        <v>866</v>
      </c>
    </row>
    <row r="35" spans="1:12" s="26" customFormat="1" ht="13.2" customHeight="1" x14ac:dyDescent="0.25">
      <c r="A35" s="26" t="s">
        <v>397</v>
      </c>
      <c r="B35" s="161">
        <v>275</v>
      </c>
      <c r="C35" s="30">
        <f t="shared" si="0"/>
        <v>4.1862022772940391E-2</v>
      </c>
      <c r="D35" s="161">
        <v>3</v>
      </c>
      <c r="E35" s="161">
        <v>14</v>
      </c>
      <c r="F35" s="161">
        <v>110</v>
      </c>
      <c r="G35" s="161">
        <v>54</v>
      </c>
      <c r="H35" s="161">
        <v>41</v>
      </c>
      <c r="I35" s="161">
        <v>21</v>
      </c>
      <c r="J35" s="161">
        <v>32</v>
      </c>
    </row>
    <row r="36" spans="1:12" s="26" customFormat="1" ht="13.2" customHeight="1" x14ac:dyDescent="0.25">
      <c r="A36" s="26" t="s">
        <v>398</v>
      </c>
      <c r="B36" s="161">
        <v>4002</v>
      </c>
      <c r="C36" s="30">
        <f>B36/$B$9*100</f>
        <v>0.60920660049929976</v>
      </c>
      <c r="D36" s="66" t="s">
        <v>1057</v>
      </c>
      <c r="E36" s="66" t="s">
        <v>1057</v>
      </c>
      <c r="F36" s="66" t="s">
        <v>1057</v>
      </c>
      <c r="G36" s="66" t="s">
        <v>1057</v>
      </c>
      <c r="H36" s="66" t="s">
        <v>1057</v>
      </c>
      <c r="I36" s="66" t="s">
        <v>1057</v>
      </c>
      <c r="J36" s="161">
        <v>4002</v>
      </c>
    </row>
    <row r="37" spans="1:12" s="26" customFormat="1" ht="13.2" customHeight="1" x14ac:dyDescent="0.25">
      <c r="A37" s="26" t="s">
        <v>399</v>
      </c>
      <c r="B37" s="161">
        <v>98103</v>
      </c>
      <c r="C37" s="30">
        <f t="shared" si="0"/>
        <v>14.933781891250074</v>
      </c>
      <c r="D37" s="161">
        <v>2151</v>
      </c>
      <c r="E37" s="161">
        <v>7542</v>
      </c>
      <c r="F37" s="161">
        <v>18392</v>
      </c>
      <c r="G37" s="161">
        <v>39663</v>
      </c>
      <c r="H37" s="161">
        <v>24170</v>
      </c>
      <c r="I37" s="161">
        <v>4171</v>
      </c>
      <c r="J37" s="161">
        <v>2014</v>
      </c>
    </row>
    <row r="38" spans="1:12" s="26" customFormat="1" ht="13.2" customHeight="1" x14ac:dyDescent="0.25">
      <c r="B38" s="29"/>
      <c r="C38" s="29"/>
      <c r="D38" s="29"/>
      <c r="E38" s="29"/>
      <c r="F38" s="29"/>
      <c r="G38" s="29"/>
      <c r="H38" s="29"/>
      <c r="I38" s="29"/>
      <c r="J38" s="29"/>
    </row>
    <row r="39" spans="1:12" s="26" customFormat="1" ht="13.2" customHeight="1" x14ac:dyDescent="0.25">
      <c r="A39" s="35" t="s">
        <v>105</v>
      </c>
      <c r="B39" s="31"/>
      <c r="C39" s="30"/>
      <c r="D39" s="33"/>
      <c r="E39" s="33"/>
      <c r="F39" s="29"/>
      <c r="G39" s="29"/>
      <c r="H39" s="29"/>
      <c r="I39" s="29"/>
      <c r="J39" s="29"/>
    </row>
    <row r="40" spans="1:12" s="26" customFormat="1" ht="13.2" customHeight="1" x14ac:dyDescent="0.25">
      <c r="A40" s="25" t="s">
        <v>324</v>
      </c>
      <c r="B40" s="120">
        <v>100</v>
      </c>
      <c r="C40" s="36"/>
      <c r="D40" s="36">
        <f>D9/$B9*100</f>
        <v>6.8078304816415995</v>
      </c>
      <c r="E40" s="36">
        <f t="shared" ref="E40:J40" si="1">E9/$B9*100</f>
        <v>10.061803568166596</v>
      </c>
      <c r="F40" s="36">
        <f t="shared" si="1"/>
        <v>17.551147780551666</v>
      </c>
      <c r="G40" s="36">
        <f t="shared" si="1"/>
        <v>24.936065274310419</v>
      </c>
      <c r="H40" s="36">
        <f t="shared" si="1"/>
        <v>23.242860622297997</v>
      </c>
      <c r="I40" s="36">
        <f t="shared" si="1"/>
        <v>9.6906777080923092</v>
      </c>
      <c r="J40" s="36">
        <f t="shared" si="1"/>
        <v>7.7096145649394137</v>
      </c>
      <c r="K40" s="30"/>
      <c r="L40" s="30"/>
    </row>
    <row r="41" spans="1:12" s="25" customFormat="1" ht="13.2" customHeight="1" x14ac:dyDescent="0.25">
      <c r="A41" s="26" t="s">
        <v>376</v>
      </c>
      <c r="B41" s="33">
        <v>100</v>
      </c>
      <c r="C41" s="36"/>
      <c r="D41" s="30">
        <f t="shared" ref="D41:J41" si="2">D10/$B10*100</f>
        <v>14.919162783254142</v>
      </c>
      <c r="E41" s="30">
        <f t="shared" si="2"/>
        <v>18.596560750797323</v>
      </c>
      <c r="F41" s="30">
        <f t="shared" si="2"/>
        <v>16.353008866754813</v>
      </c>
      <c r="G41" s="30">
        <f t="shared" si="2"/>
        <v>16.380062566443506</v>
      </c>
      <c r="H41" s="30">
        <f t="shared" si="2"/>
        <v>19.828075643668484</v>
      </c>
      <c r="I41" s="30">
        <f t="shared" si="2"/>
        <v>8.5920263983142888</v>
      </c>
      <c r="J41" s="30">
        <f t="shared" si="2"/>
        <v>5.331102990767449</v>
      </c>
      <c r="K41" s="30"/>
    </row>
    <row r="42" spans="1:12" s="26" customFormat="1" ht="13.2" customHeight="1" x14ac:dyDescent="0.25">
      <c r="A42" s="26" t="s">
        <v>788</v>
      </c>
      <c r="B42" s="33"/>
      <c r="C42" s="36"/>
      <c r="D42" s="30"/>
      <c r="E42" s="30"/>
      <c r="F42" s="30"/>
      <c r="G42" s="30"/>
      <c r="H42" s="30"/>
      <c r="I42" s="30"/>
      <c r="J42" s="30"/>
      <c r="K42" s="30"/>
    </row>
    <row r="43" spans="1:12" s="26" customFormat="1" ht="13.2" customHeight="1" x14ac:dyDescent="0.25">
      <c r="A43" s="26" t="s">
        <v>789</v>
      </c>
      <c r="B43" s="33">
        <v>100</v>
      </c>
      <c r="C43" s="36"/>
      <c r="D43" s="30">
        <f t="shared" ref="D43:J43" si="3">D12/$B12*100</f>
        <v>3.3702718031499499</v>
      </c>
      <c r="E43" s="30">
        <f t="shared" si="3"/>
        <v>9.0353824004188308</v>
      </c>
      <c r="F43" s="30">
        <f t="shared" si="3"/>
        <v>28.966886261506914</v>
      </c>
      <c r="G43" s="30">
        <f t="shared" si="3"/>
        <v>35.753239387461278</v>
      </c>
      <c r="H43" s="30">
        <f t="shared" si="3"/>
        <v>19.538850835478382</v>
      </c>
      <c r="I43" s="30">
        <f t="shared" si="3"/>
        <v>1.690589415819554</v>
      </c>
      <c r="J43" s="30">
        <f t="shared" si="3"/>
        <v>1.6447798961650888</v>
      </c>
      <c r="K43" s="30"/>
    </row>
    <row r="44" spans="1:12" s="26" customFormat="1" ht="13.2" customHeight="1" x14ac:dyDescent="0.25">
      <c r="A44" s="35" t="s">
        <v>377</v>
      </c>
      <c r="B44" s="33">
        <v>100</v>
      </c>
      <c r="C44" s="36"/>
      <c r="D44" s="30">
        <f t="shared" ref="D44:J45" si="4">D13/$B13*100</f>
        <v>2.7897180192572217</v>
      </c>
      <c r="E44" s="30">
        <f t="shared" si="4"/>
        <v>7.9350068775790925</v>
      </c>
      <c r="F44" s="30">
        <f t="shared" si="4"/>
        <v>30.532152682255848</v>
      </c>
      <c r="G44" s="30">
        <f t="shared" si="4"/>
        <v>35.677441540577718</v>
      </c>
      <c r="H44" s="30">
        <f t="shared" si="4"/>
        <v>20.662826685006877</v>
      </c>
      <c r="I44" s="30">
        <f t="shared" si="4"/>
        <v>1.7064993122420908</v>
      </c>
      <c r="J44" s="30">
        <f t="shared" si="4"/>
        <v>0.69635488308115545</v>
      </c>
      <c r="K44" s="30"/>
    </row>
    <row r="45" spans="1:12" s="26" customFormat="1" ht="13.2" customHeight="1" x14ac:dyDescent="0.25">
      <c r="A45" s="35" t="s">
        <v>378</v>
      </c>
      <c r="B45" s="33">
        <v>100</v>
      </c>
      <c r="C45" s="36"/>
      <c r="D45" s="30">
        <f t="shared" si="4"/>
        <v>4.0798451041858748</v>
      </c>
      <c r="E45" s="30">
        <f t="shared" si="4"/>
        <v>10.413977503226995</v>
      </c>
      <c r="F45" s="30">
        <f t="shared" si="4"/>
        <v>27.042227549326942</v>
      </c>
      <c r="G45" s="30">
        <f t="shared" si="4"/>
        <v>35.930296883643742</v>
      </c>
      <c r="H45" s="30">
        <f t="shared" si="4"/>
        <v>18.177208187350175</v>
      </c>
      <c r="I45" s="30">
        <f t="shared" si="4"/>
        <v>1.7241379310344827</v>
      </c>
      <c r="J45" s="30">
        <f t="shared" si="4"/>
        <v>2.6323068412317903</v>
      </c>
      <c r="K45" s="30"/>
    </row>
    <row r="46" spans="1:12" s="26" customFormat="1" ht="13.2" customHeight="1" x14ac:dyDescent="0.25">
      <c r="A46" s="26" t="s">
        <v>790</v>
      </c>
      <c r="B46" s="33"/>
      <c r="C46" s="36"/>
      <c r="D46" s="30"/>
      <c r="E46" s="30"/>
      <c r="F46" s="30"/>
      <c r="G46" s="30"/>
      <c r="H46" s="30"/>
      <c r="I46" s="30"/>
      <c r="J46" s="30"/>
      <c r="K46" s="30"/>
    </row>
    <row r="47" spans="1:12" s="26" customFormat="1" ht="13.2" customHeight="1" x14ac:dyDescent="0.25">
      <c r="A47" s="26" t="s">
        <v>791</v>
      </c>
      <c r="B47" s="33">
        <v>100</v>
      </c>
      <c r="C47" s="36"/>
      <c r="D47" s="30">
        <f t="shared" ref="D47:J48" si="5">D16/$B16*100</f>
        <v>1.3269174686497522</v>
      </c>
      <c r="E47" s="30">
        <f t="shared" si="5"/>
        <v>6.2263050452026834</v>
      </c>
      <c r="F47" s="30">
        <f t="shared" si="5"/>
        <v>29.357441430932248</v>
      </c>
      <c r="G47" s="30">
        <f t="shared" si="5"/>
        <v>34.815786915524448</v>
      </c>
      <c r="H47" s="30">
        <f t="shared" si="5"/>
        <v>19.116360454943131</v>
      </c>
      <c r="I47" s="30">
        <f t="shared" si="5"/>
        <v>4.6223388743073777</v>
      </c>
      <c r="J47" s="30">
        <f t="shared" si="5"/>
        <v>4.5348498104403623</v>
      </c>
      <c r="K47" s="30"/>
    </row>
    <row r="48" spans="1:12" s="26" customFormat="1" ht="13.2" customHeight="1" x14ac:dyDescent="0.25">
      <c r="A48" s="26" t="s">
        <v>379</v>
      </c>
      <c r="B48" s="33">
        <v>100</v>
      </c>
      <c r="C48" s="36"/>
      <c r="D48" s="30">
        <f>D17/$B17*100</f>
        <v>0.94695449803386578</v>
      </c>
      <c r="E48" s="30">
        <f t="shared" si="5"/>
        <v>3.8118931064922554</v>
      </c>
      <c r="F48" s="30">
        <f t="shared" si="5"/>
        <v>23.344835887970465</v>
      </c>
      <c r="G48" s="30">
        <f t="shared" si="5"/>
        <v>26.241874648904584</v>
      </c>
      <c r="H48" s="30">
        <f t="shared" si="5"/>
        <v>21.531177273092048</v>
      </c>
      <c r="I48" s="30">
        <f t="shared" si="5"/>
        <v>11.395554128882113</v>
      </c>
      <c r="J48" s="30">
        <f t="shared" si="5"/>
        <v>12.727710456624669</v>
      </c>
      <c r="K48" s="30"/>
    </row>
    <row r="49" spans="1:11" s="26" customFormat="1" ht="13.2" customHeight="1" x14ac:dyDescent="0.25">
      <c r="A49" s="26" t="s">
        <v>380</v>
      </c>
      <c r="B49" s="33">
        <v>100</v>
      </c>
      <c r="C49" s="36"/>
      <c r="D49" s="30">
        <f t="shared" ref="D49:J64" si="6">D18/$B18*100</f>
        <v>1.0289569862243464</v>
      </c>
      <c r="E49" s="30">
        <f t="shared" si="6"/>
        <v>3.1993252741073936</v>
      </c>
      <c r="F49" s="30">
        <f t="shared" si="6"/>
        <v>19.488332864773685</v>
      </c>
      <c r="G49" s="30">
        <f t="shared" si="6"/>
        <v>28.5577734045544</v>
      </c>
      <c r="H49" s="30">
        <f t="shared" si="6"/>
        <v>25.268484678099522</v>
      </c>
      <c r="I49" s="30">
        <f t="shared" si="6"/>
        <v>11.532190047793083</v>
      </c>
      <c r="J49" s="30">
        <f t="shared" si="6"/>
        <v>10.924936744447567</v>
      </c>
      <c r="K49" s="30"/>
    </row>
    <row r="50" spans="1:11" s="26" customFormat="1" ht="13.2" customHeight="1" x14ac:dyDescent="0.25">
      <c r="A50" s="26" t="s">
        <v>400</v>
      </c>
      <c r="B50" s="33">
        <v>100</v>
      </c>
      <c r="C50" s="36"/>
      <c r="D50" s="30">
        <f t="shared" si="6"/>
        <v>0.2795719656801311</v>
      </c>
      <c r="E50" s="30">
        <f t="shared" si="6"/>
        <v>1.2146919888171215</v>
      </c>
      <c r="F50" s="30">
        <f t="shared" si="6"/>
        <v>13.968957871396896</v>
      </c>
      <c r="G50" s="30">
        <f t="shared" si="6"/>
        <v>27.10884025836306</v>
      </c>
      <c r="H50" s="30">
        <f t="shared" si="6"/>
        <v>29.981683216041649</v>
      </c>
      <c r="I50" s="30">
        <f t="shared" si="6"/>
        <v>15.048684083678781</v>
      </c>
      <c r="J50" s="30">
        <f t="shared" si="6"/>
        <v>12.397570616022366</v>
      </c>
      <c r="K50" s="30"/>
    </row>
    <row r="51" spans="1:11" s="26" customFormat="1" ht="13.2" customHeight="1" x14ac:dyDescent="0.25">
      <c r="A51" s="26" t="s">
        <v>382</v>
      </c>
      <c r="B51" s="33">
        <v>100</v>
      </c>
      <c r="C51" s="36"/>
      <c r="D51" s="30">
        <f t="shared" si="6"/>
        <v>0.87962047835540624</v>
      </c>
      <c r="E51" s="30">
        <f t="shared" si="6"/>
        <v>2.1446926270013837</v>
      </c>
      <c r="F51" s="30">
        <f t="shared" si="6"/>
        <v>17.029057125914214</v>
      </c>
      <c r="G51" s="30">
        <f t="shared" si="6"/>
        <v>23.631152401660408</v>
      </c>
      <c r="H51" s="30">
        <f t="shared" si="6"/>
        <v>26.329314093694407</v>
      </c>
      <c r="I51" s="30">
        <f t="shared" si="6"/>
        <v>15.437833563945444</v>
      </c>
      <c r="J51" s="30">
        <f t="shared" si="6"/>
        <v>14.548329709428739</v>
      </c>
      <c r="K51" s="30"/>
    </row>
    <row r="52" spans="1:11" s="26" customFormat="1" ht="13.2" customHeight="1" x14ac:dyDescent="0.25">
      <c r="A52" s="26" t="s">
        <v>383</v>
      </c>
      <c r="B52" s="33">
        <v>100</v>
      </c>
      <c r="C52" s="36"/>
      <c r="D52" s="30">
        <f t="shared" si="6"/>
        <v>1.0895356157086824</v>
      </c>
      <c r="E52" s="30">
        <f t="shared" si="6"/>
        <v>2.6439397607864028</v>
      </c>
      <c r="F52" s="30">
        <f t="shared" si="6"/>
        <v>16.788533242942229</v>
      </c>
      <c r="G52" s="30">
        <f t="shared" si="6"/>
        <v>25.161009152099172</v>
      </c>
      <c r="H52" s="30">
        <f t="shared" si="6"/>
        <v>27.553145126144013</v>
      </c>
      <c r="I52" s="30">
        <f t="shared" si="6"/>
        <v>14.265652995012349</v>
      </c>
      <c r="J52" s="30">
        <f t="shared" si="6"/>
        <v>12.498184107307152</v>
      </c>
      <c r="K52" s="30"/>
    </row>
    <row r="53" spans="1:11" s="26" customFormat="1" ht="13.2" customHeight="1" x14ac:dyDescent="0.25">
      <c r="A53" s="26" t="s">
        <v>401</v>
      </c>
      <c r="B53" s="33">
        <v>100</v>
      </c>
      <c r="C53" s="36"/>
      <c r="D53" s="30">
        <f t="shared" si="6"/>
        <v>0.71088310736533533</v>
      </c>
      <c r="E53" s="30">
        <f t="shared" si="6"/>
        <v>1.8175155734701358</v>
      </c>
      <c r="F53" s="30">
        <f t="shared" si="6"/>
        <v>17.288384023451815</v>
      </c>
      <c r="G53" s="30">
        <f t="shared" si="6"/>
        <v>27.834371564675703</v>
      </c>
      <c r="H53" s="30">
        <f t="shared" si="6"/>
        <v>28.552583363869548</v>
      </c>
      <c r="I53" s="30">
        <f t="shared" si="6"/>
        <v>13.514107731769878</v>
      </c>
      <c r="J53" s="30">
        <f t="shared" si="6"/>
        <v>10.282154635397582</v>
      </c>
      <c r="K53" s="30"/>
    </row>
    <row r="54" spans="1:11" s="26" customFormat="1" ht="13.2" customHeight="1" x14ac:dyDescent="0.25">
      <c r="A54" s="26" t="s">
        <v>385</v>
      </c>
      <c r="B54" s="33">
        <v>100</v>
      </c>
      <c r="C54" s="36"/>
      <c r="D54" s="30">
        <f t="shared" si="6"/>
        <v>0.8801775147928993</v>
      </c>
      <c r="E54" s="30">
        <f t="shared" si="6"/>
        <v>1.9896449704142012</v>
      </c>
      <c r="F54" s="30">
        <f t="shared" si="6"/>
        <v>15.828402366863905</v>
      </c>
      <c r="G54" s="30">
        <f t="shared" si="6"/>
        <v>25.451183431952661</v>
      </c>
      <c r="H54" s="30">
        <f t="shared" si="6"/>
        <v>30.680473372781066</v>
      </c>
      <c r="I54" s="30">
        <f t="shared" si="6"/>
        <v>14.55621301775148</v>
      </c>
      <c r="J54" s="30">
        <f t="shared" si="6"/>
        <v>10.613905325443787</v>
      </c>
      <c r="K54" s="30"/>
    </row>
    <row r="55" spans="1:11" s="26" customFormat="1" ht="13.2" customHeight="1" x14ac:dyDescent="0.25">
      <c r="A55" s="26" t="s">
        <v>386</v>
      </c>
      <c r="B55" s="33">
        <v>100</v>
      </c>
      <c r="C55" s="36"/>
      <c r="D55" s="30">
        <f t="shared" si="6"/>
        <v>0.58090508760423498</v>
      </c>
      <c r="E55" s="30">
        <f t="shared" si="6"/>
        <v>1.8645179424716576</v>
      </c>
      <c r="F55" s="30">
        <f t="shared" si="6"/>
        <v>14.307130141478497</v>
      </c>
      <c r="G55" s="30">
        <f t="shared" si="6"/>
        <v>24.28558043661576</v>
      </c>
      <c r="H55" s="30">
        <f t="shared" si="6"/>
        <v>28.904712826759109</v>
      </c>
      <c r="I55" s="30">
        <f t="shared" si="6"/>
        <v>15.234704394265904</v>
      </c>
      <c r="J55" s="30">
        <f t="shared" si="6"/>
        <v>14.822449170804836</v>
      </c>
      <c r="K55" s="30"/>
    </row>
    <row r="56" spans="1:11" s="26" customFormat="1" ht="13.2" customHeight="1" x14ac:dyDescent="0.25">
      <c r="A56" s="26" t="s">
        <v>387</v>
      </c>
      <c r="B56" s="33">
        <v>100</v>
      </c>
      <c r="C56" s="36"/>
      <c r="D56" s="30">
        <f t="shared" si="6"/>
        <v>0.3078580774263065</v>
      </c>
      <c r="E56" s="30">
        <f t="shared" si="6"/>
        <v>1.0621103671207575</v>
      </c>
      <c r="F56" s="30">
        <f t="shared" si="6"/>
        <v>11.021319171861773</v>
      </c>
      <c r="G56" s="30">
        <f t="shared" si="6"/>
        <v>21.611637035326716</v>
      </c>
      <c r="H56" s="30">
        <f t="shared" si="6"/>
        <v>29.654429308088972</v>
      </c>
      <c r="I56" s="30">
        <f t="shared" si="6"/>
        <v>20.841991841760947</v>
      </c>
      <c r="J56" s="30">
        <f t="shared" si="6"/>
        <v>15.500654198414532</v>
      </c>
      <c r="K56" s="30"/>
    </row>
    <row r="57" spans="1:11" s="26" customFormat="1" ht="13.2" customHeight="1" x14ac:dyDescent="0.25">
      <c r="A57" s="26" t="s">
        <v>388</v>
      </c>
      <c r="B57" s="33">
        <v>100</v>
      </c>
      <c r="C57" s="36"/>
      <c r="D57" s="30">
        <f t="shared" si="6"/>
        <v>0.41473396998635742</v>
      </c>
      <c r="E57" s="30">
        <f t="shared" si="6"/>
        <v>1.1350613915416097</v>
      </c>
      <c r="F57" s="30">
        <f t="shared" si="6"/>
        <v>12.010914051841747</v>
      </c>
      <c r="G57" s="30">
        <f t="shared" si="6"/>
        <v>23.814461118690314</v>
      </c>
      <c r="H57" s="30">
        <f t="shared" si="6"/>
        <v>27.896316507503411</v>
      </c>
      <c r="I57" s="30">
        <f t="shared" si="6"/>
        <v>18.990450204638474</v>
      </c>
      <c r="J57" s="30">
        <f t="shared" si="6"/>
        <v>15.73806275579809</v>
      </c>
      <c r="K57" s="30"/>
    </row>
    <row r="58" spans="1:11" s="26" customFormat="1" ht="13.2" customHeight="1" x14ac:dyDescent="0.25">
      <c r="A58" s="26" t="s">
        <v>389</v>
      </c>
      <c r="B58" s="33">
        <v>100</v>
      </c>
      <c r="C58" s="36"/>
      <c r="D58" s="30">
        <f t="shared" si="6"/>
        <v>0.65866701447763143</v>
      </c>
      <c r="E58" s="30">
        <f t="shared" si="6"/>
        <v>1.232555106299726</v>
      </c>
      <c r="F58" s="30">
        <f t="shared" si="6"/>
        <v>10.101734707186644</v>
      </c>
      <c r="G58" s="30">
        <f t="shared" si="6"/>
        <v>19.570888222251206</v>
      </c>
      <c r="H58" s="30">
        <f t="shared" si="6"/>
        <v>28.394417634015912</v>
      </c>
      <c r="I58" s="30">
        <f t="shared" si="6"/>
        <v>22.479457414895005</v>
      </c>
      <c r="J58" s="30">
        <f t="shared" si="6"/>
        <v>17.562279900873875</v>
      </c>
      <c r="K58" s="30"/>
    </row>
    <row r="59" spans="1:11" s="26" customFormat="1" ht="13.2" customHeight="1" x14ac:dyDescent="0.25">
      <c r="A59" s="26" t="s">
        <v>390</v>
      </c>
      <c r="B59" s="33">
        <v>100</v>
      </c>
      <c r="C59" s="36"/>
      <c r="D59" s="30">
        <f t="shared" si="6"/>
        <v>0.65187331270165272</v>
      </c>
      <c r="E59" s="30">
        <f t="shared" si="6"/>
        <v>1.5342068874695465</v>
      </c>
      <c r="F59" s="30">
        <f t="shared" si="6"/>
        <v>14.367551195101072</v>
      </c>
      <c r="G59" s="30">
        <f t="shared" si="6"/>
        <v>25.482320405610061</v>
      </c>
      <c r="H59" s="30">
        <f t="shared" si="6"/>
        <v>28.280766444985844</v>
      </c>
      <c r="I59" s="30">
        <f t="shared" si="6"/>
        <v>17.435964970040168</v>
      </c>
      <c r="J59" s="30">
        <f>J28/$B28*100</f>
        <v>12.247316784091659</v>
      </c>
      <c r="K59" s="30"/>
    </row>
    <row r="60" spans="1:11" s="26" customFormat="1" ht="13.2" customHeight="1" x14ac:dyDescent="0.25">
      <c r="A60" s="26" t="s">
        <v>391</v>
      </c>
      <c r="B60" s="33">
        <v>100</v>
      </c>
      <c r="C60" s="36"/>
      <c r="D60" s="30">
        <f t="shared" si="6"/>
        <v>0.24907749077490776</v>
      </c>
      <c r="E60" s="30">
        <f t="shared" si="6"/>
        <v>0.70110701107011064</v>
      </c>
      <c r="F60" s="30">
        <f t="shared" si="6"/>
        <v>12.389298892988929</v>
      </c>
      <c r="G60" s="30">
        <f t="shared" si="6"/>
        <v>23.846863468634684</v>
      </c>
      <c r="H60" s="30">
        <f t="shared" si="6"/>
        <v>28.367158671586719</v>
      </c>
      <c r="I60" s="30">
        <f t="shared" si="6"/>
        <v>18.302583025830259</v>
      </c>
      <c r="J60" s="30">
        <f t="shared" si="6"/>
        <v>16.14391143911439</v>
      </c>
      <c r="K60" s="30"/>
    </row>
    <row r="61" spans="1:11" s="26" customFormat="1" ht="13.2" customHeight="1" x14ac:dyDescent="0.25">
      <c r="A61" s="26" t="s">
        <v>392</v>
      </c>
      <c r="B61" s="33">
        <v>100</v>
      </c>
      <c r="C61" s="36"/>
      <c r="D61" s="30">
        <f t="shared" si="6"/>
        <v>1.6664021583875575</v>
      </c>
      <c r="E61" s="30">
        <f t="shared" si="6"/>
        <v>2.6979844469131886</v>
      </c>
      <c r="F61" s="30">
        <f t="shared" si="6"/>
        <v>19.933343913664498</v>
      </c>
      <c r="G61" s="30">
        <f t="shared" si="6"/>
        <v>28.900174575464209</v>
      </c>
      <c r="H61" s="30">
        <f t="shared" si="6"/>
        <v>25.186478336771938</v>
      </c>
      <c r="I61" s="30">
        <f t="shared" si="6"/>
        <v>10.934772258371687</v>
      </c>
      <c r="J61" s="30">
        <f t="shared" si="6"/>
        <v>10.680844310426917</v>
      </c>
      <c r="K61" s="30"/>
    </row>
    <row r="62" spans="1:11" s="26" customFormat="1" ht="13.2" customHeight="1" x14ac:dyDescent="0.25">
      <c r="A62" s="26" t="s">
        <v>393</v>
      </c>
      <c r="B62" s="33">
        <v>100</v>
      </c>
      <c r="C62" s="36"/>
      <c r="D62" s="30">
        <f t="shared" si="6"/>
        <v>0.44156608772446276</v>
      </c>
      <c r="E62" s="30">
        <f t="shared" si="6"/>
        <v>1.5896379158080658</v>
      </c>
      <c r="F62" s="30">
        <f t="shared" si="6"/>
        <v>16.779511333529584</v>
      </c>
      <c r="G62" s="30">
        <f t="shared" si="6"/>
        <v>28.907859876361496</v>
      </c>
      <c r="H62" s="30">
        <f t="shared" si="6"/>
        <v>28.230791875183986</v>
      </c>
      <c r="I62" s="30">
        <f t="shared" si="6"/>
        <v>13.040918457462466</v>
      </c>
      <c r="J62" s="30">
        <f t="shared" si="6"/>
        <v>11.009714453929938</v>
      </c>
      <c r="K62" s="30"/>
    </row>
    <row r="63" spans="1:11" s="26" customFormat="1" ht="13.2" customHeight="1" x14ac:dyDescent="0.25">
      <c r="A63" s="26" t="s">
        <v>394</v>
      </c>
      <c r="B63" s="33">
        <v>100</v>
      </c>
      <c r="C63" s="36"/>
      <c r="D63" s="30">
        <f t="shared" si="6"/>
        <v>0.70270882919641842</v>
      </c>
      <c r="E63" s="30">
        <f t="shared" si="6"/>
        <v>1.8814462201065398</v>
      </c>
      <c r="F63" s="30">
        <f t="shared" si="6"/>
        <v>16.626997619857192</v>
      </c>
      <c r="G63" s="30">
        <f t="shared" si="6"/>
        <v>28.760058936869548</v>
      </c>
      <c r="H63" s="30">
        <f t="shared" si="6"/>
        <v>27.791000793380938</v>
      </c>
      <c r="I63" s="30">
        <f t="shared" si="6"/>
        <v>13.311798707922476</v>
      </c>
      <c r="J63" s="30">
        <f t="shared" si="6"/>
        <v>10.925988892666894</v>
      </c>
      <c r="K63" s="30"/>
    </row>
    <row r="64" spans="1:11" s="26" customFormat="1" ht="13.2" customHeight="1" x14ac:dyDescent="0.25">
      <c r="A64" s="26" t="s">
        <v>395</v>
      </c>
      <c r="B64" s="33">
        <v>100</v>
      </c>
      <c r="C64" s="36"/>
      <c r="D64" s="30">
        <f t="shared" si="6"/>
        <v>0.46672428694900603</v>
      </c>
      <c r="E64" s="30">
        <f t="shared" si="6"/>
        <v>1.8841832324978391</v>
      </c>
      <c r="F64" s="30">
        <f t="shared" si="6"/>
        <v>10.924805531547104</v>
      </c>
      <c r="G64" s="30">
        <f t="shared" si="6"/>
        <v>25.514261019878997</v>
      </c>
      <c r="H64" s="30">
        <f t="shared" si="6"/>
        <v>34.347450302506481</v>
      </c>
      <c r="I64" s="30">
        <f t="shared" si="6"/>
        <v>16.663785652549699</v>
      </c>
      <c r="J64" s="30">
        <f t="shared" si="6"/>
        <v>10.198789974070872</v>
      </c>
      <c r="K64" s="30"/>
    </row>
    <row r="65" spans="1:11" s="26" customFormat="1" ht="13.2" customHeight="1" x14ac:dyDescent="0.25">
      <c r="A65" s="26" t="s">
        <v>396</v>
      </c>
      <c r="B65" s="33">
        <v>100</v>
      </c>
      <c r="C65" s="36"/>
      <c r="D65" s="30">
        <f t="shared" ref="D65:J66" si="7">D34/$B34*100</f>
        <v>0.56343318621466809</v>
      </c>
      <c r="E65" s="30">
        <f t="shared" si="7"/>
        <v>1.4649262841581367</v>
      </c>
      <c r="F65" s="30">
        <f t="shared" si="7"/>
        <v>13.334585407080477</v>
      </c>
      <c r="G65" s="30">
        <f t="shared" si="7"/>
        <v>28.087144332801202</v>
      </c>
      <c r="H65" s="30">
        <f t="shared" si="7"/>
        <v>34.303690487369707</v>
      </c>
      <c r="I65" s="30">
        <f t="shared" si="7"/>
        <v>14.114001314677434</v>
      </c>
      <c r="J65" s="30">
        <f t="shared" si="7"/>
        <v>8.1322189876983746</v>
      </c>
      <c r="K65" s="30"/>
    </row>
    <row r="66" spans="1:11" s="26" customFormat="1" ht="13.2" customHeight="1" x14ac:dyDescent="0.25">
      <c r="A66" s="26" t="s">
        <v>397</v>
      </c>
      <c r="B66" s="33">
        <v>100</v>
      </c>
      <c r="C66" s="36"/>
      <c r="D66" s="30">
        <f t="shared" si="7"/>
        <v>1.0909090909090911</v>
      </c>
      <c r="E66" s="30">
        <f t="shared" si="7"/>
        <v>5.0909090909090908</v>
      </c>
      <c r="F66" s="30">
        <f t="shared" si="7"/>
        <v>40</v>
      </c>
      <c r="G66" s="30">
        <f t="shared" si="7"/>
        <v>19.636363636363637</v>
      </c>
      <c r="H66" s="30">
        <f t="shared" si="7"/>
        <v>14.909090909090908</v>
      </c>
      <c r="I66" s="30">
        <f t="shared" si="7"/>
        <v>7.6363636363636367</v>
      </c>
      <c r="J66" s="30">
        <f t="shared" si="7"/>
        <v>11.636363636363637</v>
      </c>
      <c r="K66" s="30"/>
    </row>
    <row r="67" spans="1:11" s="26" customFormat="1" ht="13.2" customHeight="1" x14ac:dyDescent="0.25">
      <c r="A67" s="26" t="s">
        <v>398</v>
      </c>
      <c r="B67" s="33">
        <v>100</v>
      </c>
      <c r="C67" s="36"/>
      <c r="D67" s="31" t="s">
        <v>150</v>
      </c>
      <c r="E67" s="31" t="s">
        <v>150</v>
      </c>
      <c r="F67" s="31" t="s">
        <v>150</v>
      </c>
      <c r="G67" s="31" t="s">
        <v>150</v>
      </c>
      <c r="H67" s="31" t="s">
        <v>150</v>
      </c>
      <c r="I67" s="31" t="s">
        <v>150</v>
      </c>
      <c r="J67" s="30">
        <f>J36/$B36*100</f>
        <v>100</v>
      </c>
      <c r="K67" s="30"/>
    </row>
    <row r="68" spans="1:11" s="26" customFormat="1" ht="13.2" customHeight="1" x14ac:dyDescent="0.25">
      <c r="A68" s="26" t="s">
        <v>399</v>
      </c>
      <c r="B68" s="33">
        <v>100</v>
      </c>
      <c r="C68" s="36"/>
      <c r="D68" s="30">
        <f t="shared" ref="D68:J68" si="8">D37/$B37*100</f>
        <v>2.1925934986697655</v>
      </c>
      <c r="E68" s="30">
        <f t="shared" si="8"/>
        <v>7.6878382924069593</v>
      </c>
      <c r="F68" s="30">
        <f t="shared" si="8"/>
        <v>18.747642783604988</v>
      </c>
      <c r="G68" s="30">
        <f t="shared" si="8"/>
        <v>40.429956270450447</v>
      </c>
      <c r="H68" s="30">
        <f t="shared" si="8"/>
        <v>24.637370926475235</v>
      </c>
      <c r="I68" s="30">
        <f t="shared" si="8"/>
        <v>4.2516538739895822</v>
      </c>
      <c r="J68" s="30">
        <f t="shared" si="8"/>
        <v>2.0529443544030253</v>
      </c>
      <c r="K68" s="30"/>
    </row>
    <row r="69" spans="1:11" s="26" customFormat="1" ht="13.2" customHeight="1" x14ac:dyDescent="0.25">
      <c r="B69" s="33"/>
      <c r="C69" s="36"/>
      <c r="D69" s="30"/>
      <c r="E69" s="30"/>
      <c r="F69" s="30"/>
      <c r="G69" s="30"/>
      <c r="H69" s="30"/>
      <c r="I69" s="30"/>
      <c r="J69" s="30"/>
    </row>
    <row r="70" spans="1:11" s="26" customFormat="1" ht="13.2" customHeight="1" x14ac:dyDescent="0.25">
      <c r="A70" s="26" t="s">
        <v>792</v>
      </c>
      <c r="B70" s="33"/>
      <c r="D70" s="30"/>
      <c r="E70" s="30"/>
      <c r="F70" s="30"/>
      <c r="G70" s="30"/>
      <c r="H70" s="30"/>
      <c r="I70" s="30"/>
      <c r="J70" s="30"/>
    </row>
    <row r="71" spans="1:11" s="26" customFormat="1" ht="13.2" customHeight="1" x14ac:dyDescent="0.25">
      <c r="A71" s="26" t="s">
        <v>793</v>
      </c>
    </row>
    <row r="72" spans="1:11" s="26" customFormat="1" ht="13.2" customHeight="1" x14ac:dyDescent="0.25">
      <c r="A72" s="26" t="s">
        <v>402</v>
      </c>
    </row>
    <row r="73" spans="1:11" s="26" customFormat="1" ht="13.2" customHeight="1" x14ac:dyDescent="0.25"/>
    <row r="74" spans="1:11" s="26" customFormat="1" ht="13.2" customHeight="1" x14ac:dyDescent="0.25">
      <c r="A74" s="26" t="s">
        <v>313</v>
      </c>
    </row>
    <row r="75" spans="1:11" s="26" customFormat="1" ht="13.2" customHeight="1" x14ac:dyDescent="0.25">
      <c r="A75" s="26" t="s">
        <v>314</v>
      </c>
    </row>
    <row r="76" spans="1:11" s="26" customFormat="1" ht="13.2" customHeight="1" x14ac:dyDescent="0.25"/>
    <row r="77" spans="1:11" s="26" customFormat="1" ht="13.2" customHeight="1" x14ac:dyDescent="0.25"/>
    <row r="78" spans="1:11" s="26" customFormat="1" ht="13.2" customHeight="1" x14ac:dyDescent="0.25"/>
    <row r="79" spans="1:11" s="26" customFormat="1" ht="13.2" customHeight="1" x14ac:dyDescent="0.25"/>
    <row r="80" spans="1:11" s="26" customFormat="1" ht="13.2" customHeight="1" x14ac:dyDescent="0.25"/>
    <row r="81" spans="2:10" s="26" customFormat="1" ht="13.2" customHeight="1" x14ac:dyDescent="0.25"/>
    <row r="82" spans="2:10" s="26" customFormat="1" ht="13.2" customHeight="1" x14ac:dyDescent="0.25"/>
    <row r="83" spans="2:10" s="26" customFormat="1" ht="13.2" customHeight="1" x14ac:dyDescent="0.25"/>
    <row r="84" spans="2:10" s="26" customFormat="1" ht="13.2" customHeight="1" x14ac:dyDescent="0.25"/>
    <row r="85" spans="2:10" s="26" customFormat="1" ht="13.2" customHeight="1" x14ac:dyDescent="0.25"/>
    <row r="86" spans="2:10" s="26" customFormat="1" ht="13.2" customHeight="1" x14ac:dyDescent="0.25"/>
    <row r="87" spans="2:10" s="26" customFormat="1" ht="13.2" customHeight="1" x14ac:dyDescent="0.25"/>
    <row r="88" spans="2:10" s="26" customFormat="1" ht="13.2" customHeight="1" x14ac:dyDescent="0.25"/>
    <row r="89" spans="2:10" s="26" customFormat="1" ht="13.2" customHeight="1" x14ac:dyDescent="0.25"/>
    <row r="90" spans="2:10" s="26" customFormat="1" ht="13.2" customHeight="1" x14ac:dyDescent="0.25"/>
    <row r="91" spans="2:10" s="26" customFormat="1" ht="13.2" customHeight="1" x14ac:dyDescent="0.25"/>
    <row r="92" spans="2:10" s="26" customFormat="1" ht="13.2" customHeight="1" x14ac:dyDescent="0.25"/>
    <row r="93" spans="2:10" s="26" customFormat="1" ht="13.2" customHeight="1" x14ac:dyDescent="0.25"/>
    <row r="94" spans="2:10" s="26" customFormat="1" ht="13.2" customHeight="1" x14ac:dyDescent="0.25"/>
    <row r="95" spans="2:10" ht="13.2" customHeight="1" x14ac:dyDescent="0.25">
      <c r="B95" s="26"/>
      <c r="C95" s="26"/>
      <c r="D95" s="26"/>
      <c r="E95" s="26"/>
      <c r="F95" s="26"/>
      <c r="G95" s="26"/>
      <c r="H95" s="26"/>
      <c r="I95" s="26"/>
      <c r="J95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E1" sqref="E1"/>
    </sheetView>
  </sheetViews>
  <sheetFormatPr defaultColWidth="9.21875" defaultRowHeight="10.95" customHeight="1" x14ac:dyDescent="0.2"/>
  <cols>
    <col min="1" max="1" width="14.77734375" style="41" customWidth="1"/>
    <col min="2" max="16384" width="9.21875" style="41"/>
  </cols>
  <sheetData>
    <row r="1" spans="1:9" s="57" customFormat="1" ht="12" customHeight="1" x14ac:dyDescent="0.2">
      <c r="A1" s="57" t="s">
        <v>1030</v>
      </c>
    </row>
    <row r="2" spans="1:9" s="57" customFormat="1" ht="12" customHeight="1" x14ac:dyDescent="0.2">
      <c r="A2" s="57" t="s">
        <v>35</v>
      </c>
    </row>
    <row r="3" spans="1:9" s="57" customFormat="1" ht="12" customHeight="1" x14ac:dyDescent="0.2">
      <c r="A3" s="82" t="s">
        <v>37</v>
      </c>
    </row>
    <row r="4" spans="1:9" ht="12" customHeight="1" x14ac:dyDescent="0.2">
      <c r="A4" s="41" t="s">
        <v>36</v>
      </c>
      <c r="E4" s="52"/>
    </row>
    <row r="5" spans="1:9" ht="12" customHeight="1" x14ac:dyDescent="0.2"/>
    <row r="6" spans="1:9" ht="12" customHeight="1" x14ac:dyDescent="0.2">
      <c r="B6" s="52" t="s">
        <v>461</v>
      </c>
      <c r="C6" s="52" t="s">
        <v>462</v>
      </c>
      <c r="D6" s="52" t="s">
        <v>463</v>
      </c>
      <c r="E6" s="52" t="s">
        <v>464</v>
      </c>
      <c r="F6" s="52" t="s">
        <v>465</v>
      </c>
      <c r="G6" s="52" t="s">
        <v>466</v>
      </c>
      <c r="H6" s="52" t="s">
        <v>467</v>
      </c>
    </row>
    <row r="7" spans="1:9" ht="12" customHeight="1" x14ac:dyDescent="0.2">
      <c r="B7" s="52" t="s">
        <v>468</v>
      </c>
      <c r="C7" s="52" t="s">
        <v>469</v>
      </c>
      <c r="D7" s="52" t="s">
        <v>470</v>
      </c>
      <c r="E7" s="52" t="s">
        <v>471</v>
      </c>
      <c r="F7" s="52" t="s">
        <v>472</v>
      </c>
      <c r="G7" s="52" t="s">
        <v>473</v>
      </c>
      <c r="H7" s="52" t="s">
        <v>474</v>
      </c>
    </row>
    <row r="8" spans="1:9" ht="12" customHeight="1" x14ac:dyDescent="0.2">
      <c r="A8" s="57"/>
      <c r="B8" s="57"/>
      <c r="C8" s="57"/>
      <c r="D8" s="57"/>
      <c r="E8" s="57"/>
      <c r="F8" s="57"/>
      <c r="G8" s="57"/>
      <c r="H8" s="57"/>
    </row>
    <row r="9" spans="1:9" ht="12" customHeight="1" x14ac:dyDescent="0.2">
      <c r="A9" s="85">
        <v>2010</v>
      </c>
      <c r="B9" s="51"/>
      <c r="C9" s="51"/>
      <c r="D9" s="51"/>
      <c r="E9" s="51"/>
      <c r="F9" s="51"/>
      <c r="G9" s="51"/>
      <c r="H9" s="51"/>
      <c r="I9" s="57"/>
    </row>
    <row r="10" spans="1:9" s="57" customFormat="1" ht="12" customHeight="1" x14ac:dyDescent="0.2">
      <c r="A10" s="83" t="s">
        <v>324</v>
      </c>
      <c r="B10" s="77">
        <v>588549</v>
      </c>
      <c r="C10" s="77">
        <v>247970</v>
      </c>
      <c r="D10" s="77">
        <v>200055</v>
      </c>
      <c r="E10" s="77">
        <v>8689</v>
      </c>
      <c r="F10" s="77">
        <v>177326</v>
      </c>
      <c r="G10" s="77">
        <v>213217</v>
      </c>
      <c r="H10" s="77">
        <v>185419</v>
      </c>
      <c r="I10" s="41"/>
    </row>
    <row r="11" spans="1:9" ht="12" customHeight="1" x14ac:dyDescent="0.2">
      <c r="A11" s="72" t="s">
        <v>126</v>
      </c>
      <c r="B11" s="51">
        <v>40064</v>
      </c>
      <c r="C11" s="51">
        <v>24233</v>
      </c>
      <c r="D11" s="51">
        <v>18245</v>
      </c>
      <c r="E11" s="51">
        <v>653</v>
      </c>
      <c r="F11" s="51">
        <v>11478</v>
      </c>
      <c r="G11" s="51">
        <v>14728</v>
      </c>
      <c r="H11" s="51">
        <v>18460</v>
      </c>
    </row>
    <row r="12" spans="1:9" ht="12" customHeight="1" x14ac:dyDescent="0.2">
      <c r="A12" s="84" t="s">
        <v>920</v>
      </c>
      <c r="B12" s="51">
        <v>45158</v>
      </c>
      <c r="C12" s="51">
        <v>27291</v>
      </c>
      <c r="D12" s="51">
        <v>20723</v>
      </c>
      <c r="E12" s="51">
        <v>1124</v>
      </c>
      <c r="F12" s="51">
        <v>13086</v>
      </c>
      <c r="G12" s="51">
        <v>16209</v>
      </c>
      <c r="H12" s="51">
        <v>19925</v>
      </c>
    </row>
    <row r="13" spans="1:9" ht="12" customHeight="1" x14ac:dyDescent="0.2">
      <c r="A13" s="72" t="s">
        <v>475</v>
      </c>
      <c r="B13" s="51">
        <v>415261</v>
      </c>
      <c r="C13" s="51">
        <v>168010</v>
      </c>
      <c r="D13" s="51">
        <v>136915</v>
      </c>
      <c r="E13" s="51">
        <v>5222</v>
      </c>
      <c r="F13" s="51">
        <v>120601</v>
      </c>
      <c r="G13" s="51">
        <v>147620</v>
      </c>
      <c r="H13" s="51">
        <v>124395</v>
      </c>
    </row>
    <row r="14" spans="1:9" ht="12" customHeight="1" x14ac:dyDescent="0.2">
      <c r="A14" s="72" t="s">
        <v>476</v>
      </c>
      <c r="B14" s="51">
        <v>88066</v>
      </c>
      <c r="C14" s="51">
        <v>28436</v>
      </c>
      <c r="D14" s="51">
        <v>24172</v>
      </c>
      <c r="E14" s="51">
        <v>1690</v>
      </c>
      <c r="F14" s="51">
        <v>32161</v>
      </c>
      <c r="G14" s="51">
        <v>34660</v>
      </c>
      <c r="H14" s="51">
        <v>22639</v>
      </c>
    </row>
    <row r="15" spans="1:9" ht="12" customHeight="1" x14ac:dyDescent="0.2">
      <c r="A15" s="72"/>
      <c r="B15" s="162"/>
      <c r="C15" s="162"/>
      <c r="D15" s="162"/>
      <c r="E15" s="162"/>
      <c r="F15" s="162"/>
      <c r="G15" s="162"/>
      <c r="H15" s="162"/>
    </row>
    <row r="16" spans="1:9" ht="12" customHeight="1" x14ac:dyDescent="0.2">
      <c r="A16" s="83">
        <v>2015</v>
      </c>
      <c r="B16" s="90"/>
      <c r="C16" s="90"/>
      <c r="D16" s="90"/>
      <c r="E16" s="90"/>
      <c r="F16" s="90"/>
      <c r="G16" s="90"/>
      <c r="H16" s="90"/>
    </row>
    <row r="17" spans="1:17" ht="12" customHeight="1" x14ac:dyDescent="0.2">
      <c r="A17" s="83" t="s">
        <v>324</v>
      </c>
      <c r="B17" s="77">
        <v>628208</v>
      </c>
      <c r="C17" s="77">
        <v>269802</v>
      </c>
      <c r="D17" s="77">
        <v>214605</v>
      </c>
      <c r="E17" s="77">
        <v>9486</v>
      </c>
      <c r="F17" s="77">
        <v>185908</v>
      </c>
      <c r="G17" s="77">
        <v>225118</v>
      </c>
      <c r="H17" s="77">
        <v>198525</v>
      </c>
    </row>
    <row r="18" spans="1:17" ht="12" customHeight="1" x14ac:dyDescent="0.2">
      <c r="A18" s="72" t="s">
        <v>126</v>
      </c>
      <c r="B18" s="51">
        <v>45379</v>
      </c>
      <c r="C18" s="51">
        <v>25485</v>
      </c>
      <c r="D18" s="51">
        <v>18733</v>
      </c>
      <c r="E18" s="51">
        <v>638</v>
      </c>
      <c r="F18" s="51">
        <v>12128</v>
      </c>
      <c r="G18" s="51">
        <v>15861</v>
      </c>
      <c r="H18" s="51">
        <v>18432</v>
      </c>
    </row>
    <row r="19" spans="1:17" ht="12" customHeight="1" x14ac:dyDescent="0.2">
      <c r="A19" s="84" t="s">
        <v>920</v>
      </c>
      <c r="B19" s="51">
        <v>47675</v>
      </c>
      <c r="C19" s="51">
        <v>30313</v>
      </c>
      <c r="D19" s="51">
        <v>22403</v>
      </c>
      <c r="E19" s="51">
        <v>1237</v>
      </c>
      <c r="F19" s="51">
        <v>13370</v>
      </c>
      <c r="G19" s="51">
        <v>16745</v>
      </c>
      <c r="H19" s="51">
        <v>21900</v>
      </c>
    </row>
    <row r="20" spans="1:17" ht="12" customHeight="1" x14ac:dyDescent="0.2">
      <c r="A20" s="72" t="s">
        <v>475</v>
      </c>
      <c r="B20" s="51">
        <v>431090</v>
      </c>
      <c r="C20" s="51">
        <v>176524</v>
      </c>
      <c r="D20" s="51">
        <v>141708</v>
      </c>
      <c r="E20" s="51">
        <v>5627</v>
      </c>
      <c r="F20" s="51">
        <v>123049</v>
      </c>
      <c r="G20" s="51">
        <v>151152</v>
      </c>
      <c r="H20" s="51">
        <v>129590</v>
      </c>
    </row>
    <row r="21" spans="1:17" ht="12" customHeight="1" x14ac:dyDescent="0.2">
      <c r="A21" s="72" t="s">
        <v>476</v>
      </c>
      <c r="B21" s="51">
        <v>104064</v>
      </c>
      <c r="C21" s="51">
        <v>37480</v>
      </c>
      <c r="D21" s="51">
        <v>31761</v>
      </c>
      <c r="E21" s="51">
        <v>1984</v>
      </c>
      <c r="F21" s="51">
        <v>37361</v>
      </c>
      <c r="G21" s="51">
        <v>41360</v>
      </c>
      <c r="H21" s="51">
        <v>28603</v>
      </c>
    </row>
    <row r="22" spans="1:17" ht="12" customHeight="1" x14ac:dyDescent="0.2">
      <c r="A22" s="72"/>
      <c r="B22" s="51"/>
      <c r="C22" s="51"/>
      <c r="D22" s="51"/>
      <c r="E22" s="51"/>
      <c r="F22" s="51"/>
      <c r="G22" s="51"/>
      <c r="H22" s="51"/>
    </row>
    <row r="23" spans="1:17" ht="12" customHeight="1" x14ac:dyDescent="0.2">
      <c r="A23" s="83">
        <v>2020</v>
      </c>
      <c r="B23" s="60"/>
      <c r="C23" s="60"/>
      <c r="D23" s="60"/>
      <c r="E23" s="60"/>
      <c r="F23" s="60"/>
      <c r="G23" s="60"/>
      <c r="H23" s="60"/>
    </row>
    <row r="24" spans="1:17" ht="12" customHeight="1" x14ac:dyDescent="0.2">
      <c r="A24" s="83" t="s">
        <v>324</v>
      </c>
      <c r="B24" s="77">
        <v>656920</v>
      </c>
      <c r="C24" s="77">
        <v>292796</v>
      </c>
      <c r="D24" s="77">
        <v>237231</v>
      </c>
      <c r="E24" s="77">
        <v>10178</v>
      </c>
      <c r="F24" s="77">
        <v>194391</v>
      </c>
      <c r="G24" s="77">
        <v>241009</v>
      </c>
      <c r="H24" s="77">
        <v>207327</v>
      </c>
      <c r="J24" s="77"/>
      <c r="K24" s="77"/>
      <c r="L24" s="77"/>
      <c r="M24" s="77"/>
      <c r="N24" s="77"/>
      <c r="O24" s="77"/>
      <c r="P24" s="77"/>
      <c r="Q24" s="77"/>
    </row>
    <row r="25" spans="1:17" ht="12" customHeight="1" x14ac:dyDescent="0.2">
      <c r="A25" s="72" t="s">
        <v>126</v>
      </c>
      <c r="B25" s="51">
        <v>44722</v>
      </c>
      <c r="C25" s="51">
        <v>23952</v>
      </c>
      <c r="D25" s="51">
        <v>18471</v>
      </c>
      <c r="E25" s="51">
        <v>658</v>
      </c>
      <c r="F25" s="51">
        <v>11464</v>
      </c>
      <c r="G25" s="51">
        <v>14663</v>
      </c>
      <c r="H25" s="51">
        <v>15169</v>
      </c>
      <c r="J25" s="51"/>
      <c r="K25" s="51"/>
      <c r="L25" s="51"/>
      <c r="M25" s="51"/>
      <c r="N25" s="51"/>
      <c r="O25" s="51"/>
      <c r="P25" s="51"/>
      <c r="Q25" s="51"/>
    </row>
    <row r="26" spans="1:17" ht="12" customHeight="1" x14ac:dyDescent="0.2">
      <c r="A26" s="84" t="s">
        <v>920</v>
      </c>
      <c r="B26" s="51">
        <v>54887</v>
      </c>
      <c r="C26" s="51">
        <v>34513</v>
      </c>
      <c r="D26" s="51">
        <v>24848</v>
      </c>
      <c r="E26" s="51">
        <v>1310</v>
      </c>
      <c r="F26" s="51">
        <v>14438</v>
      </c>
      <c r="G26" s="51">
        <v>19400</v>
      </c>
      <c r="H26" s="51">
        <v>23556</v>
      </c>
      <c r="J26" s="51"/>
      <c r="K26" s="51"/>
      <c r="L26" s="51"/>
      <c r="M26" s="51"/>
      <c r="N26" s="51"/>
      <c r="O26" s="51"/>
      <c r="P26" s="51"/>
      <c r="Q26" s="51"/>
    </row>
    <row r="27" spans="1:17" ht="12" customHeight="1" x14ac:dyDescent="0.2">
      <c r="A27" s="72" t="s">
        <v>475</v>
      </c>
      <c r="B27" s="51">
        <v>443005</v>
      </c>
      <c r="C27" s="51">
        <v>190292</v>
      </c>
      <c r="D27" s="51">
        <v>157113</v>
      </c>
      <c r="E27" s="51">
        <v>6002</v>
      </c>
      <c r="F27" s="51">
        <v>127844</v>
      </c>
      <c r="G27" s="51">
        <v>160669</v>
      </c>
      <c r="H27" s="51">
        <v>134247</v>
      </c>
      <c r="J27" s="51"/>
      <c r="K27" s="51"/>
      <c r="L27" s="51"/>
      <c r="M27" s="51"/>
      <c r="N27" s="51"/>
      <c r="O27" s="51"/>
      <c r="P27" s="51"/>
      <c r="Q27" s="51"/>
    </row>
    <row r="28" spans="1:17" ht="12" customHeight="1" x14ac:dyDescent="0.2">
      <c r="A28" s="72" t="s">
        <v>476</v>
      </c>
      <c r="B28" s="51">
        <v>114306</v>
      </c>
      <c r="C28" s="51">
        <v>44039</v>
      </c>
      <c r="D28" s="51">
        <v>36799</v>
      </c>
      <c r="E28" s="51">
        <v>2208</v>
      </c>
      <c r="F28" s="51">
        <v>40645</v>
      </c>
      <c r="G28" s="51">
        <v>46277</v>
      </c>
      <c r="H28" s="51">
        <v>34355</v>
      </c>
      <c r="J28" s="51"/>
      <c r="K28" s="51"/>
      <c r="L28" s="51"/>
      <c r="M28" s="51"/>
      <c r="N28" s="51"/>
      <c r="O28" s="51"/>
      <c r="P28" s="51"/>
      <c r="Q28" s="51"/>
    </row>
    <row r="29" spans="1:17" ht="12" customHeight="1" x14ac:dyDescent="0.2">
      <c r="A29" s="72"/>
      <c r="J29" s="60"/>
      <c r="K29" s="60"/>
      <c r="L29" s="60"/>
      <c r="M29" s="60"/>
      <c r="N29" s="60"/>
      <c r="O29" s="60"/>
      <c r="P29" s="60"/>
    </row>
    <row r="30" spans="1:17" ht="12" customHeight="1" x14ac:dyDescent="0.2">
      <c r="A30" s="85">
        <v>2010</v>
      </c>
      <c r="B30" s="60"/>
      <c r="C30" s="60"/>
      <c r="D30" s="60"/>
      <c r="E30" s="60"/>
      <c r="F30" s="60"/>
      <c r="G30" s="60"/>
      <c r="H30" s="60"/>
    </row>
    <row r="31" spans="1:17" ht="12" customHeight="1" x14ac:dyDescent="0.2">
      <c r="A31" s="83" t="s">
        <v>324</v>
      </c>
      <c r="B31" s="86">
        <v>100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</row>
    <row r="32" spans="1:17" ht="12" customHeight="1" x14ac:dyDescent="0.2">
      <c r="A32" s="72" t="s">
        <v>126</v>
      </c>
      <c r="B32" s="60">
        <v>6.8072496937383296</v>
      </c>
      <c r="C32" s="60">
        <v>9.7725531314271894</v>
      </c>
      <c r="D32" s="60">
        <v>9.1199920021993961</v>
      </c>
      <c r="E32" s="60">
        <v>7.5152491656116922</v>
      </c>
      <c r="F32" s="60">
        <v>6.4728240641530297</v>
      </c>
      <c r="G32" s="60">
        <v>6.9075167552305858</v>
      </c>
      <c r="H32" s="60">
        <v>9.9558297693332403</v>
      </c>
    </row>
    <row r="33" spans="1:17" ht="12" customHeight="1" x14ac:dyDescent="0.2">
      <c r="A33" s="84" t="s">
        <v>920</v>
      </c>
      <c r="B33" s="60">
        <v>7.6727681127654614</v>
      </c>
      <c r="C33" s="60">
        <v>11.005766826632254</v>
      </c>
      <c r="D33" s="60">
        <v>10.358651370873009</v>
      </c>
      <c r="E33" s="60">
        <v>12.935895960409713</v>
      </c>
      <c r="F33" s="60">
        <v>7.3796284808770292</v>
      </c>
      <c r="G33" s="60">
        <v>7.6021142779421904</v>
      </c>
      <c r="H33" s="60">
        <v>10.745932186021928</v>
      </c>
    </row>
    <row r="34" spans="1:17" ht="12" customHeight="1" x14ac:dyDescent="0.2">
      <c r="A34" s="72" t="s">
        <v>475</v>
      </c>
      <c r="B34" s="60">
        <v>70.556742089443702</v>
      </c>
      <c r="C34" s="60">
        <v>67.754163810138323</v>
      </c>
      <c r="D34" s="60">
        <v>68.438679363175126</v>
      </c>
      <c r="E34" s="60">
        <v>60.098975716423062</v>
      </c>
      <c r="F34" s="60">
        <v>68.010895187394965</v>
      </c>
      <c r="G34" s="60">
        <v>69.234629508904078</v>
      </c>
      <c r="H34" s="60">
        <v>67.08859394128973</v>
      </c>
    </row>
    <row r="35" spans="1:17" ht="12" customHeight="1" x14ac:dyDescent="0.2">
      <c r="A35" s="72" t="s">
        <v>476</v>
      </c>
      <c r="B35" s="60">
        <v>14.963240104052508</v>
      </c>
      <c r="C35" s="60">
        <v>11.467516231802234</v>
      </c>
      <c r="D35" s="60">
        <v>12.082677263752469</v>
      </c>
      <c r="E35" s="60">
        <v>19.449879157555529</v>
      </c>
      <c r="F35" s="60">
        <v>18.136652267574974</v>
      </c>
      <c r="G35" s="60">
        <v>16.255739457923148</v>
      </c>
      <c r="H35" s="60">
        <v>12.209644103355103</v>
      </c>
    </row>
    <row r="36" spans="1:17" ht="12" customHeight="1" x14ac:dyDescent="0.2">
      <c r="A36" s="72"/>
      <c r="B36" s="163"/>
      <c r="C36" s="163"/>
      <c r="D36" s="163"/>
      <c r="E36" s="163"/>
      <c r="F36" s="163"/>
      <c r="G36" s="163"/>
      <c r="H36" s="163"/>
    </row>
    <row r="37" spans="1:17" ht="12" customHeight="1" x14ac:dyDescent="0.2">
      <c r="A37" s="83">
        <v>2015</v>
      </c>
      <c r="B37" s="90"/>
      <c r="C37" s="90"/>
      <c r="D37" s="90"/>
      <c r="E37" s="90"/>
      <c r="F37" s="90"/>
      <c r="G37" s="90"/>
      <c r="H37" s="90"/>
    </row>
    <row r="38" spans="1:17" ht="12" customHeight="1" x14ac:dyDescent="0.2">
      <c r="A38" s="83" t="s">
        <v>324</v>
      </c>
      <c r="B38" s="86">
        <v>99.999999999999986</v>
      </c>
      <c r="C38" s="86">
        <v>100.00000000000001</v>
      </c>
      <c r="D38" s="86">
        <v>100</v>
      </c>
      <c r="E38" s="86">
        <v>99.999999999999986</v>
      </c>
      <c r="F38" s="86">
        <v>100</v>
      </c>
      <c r="G38" s="86">
        <v>100.00000000000001</v>
      </c>
      <c r="H38" s="86">
        <v>100</v>
      </c>
    </row>
    <row r="39" spans="1:17" ht="12" customHeight="1" x14ac:dyDescent="0.2">
      <c r="A39" s="72" t="s">
        <v>126</v>
      </c>
      <c r="B39" s="60">
        <v>7.2235628963655349</v>
      </c>
      <c r="C39" s="60">
        <v>9.4458158204905818</v>
      </c>
      <c r="D39" s="60">
        <v>8.7290603667202546</v>
      </c>
      <c r="E39" s="60">
        <v>6.7257010331014122</v>
      </c>
      <c r="F39" s="60">
        <v>6.5236568625341569</v>
      </c>
      <c r="G39" s="60">
        <v>7.0456382874759012</v>
      </c>
      <c r="H39" s="60">
        <v>9.2844729882886288</v>
      </c>
    </row>
    <row r="40" spans="1:17" ht="12" customHeight="1" x14ac:dyDescent="0.2">
      <c r="A40" s="84" t="s">
        <v>920</v>
      </c>
      <c r="B40" s="60">
        <v>7.5890469398670497</v>
      </c>
      <c r="C40" s="60">
        <v>11.235276239612753</v>
      </c>
      <c r="D40" s="60">
        <v>10.439178956687869</v>
      </c>
      <c r="E40" s="60">
        <v>13.040269871389414</v>
      </c>
      <c r="F40" s="60">
        <v>7.1917292424209824</v>
      </c>
      <c r="G40" s="60">
        <v>7.4383212359740227</v>
      </c>
      <c r="H40" s="60">
        <v>11.031356252361164</v>
      </c>
    </row>
    <row r="41" spans="1:17" ht="12" customHeight="1" x14ac:dyDescent="0.2">
      <c r="A41" s="72" t="s">
        <v>475</v>
      </c>
      <c r="B41" s="60">
        <v>68.622176094541928</v>
      </c>
      <c r="C41" s="60">
        <v>65.42723923469805</v>
      </c>
      <c r="D41" s="60">
        <v>66.032012301670505</v>
      </c>
      <c r="E41" s="60">
        <v>59.318996415770606</v>
      </c>
      <c r="F41" s="60">
        <v>66.188114551283434</v>
      </c>
      <c r="G41" s="60">
        <v>67.14345365541628</v>
      </c>
      <c r="H41" s="60">
        <v>65.276413549930737</v>
      </c>
    </row>
    <row r="42" spans="1:17" ht="12" customHeight="1" x14ac:dyDescent="0.2">
      <c r="A42" s="72" t="s">
        <v>476</v>
      </c>
      <c r="B42" s="60">
        <v>16.56521406922548</v>
      </c>
      <c r="C42" s="60">
        <v>13.891668705198626</v>
      </c>
      <c r="D42" s="60">
        <v>14.799748374921368</v>
      </c>
      <c r="E42" s="60">
        <v>20.915032679738562</v>
      </c>
      <c r="F42" s="60">
        <v>20.09649934376143</v>
      </c>
      <c r="G42" s="60">
        <v>18.372586821133805</v>
      </c>
      <c r="H42" s="60">
        <v>14.407757209419469</v>
      </c>
    </row>
    <row r="43" spans="1:17" ht="12" customHeight="1" x14ac:dyDescent="0.2">
      <c r="A43" s="72"/>
    </row>
    <row r="44" spans="1:17" ht="12" customHeight="1" x14ac:dyDescent="0.2">
      <c r="A44" s="83">
        <v>2020</v>
      </c>
    </row>
    <row r="45" spans="1:17" ht="12" customHeight="1" x14ac:dyDescent="0.2">
      <c r="A45" s="83" t="s">
        <v>324</v>
      </c>
      <c r="B45" s="86">
        <v>100</v>
      </c>
      <c r="C45" s="86">
        <v>100</v>
      </c>
      <c r="D45" s="86">
        <v>100</v>
      </c>
      <c r="E45" s="86">
        <v>100</v>
      </c>
      <c r="F45" s="86">
        <v>100</v>
      </c>
      <c r="G45" s="86">
        <v>100</v>
      </c>
      <c r="H45" s="86">
        <v>100</v>
      </c>
    </row>
    <row r="46" spans="1:17" ht="12" customHeight="1" x14ac:dyDescent="0.2">
      <c r="A46" s="72" t="s">
        <v>126</v>
      </c>
      <c r="B46" s="60">
        <v>6.8078304816415995</v>
      </c>
      <c r="C46" s="60">
        <v>8.1804396234921235</v>
      </c>
      <c r="D46" s="60">
        <v>7.7860819201537739</v>
      </c>
      <c r="E46" s="60">
        <v>6.4649243466299868</v>
      </c>
      <c r="F46" s="60">
        <v>5.8973923689882763</v>
      </c>
      <c r="G46" s="60">
        <v>6.0840051616329678</v>
      </c>
      <c r="H46" s="60">
        <v>7.3164614353171569</v>
      </c>
      <c r="I46" s="60"/>
      <c r="J46" s="60"/>
      <c r="K46" s="60"/>
      <c r="L46" s="60"/>
      <c r="M46" s="60"/>
      <c r="N46" s="60"/>
      <c r="O46" s="60"/>
      <c r="P46" s="60"/>
      <c r="Q46" s="60"/>
    </row>
    <row r="47" spans="1:17" ht="12" customHeight="1" x14ac:dyDescent="0.2">
      <c r="A47" s="84" t="s">
        <v>920</v>
      </c>
      <c r="B47" s="60">
        <v>8.3552030688668335</v>
      </c>
      <c r="C47" s="60">
        <v>11.787387805844341</v>
      </c>
      <c r="D47" s="60">
        <v>10.474179175571489</v>
      </c>
      <c r="E47" s="60">
        <v>12.870898015327176</v>
      </c>
      <c r="F47" s="60">
        <v>7.4272985889264422</v>
      </c>
      <c r="G47" s="60">
        <v>8.0494919276873489</v>
      </c>
      <c r="H47" s="60">
        <v>11.361761854461792</v>
      </c>
      <c r="I47" s="60"/>
      <c r="J47" s="60"/>
      <c r="K47" s="60"/>
      <c r="L47" s="60"/>
      <c r="M47" s="60"/>
      <c r="N47" s="60"/>
      <c r="O47" s="60"/>
      <c r="P47" s="60"/>
      <c r="Q47" s="60"/>
    </row>
    <row r="48" spans="1:17" ht="12" customHeight="1" x14ac:dyDescent="0.2">
      <c r="A48" s="72" t="s">
        <v>475</v>
      </c>
      <c r="B48" s="60">
        <v>67.436674176459846</v>
      </c>
      <c r="C48" s="60">
        <v>64.99132501810135</v>
      </c>
      <c r="D48" s="60">
        <v>66.227853863955389</v>
      </c>
      <c r="E48" s="60">
        <v>58.970328158773825</v>
      </c>
      <c r="F48" s="60">
        <v>65.766419227227601</v>
      </c>
      <c r="G48" s="60">
        <v>66.665145285030846</v>
      </c>
      <c r="H48" s="60">
        <v>64.751334847849051</v>
      </c>
      <c r="I48" s="60"/>
      <c r="J48" s="60"/>
      <c r="K48" s="60"/>
      <c r="L48" s="60"/>
      <c r="M48" s="60"/>
      <c r="N48" s="60"/>
      <c r="O48" s="60"/>
      <c r="P48" s="60"/>
      <c r="Q48" s="60"/>
    </row>
    <row r="49" spans="1:17" ht="12" customHeight="1" x14ac:dyDescent="0.2">
      <c r="A49" s="72" t="s">
        <v>476</v>
      </c>
      <c r="B49" s="60">
        <v>17.400292273031724</v>
      </c>
      <c r="C49" s="60">
        <v>15.040847552562195</v>
      </c>
      <c r="D49" s="60">
        <v>15.511885040319351</v>
      </c>
      <c r="E49" s="60">
        <v>21.693849479269012</v>
      </c>
      <c r="F49" s="60">
        <v>20.908889814857684</v>
      </c>
      <c r="G49" s="60">
        <v>19.201357625648836</v>
      </c>
      <c r="H49" s="60">
        <v>16.570441862372</v>
      </c>
      <c r="I49" s="60"/>
      <c r="J49" s="60"/>
      <c r="K49" s="60"/>
      <c r="L49" s="60"/>
      <c r="M49" s="60"/>
      <c r="N49" s="60"/>
      <c r="O49" s="60"/>
      <c r="P49" s="60"/>
      <c r="Q49" s="60"/>
    </row>
    <row r="50" spans="1:17" ht="12" customHeight="1" x14ac:dyDescent="0.2">
      <c r="E50" s="51"/>
      <c r="F50" s="51"/>
      <c r="G50" s="51"/>
      <c r="H50" s="51"/>
    </row>
    <row r="51" spans="1:17" ht="12" customHeight="1" x14ac:dyDescent="0.2">
      <c r="A51" s="72" t="s">
        <v>313</v>
      </c>
    </row>
    <row r="52" spans="1:17" ht="12" customHeight="1" x14ac:dyDescent="0.2">
      <c r="A52" s="41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E1" sqref="E1"/>
    </sheetView>
  </sheetViews>
  <sheetFormatPr defaultColWidth="9.21875" defaultRowHeight="12" customHeight="1" x14ac:dyDescent="0.2"/>
  <cols>
    <col min="1" max="1" width="22.44140625" style="41" customWidth="1"/>
    <col min="2" max="6" width="9.21875" style="41"/>
    <col min="7" max="7" width="4.44140625" style="41" customWidth="1"/>
    <col min="8" max="16384" width="9.21875" style="41"/>
  </cols>
  <sheetData>
    <row r="1" spans="1:9" s="57" customFormat="1" ht="12" customHeight="1" x14ac:dyDescent="0.2">
      <c r="A1" s="75" t="s">
        <v>1031</v>
      </c>
    </row>
    <row r="2" spans="1:9" s="57" customFormat="1" ht="12" customHeight="1" x14ac:dyDescent="0.2">
      <c r="A2" s="57" t="s">
        <v>38</v>
      </c>
    </row>
    <row r="3" spans="1:9" s="57" customFormat="1" ht="12" customHeight="1" x14ac:dyDescent="0.2">
      <c r="A3" s="76" t="s">
        <v>39</v>
      </c>
    </row>
    <row r="4" spans="1:9" ht="12" customHeight="1" x14ac:dyDescent="0.2">
      <c r="A4" s="41" t="s">
        <v>809</v>
      </c>
    </row>
    <row r="6" spans="1:9" ht="12" customHeight="1" x14ac:dyDescent="0.2">
      <c r="B6" s="41">
        <v>1980</v>
      </c>
      <c r="C6" s="41">
        <v>1990</v>
      </c>
      <c r="D6" s="41">
        <v>2000</v>
      </c>
      <c r="E6" s="41">
        <v>2010</v>
      </c>
      <c r="F6" s="41">
        <v>2020</v>
      </c>
    </row>
    <row r="8" spans="1:9" s="57" customFormat="1" ht="12" customHeight="1" x14ac:dyDescent="0.2">
      <c r="A8" s="57" t="s">
        <v>403</v>
      </c>
      <c r="H8" s="41"/>
      <c r="I8" s="41"/>
    </row>
    <row r="9" spans="1:9" s="57" customFormat="1" ht="12" customHeight="1" x14ac:dyDescent="0.2">
      <c r="A9" s="57" t="s">
        <v>404</v>
      </c>
      <c r="B9" s="77">
        <v>759698</v>
      </c>
      <c r="C9" s="77">
        <v>827851</v>
      </c>
      <c r="D9" s="77">
        <v>955748</v>
      </c>
      <c r="E9" s="77">
        <v>1045263</v>
      </c>
      <c r="F9" s="77">
        <v>1197125</v>
      </c>
      <c r="H9" s="41"/>
    </row>
    <row r="10" spans="1:9" ht="12" customHeight="1" x14ac:dyDescent="0.2">
      <c r="A10" s="41" t="s">
        <v>376</v>
      </c>
      <c r="B10" s="51">
        <v>483036</v>
      </c>
      <c r="C10" s="51">
        <v>492400</v>
      </c>
      <c r="D10" s="51">
        <v>555474</v>
      </c>
      <c r="E10" s="51">
        <v>588549</v>
      </c>
      <c r="F10" s="51">
        <v>656920</v>
      </c>
    </row>
    <row r="11" spans="1:9" ht="12" customHeight="1" x14ac:dyDescent="0.2">
      <c r="A11" s="41" t="s">
        <v>377</v>
      </c>
      <c r="B11" s="51">
        <v>137409</v>
      </c>
      <c r="C11" s="51">
        <v>172629</v>
      </c>
      <c r="D11" s="51">
        <v>213271</v>
      </c>
      <c r="E11" s="51">
        <v>247970</v>
      </c>
      <c r="F11" s="51">
        <v>292796</v>
      </c>
    </row>
    <row r="12" spans="1:9" ht="12" customHeight="1" x14ac:dyDescent="0.2">
      <c r="A12" s="41" t="s">
        <v>378</v>
      </c>
      <c r="B12" s="51">
        <v>132050</v>
      </c>
      <c r="C12" s="51">
        <v>154933</v>
      </c>
      <c r="D12" s="51">
        <v>178471</v>
      </c>
      <c r="E12" s="51">
        <v>200055</v>
      </c>
      <c r="F12" s="51">
        <v>237231</v>
      </c>
    </row>
    <row r="13" spans="1:9" ht="12" customHeight="1" x14ac:dyDescent="0.2">
      <c r="A13" s="41" t="s">
        <v>405</v>
      </c>
      <c r="B13" s="51">
        <v>7203</v>
      </c>
      <c r="C13" s="51">
        <v>7889</v>
      </c>
      <c r="D13" s="51">
        <v>8532</v>
      </c>
      <c r="E13" s="51">
        <v>8689</v>
      </c>
      <c r="F13" s="51">
        <v>10178</v>
      </c>
    </row>
    <row r="14" spans="1:9" ht="12" customHeight="1" x14ac:dyDescent="0.2">
      <c r="B14" s="51"/>
      <c r="C14" s="51"/>
      <c r="D14" s="51"/>
      <c r="E14" s="51"/>
      <c r="F14" s="51"/>
    </row>
    <row r="15" spans="1:9" s="57" customFormat="1" ht="12" customHeight="1" x14ac:dyDescent="0.2">
      <c r="A15" s="57" t="s">
        <v>406</v>
      </c>
      <c r="B15" s="51"/>
      <c r="C15" s="51"/>
      <c r="D15" s="51"/>
      <c r="E15" s="51"/>
      <c r="F15" s="77"/>
      <c r="H15" s="41"/>
    </row>
    <row r="16" spans="1:9" s="57" customFormat="1" ht="12" customHeight="1" x14ac:dyDescent="0.2">
      <c r="A16" s="57" t="s">
        <v>407</v>
      </c>
      <c r="B16" s="77">
        <v>192568</v>
      </c>
      <c r="C16" s="77">
        <v>234469</v>
      </c>
      <c r="D16" s="77">
        <v>265579</v>
      </c>
      <c r="E16" s="77">
        <v>304190</v>
      </c>
      <c r="F16" s="77">
        <v>327364</v>
      </c>
      <c r="H16" s="41"/>
    </row>
    <row r="17" spans="1:6" ht="12" customHeight="1" x14ac:dyDescent="0.2">
      <c r="A17" s="41" t="s">
        <v>408</v>
      </c>
      <c r="B17" s="51">
        <v>37297</v>
      </c>
      <c r="C17" s="51">
        <v>40194</v>
      </c>
      <c r="D17" s="51">
        <v>42545</v>
      </c>
      <c r="E17" s="51">
        <v>45489</v>
      </c>
      <c r="F17" s="51">
        <v>46576</v>
      </c>
    </row>
    <row r="18" spans="1:6" ht="12" customHeight="1" x14ac:dyDescent="0.2">
      <c r="A18" s="41" t="s">
        <v>409</v>
      </c>
      <c r="B18" s="51">
        <v>23281</v>
      </c>
      <c r="C18" s="51">
        <v>31525</v>
      </c>
      <c r="D18" s="51">
        <v>35915</v>
      </c>
      <c r="E18" s="51">
        <v>38680</v>
      </c>
      <c r="F18" s="51">
        <v>44455</v>
      </c>
    </row>
    <row r="19" spans="1:6" ht="12" customHeight="1" x14ac:dyDescent="0.2">
      <c r="A19" s="41" t="s">
        <v>410</v>
      </c>
      <c r="B19" s="51">
        <v>23851</v>
      </c>
      <c r="C19" s="51">
        <v>27597</v>
      </c>
      <c r="D19" s="51">
        <v>30270</v>
      </c>
      <c r="E19" s="51">
        <v>34282</v>
      </c>
      <c r="F19" s="51">
        <v>37105</v>
      </c>
    </row>
    <row r="20" spans="1:6" ht="12" customHeight="1" x14ac:dyDescent="0.2">
      <c r="A20" s="41" t="s">
        <v>411</v>
      </c>
      <c r="B20" s="51">
        <v>19919</v>
      </c>
      <c r="C20" s="51">
        <v>25366</v>
      </c>
      <c r="D20" s="51">
        <v>29694</v>
      </c>
      <c r="E20" s="51">
        <v>36942</v>
      </c>
      <c r="F20" s="51">
        <v>40082</v>
      </c>
    </row>
    <row r="21" spans="1:6" ht="12" customHeight="1" x14ac:dyDescent="0.2">
      <c r="A21" s="41" t="s">
        <v>412</v>
      </c>
      <c r="B21" s="51">
        <v>11458</v>
      </c>
      <c r="C21" s="51">
        <v>14774</v>
      </c>
      <c r="D21" s="51">
        <v>16628</v>
      </c>
      <c r="E21" s="51">
        <v>19975</v>
      </c>
      <c r="F21" s="51">
        <v>20783</v>
      </c>
    </row>
    <row r="22" spans="1:6" ht="12" customHeight="1" x14ac:dyDescent="0.2">
      <c r="A22" s="41" t="s">
        <v>413</v>
      </c>
      <c r="B22" s="51">
        <v>22115</v>
      </c>
      <c r="C22" s="51">
        <v>28129</v>
      </c>
      <c r="D22" s="51">
        <v>33104</v>
      </c>
      <c r="E22" s="51">
        <v>39937</v>
      </c>
      <c r="F22" s="51">
        <v>43663</v>
      </c>
    </row>
    <row r="23" spans="1:6" ht="12" customHeight="1" x14ac:dyDescent="0.2">
      <c r="A23" s="41" t="s">
        <v>414</v>
      </c>
      <c r="B23" s="51">
        <v>2393</v>
      </c>
      <c r="C23" s="51">
        <v>3237</v>
      </c>
      <c r="D23" s="51">
        <v>4131</v>
      </c>
      <c r="E23" s="51">
        <v>5107</v>
      </c>
      <c r="F23" s="51">
        <v>5070</v>
      </c>
    </row>
    <row r="24" spans="1:6" ht="12" customHeight="1" x14ac:dyDescent="0.2">
      <c r="A24" s="41" t="s">
        <v>415</v>
      </c>
      <c r="B24" s="51">
        <v>12971</v>
      </c>
      <c r="C24" s="51">
        <v>14671</v>
      </c>
      <c r="D24" s="51">
        <v>17477</v>
      </c>
      <c r="E24" s="51">
        <v>18253</v>
      </c>
      <c r="F24" s="51">
        <v>21687</v>
      </c>
    </row>
    <row r="25" spans="1:6" ht="12" customHeight="1" x14ac:dyDescent="0.2">
      <c r="A25" s="41" t="s">
        <v>416</v>
      </c>
      <c r="B25" s="51">
        <v>22412</v>
      </c>
      <c r="C25" s="51">
        <v>27328</v>
      </c>
      <c r="D25" s="51">
        <v>31957</v>
      </c>
      <c r="E25" s="51">
        <v>37214</v>
      </c>
      <c r="F25" s="51">
        <v>38783</v>
      </c>
    </row>
    <row r="26" spans="1:6" ht="12" customHeight="1" x14ac:dyDescent="0.2">
      <c r="A26" s="41" t="s">
        <v>417</v>
      </c>
      <c r="B26" s="51">
        <v>16871</v>
      </c>
      <c r="C26" s="51">
        <v>21648</v>
      </c>
      <c r="D26" s="51">
        <v>23858</v>
      </c>
      <c r="E26" s="51">
        <v>28311</v>
      </c>
      <c r="F26" s="51">
        <v>29160</v>
      </c>
    </row>
    <row r="27" spans="1:6" ht="12" customHeight="1" x14ac:dyDescent="0.2">
      <c r="B27" s="51"/>
      <c r="C27" s="51"/>
      <c r="D27" s="51"/>
      <c r="E27" s="51"/>
      <c r="F27" s="51"/>
    </row>
    <row r="28" spans="1:6" s="57" customFormat="1" ht="12" customHeight="1" x14ac:dyDescent="0.2">
      <c r="A28" s="57" t="s">
        <v>418</v>
      </c>
      <c r="B28" s="51"/>
      <c r="C28" s="51"/>
      <c r="D28" s="51"/>
      <c r="E28" s="51"/>
      <c r="F28" s="77"/>
    </row>
    <row r="29" spans="1:6" s="57" customFormat="1" ht="12" customHeight="1" x14ac:dyDescent="0.2">
      <c r="A29" s="57" t="s">
        <v>419</v>
      </c>
      <c r="B29" s="77">
        <v>952266</v>
      </c>
      <c r="C29" s="77">
        <v>1062320</v>
      </c>
      <c r="D29" s="77">
        <v>1221327</v>
      </c>
      <c r="E29" s="77">
        <v>1349453</v>
      </c>
      <c r="F29" s="77">
        <v>1524489</v>
      </c>
    </row>
    <row r="30" spans="1:6" ht="12" customHeight="1" x14ac:dyDescent="0.2">
      <c r="B30" s="51"/>
      <c r="C30" s="51"/>
      <c r="D30" s="51"/>
      <c r="E30" s="51"/>
      <c r="F30" s="51"/>
    </row>
    <row r="31" spans="1:6" ht="12" customHeight="1" x14ac:dyDescent="0.2">
      <c r="A31" s="41" t="s">
        <v>420</v>
      </c>
      <c r="B31" s="51">
        <v>166228</v>
      </c>
      <c r="C31" s="51">
        <v>172560</v>
      </c>
      <c r="D31" s="51">
        <v>195468</v>
      </c>
      <c r="E31" s="51">
        <v>213217</v>
      </c>
      <c r="F31" s="51">
        <v>241009</v>
      </c>
    </row>
    <row r="32" spans="1:6" ht="12" customHeight="1" x14ac:dyDescent="0.2">
      <c r="A32" s="41" t="s">
        <v>421</v>
      </c>
      <c r="B32" s="51">
        <v>163680</v>
      </c>
      <c r="C32" s="51">
        <v>159180</v>
      </c>
      <c r="D32" s="51">
        <v>172561</v>
      </c>
      <c r="E32" s="51">
        <v>177326</v>
      </c>
      <c r="F32" s="51">
        <v>194391</v>
      </c>
    </row>
    <row r="33" spans="1:7" ht="12" customHeight="1" x14ac:dyDescent="0.2">
      <c r="A33" s="41" t="s">
        <v>422</v>
      </c>
      <c r="B33" s="51">
        <v>121809</v>
      </c>
      <c r="C33" s="51">
        <v>136029</v>
      </c>
      <c r="D33" s="51">
        <v>160851</v>
      </c>
      <c r="E33" s="51">
        <v>185419</v>
      </c>
      <c r="F33" s="51">
        <v>207327</v>
      </c>
    </row>
    <row r="34" spans="1:7" ht="12" customHeight="1" x14ac:dyDescent="0.2">
      <c r="A34" s="41" t="s">
        <v>423</v>
      </c>
      <c r="B34" s="51">
        <v>4787778</v>
      </c>
      <c r="C34" s="51">
        <v>4998478</v>
      </c>
      <c r="D34" s="51">
        <v>5181115</v>
      </c>
      <c r="E34" s="51">
        <v>5375276</v>
      </c>
      <c r="F34" s="51">
        <v>5533793</v>
      </c>
    </row>
    <row r="35" spans="1:7" ht="12" customHeight="1" x14ac:dyDescent="0.2">
      <c r="F35" s="57"/>
      <c r="G35" s="57"/>
    </row>
    <row r="37" spans="1:7" ht="12" customHeight="1" x14ac:dyDescent="0.2">
      <c r="A37" s="41" t="s">
        <v>882</v>
      </c>
    </row>
    <row r="38" spans="1:7" ht="12" customHeight="1" x14ac:dyDescent="0.2">
      <c r="A38" s="41" t="s">
        <v>883</v>
      </c>
    </row>
    <row r="39" spans="1:7" ht="11.1" customHeight="1" x14ac:dyDescent="0.2"/>
    <row r="40" spans="1:7" ht="11.1" customHeight="1" x14ac:dyDescent="0.2">
      <c r="A40" s="149"/>
    </row>
    <row r="41" spans="1:7" ht="11.1" customHeight="1" x14ac:dyDescent="0.2">
      <c r="A41" s="149"/>
    </row>
    <row r="42" spans="1:7" ht="11.1" customHeight="1" x14ac:dyDescent="0.2"/>
    <row r="43" spans="1:7" ht="11.1" customHeight="1" x14ac:dyDescent="0.2"/>
    <row r="44" spans="1:7" ht="11.1" customHeight="1" x14ac:dyDescent="0.2"/>
    <row r="45" spans="1:7" ht="11.1" customHeight="1" x14ac:dyDescent="0.2"/>
    <row r="46" spans="1:7" ht="11.1" customHeight="1" x14ac:dyDescent="0.2"/>
    <row r="47" spans="1:7" ht="11.1" customHeight="1" x14ac:dyDescent="0.2"/>
    <row r="48" spans="1:7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11.1" customHeight="1" x14ac:dyDescent="0.2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D1" sqref="D1"/>
    </sheetView>
  </sheetViews>
  <sheetFormatPr defaultColWidth="8.77734375" defaultRowHeight="10.199999999999999" x14ac:dyDescent="0.2"/>
  <cols>
    <col min="1" max="1" width="27.21875" style="140" customWidth="1"/>
    <col min="2" max="2" width="9.5546875" style="140" customWidth="1"/>
    <col min="3" max="3" width="12" style="140" customWidth="1"/>
    <col min="4" max="7" width="8.5546875" style="140" customWidth="1"/>
    <col min="8" max="9" width="7.5546875" style="140" customWidth="1"/>
    <col min="10" max="10" width="9.5546875" style="140" customWidth="1"/>
    <col min="11" max="16384" width="8.77734375" style="140"/>
  </cols>
  <sheetData>
    <row r="1" spans="1:10" s="164" customFormat="1" ht="12" customHeight="1" x14ac:dyDescent="0.2">
      <c r="A1" s="164" t="s">
        <v>1032</v>
      </c>
    </row>
    <row r="2" spans="1:10" s="164" customFormat="1" ht="12" customHeight="1" x14ac:dyDescent="0.2">
      <c r="A2" s="164" t="s">
        <v>40</v>
      </c>
    </row>
    <row r="3" spans="1:10" s="164" customFormat="1" ht="12" customHeight="1" x14ac:dyDescent="0.2">
      <c r="A3" s="165" t="s">
        <v>42</v>
      </c>
    </row>
    <row r="4" spans="1:10" ht="12" customHeight="1" x14ac:dyDescent="0.2">
      <c r="A4" s="140" t="s">
        <v>41</v>
      </c>
    </row>
    <row r="5" spans="1:10" ht="12" customHeight="1" x14ac:dyDescent="0.2"/>
    <row r="6" spans="1:10" ht="12" customHeight="1" x14ac:dyDescent="0.2">
      <c r="B6" s="140" t="s">
        <v>424</v>
      </c>
      <c r="C6" s="140" t="s">
        <v>425</v>
      </c>
      <c r="J6" s="140" t="s">
        <v>426</v>
      </c>
    </row>
    <row r="7" spans="1:10" ht="12" customHeight="1" x14ac:dyDescent="0.2">
      <c r="B7" s="140" t="s">
        <v>427</v>
      </c>
      <c r="C7" s="140" t="s">
        <v>428</v>
      </c>
      <c r="J7" s="140" t="s">
        <v>429</v>
      </c>
    </row>
    <row r="8" spans="1:10" ht="12" customHeight="1" x14ac:dyDescent="0.2">
      <c r="B8" s="140" t="s">
        <v>430</v>
      </c>
      <c r="C8" s="140">
        <v>1</v>
      </c>
      <c r="D8" s="140">
        <v>2</v>
      </c>
      <c r="E8" s="140">
        <v>3</v>
      </c>
      <c r="F8" s="140">
        <v>4</v>
      </c>
      <c r="G8" s="140">
        <v>5</v>
      </c>
      <c r="H8" s="140">
        <v>6</v>
      </c>
      <c r="I8" s="166" t="s">
        <v>431</v>
      </c>
      <c r="J8" s="140" t="s">
        <v>432</v>
      </c>
    </row>
    <row r="9" spans="1:10" ht="12" customHeight="1" x14ac:dyDescent="0.2">
      <c r="B9" s="140" t="s">
        <v>433</v>
      </c>
      <c r="I9" s="166"/>
      <c r="J9" s="140" t="s">
        <v>434</v>
      </c>
    </row>
    <row r="10" spans="1:10" ht="12" customHeight="1" x14ac:dyDescent="0.2">
      <c r="J10" s="140" t="s">
        <v>435</v>
      </c>
    </row>
    <row r="11" spans="1:10" ht="12" customHeight="1" x14ac:dyDescent="0.2"/>
    <row r="12" spans="1:10" ht="12" customHeight="1" x14ac:dyDescent="0.2">
      <c r="A12" s="167">
        <v>1990</v>
      </c>
      <c r="B12" s="168">
        <v>241742</v>
      </c>
      <c r="C12" s="168">
        <v>106975</v>
      </c>
      <c r="D12" s="168">
        <v>73281</v>
      </c>
      <c r="E12" s="168">
        <v>31363</v>
      </c>
      <c r="F12" s="168">
        <v>22045</v>
      </c>
      <c r="G12" s="168">
        <v>6075</v>
      </c>
      <c r="H12" s="168">
        <v>1221</v>
      </c>
      <c r="I12" s="140">
        <v>782</v>
      </c>
      <c r="J12" s="140">
        <v>1.99</v>
      </c>
    </row>
    <row r="13" spans="1:10" ht="12" customHeight="1" x14ac:dyDescent="0.2">
      <c r="A13" s="167">
        <v>2000</v>
      </c>
      <c r="B13" s="168">
        <v>277647</v>
      </c>
      <c r="C13" s="168">
        <v>131541</v>
      </c>
      <c r="D13" s="168">
        <v>83840</v>
      </c>
      <c r="E13" s="168">
        <v>30811</v>
      </c>
      <c r="F13" s="168">
        <v>21801</v>
      </c>
      <c r="G13" s="168">
        <v>7104</v>
      </c>
      <c r="H13" s="168">
        <v>1686</v>
      </c>
      <c r="I13" s="140">
        <v>864</v>
      </c>
      <c r="J13" s="140">
        <v>1.91</v>
      </c>
    </row>
    <row r="14" spans="1:10" ht="12" customHeight="1" x14ac:dyDescent="0.2">
      <c r="A14" s="167">
        <v>2005</v>
      </c>
      <c r="B14" s="168">
        <v>291177</v>
      </c>
      <c r="C14" s="168">
        <v>143954</v>
      </c>
      <c r="D14" s="168">
        <v>88304</v>
      </c>
      <c r="E14" s="168">
        <v>29403</v>
      </c>
      <c r="F14" s="168">
        <v>20461</v>
      </c>
      <c r="G14" s="168">
        <v>6641</v>
      </c>
      <c r="H14" s="168">
        <v>1525</v>
      </c>
      <c r="I14" s="168">
        <v>889</v>
      </c>
      <c r="J14" s="246">
        <v>1.85</v>
      </c>
    </row>
    <row r="15" spans="1:10" ht="12" customHeight="1" x14ac:dyDescent="0.2">
      <c r="A15" s="167">
        <v>2010</v>
      </c>
      <c r="B15" s="168">
        <v>303982</v>
      </c>
      <c r="C15" s="168">
        <v>149098</v>
      </c>
      <c r="D15" s="168">
        <v>92972</v>
      </c>
      <c r="E15" s="168">
        <v>31025</v>
      </c>
      <c r="F15" s="168">
        <v>21420</v>
      </c>
      <c r="G15" s="168">
        <v>6745</v>
      </c>
      <c r="H15" s="168">
        <v>1659</v>
      </c>
      <c r="I15" s="168">
        <v>1063</v>
      </c>
      <c r="J15" s="247">
        <v>1.86</v>
      </c>
    </row>
    <row r="16" spans="1:10" ht="12" customHeight="1" x14ac:dyDescent="0.2">
      <c r="A16" s="167">
        <v>2015</v>
      </c>
      <c r="B16" s="168">
        <v>321381</v>
      </c>
      <c r="C16" s="168">
        <v>154915</v>
      </c>
      <c r="D16" s="168">
        <v>99264</v>
      </c>
      <c r="E16" s="168">
        <v>33511</v>
      </c>
      <c r="F16" s="168">
        <v>23566</v>
      </c>
      <c r="G16" s="168">
        <v>7170</v>
      </c>
      <c r="H16" s="168">
        <v>1844</v>
      </c>
      <c r="I16" s="168">
        <v>1111</v>
      </c>
      <c r="J16" s="246">
        <v>1.88</v>
      </c>
    </row>
    <row r="17" spans="1:10" ht="12" customHeight="1" x14ac:dyDescent="0.2">
      <c r="A17" s="167">
        <v>2016</v>
      </c>
      <c r="B17" s="168">
        <v>325319</v>
      </c>
      <c r="C17" s="168">
        <v>156554</v>
      </c>
      <c r="D17" s="168">
        <v>100671</v>
      </c>
      <c r="E17" s="168">
        <v>33838</v>
      </c>
      <c r="F17" s="168">
        <v>24028</v>
      </c>
      <c r="G17" s="168">
        <v>7178</v>
      </c>
      <c r="H17" s="168">
        <v>1891</v>
      </c>
      <c r="I17" s="168">
        <v>1159</v>
      </c>
      <c r="J17" s="246">
        <v>1.88</v>
      </c>
    </row>
    <row r="18" spans="1:10" ht="12" customHeight="1" x14ac:dyDescent="0.2">
      <c r="A18" s="167">
        <v>2017</v>
      </c>
      <c r="B18" s="169">
        <v>330933</v>
      </c>
      <c r="C18" s="169">
        <v>160760</v>
      </c>
      <c r="D18" s="169">
        <v>101431</v>
      </c>
      <c r="E18" s="169">
        <v>33828</v>
      </c>
      <c r="F18" s="169">
        <v>24428</v>
      </c>
      <c r="G18" s="169">
        <v>7306</v>
      </c>
      <c r="H18" s="169">
        <v>1973</v>
      </c>
      <c r="I18" s="169">
        <v>1207</v>
      </c>
      <c r="J18" s="248">
        <v>1.88</v>
      </c>
    </row>
    <row r="19" spans="1:10" ht="12" customHeight="1" x14ac:dyDescent="0.2">
      <c r="A19" s="167">
        <v>2018</v>
      </c>
      <c r="B19" s="169">
        <v>335061</v>
      </c>
      <c r="C19" s="169">
        <v>163964</v>
      </c>
      <c r="D19" s="169">
        <v>101921</v>
      </c>
      <c r="E19" s="169">
        <v>34017</v>
      </c>
      <c r="F19" s="169">
        <v>24595</v>
      </c>
      <c r="G19" s="169">
        <v>7316</v>
      </c>
      <c r="H19" s="169">
        <v>1984</v>
      </c>
      <c r="I19" s="169">
        <v>1264</v>
      </c>
      <c r="J19" s="248">
        <v>1.87</v>
      </c>
    </row>
    <row r="20" spans="1:10" ht="12" customHeight="1" x14ac:dyDescent="0.2">
      <c r="A20" s="167">
        <v>2019</v>
      </c>
      <c r="B20" s="169">
        <v>339786</v>
      </c>
      <c r="C20" s="169">
        <v>167358</v>
      </c>
      <c r="D20" s="169">
        <v>103006</v>
      </c>
      <c r="E20" s="169">
        <v>34031</v>
      </c>
      <c r="F20" s="169">
        <v>24774</v>
      </c>
      <c r="G20" s="169">
        <v>7347</v>
      </c>
      <c r="H20" s="169">
        <v>2038</v>
      </c>
      <c r="I20" s="169">
        <v>1232</v>
      </c>
      <c r="J20" s="248">
        <v>1.86</v>
      </c>
    </row>
    <row r="21" spans="1:10" ht="12" customHeight="1" x14ac:dyDescent="0.2">
      <c r="A21" s="167">
        <v>2020</v>
      </c>
      <c r="B21" s="169">
        <v>344898</v>
      </c>
      <c r="C21" s="51">
        <v>172044</v>
      </c>
      <c r="D21" s="51">
        <v>103697</v>
      </c>
      <c r="E21" s="51">
        <v>33827</v>
      </c>
      <c r="F21" s="51">
        <v>24918</v>
      </c>
      <c r="G21" s="51">
        <v>7250</v>
      </c>
      <c r="H21" s="51">
        <v>1990</v>
      </c>
      <c r="I21" s="51">
        <v>1172</v>
      </c>
      <c r="J21" s="248">
        <v>1.85</v>
      </c>
    </row>
    <row r="22" spans="1:10" ht="12" customHeight="1" x14ac:dyDescent="0.2">
      <c r="A22" s="167"/>
      <c r="B22" s="169"/>
      <c r="J22" s="168"/>
    </row>
    <row r="23" spans="1:10" ht="12" customHeight="1" x14ac:dyDescent="0.2">
      <c r="A23" s="170" t="s">
        <v>105</v>
      </c>
      <c r="I23" s="168"/>
      <c r="J23" s="246"/>
    </row>
    <row r="24" spans="1:10" ht="12" customHeight="1" x14ac:dyDescent="0.2">
      <c r="A24" s="167"/>
      <c r="I24" s="168"/>
    </row>
    <row r="25" spans="1:10" ht="12" customHeight="1" x14ac:dyDescent="0.2">
      <c r="A25" s="167">
        <v>1990</v>
      </c>
      <c r="B25" s="140">
        <v>100</v>
      </c>
      <c r="C25" s="128">
        <v>44.3</v>
      </c>
      <c r="D25" s="128">
        <v>30.3</v>
      </c>
      <c r="E25" s="128">
        <v>13</v>
      </c>
      <c r="F25" s="128">
        <v>9.1</v>
      </c>
      <c r="G25" s="128">
        <v>2.5</v>
      </c>
      <c r="H25" s="128">
        <v>0.5</v>
      </c>
      <c r="I25" s="128">
        <v>0.3</v>
      </c>
    </row>
    <row r="26" spans="1:10" ht="12" customHeight="1" x14ac:dyDescent="0.2">
      <c r="A26" s="167">
        <v>2000</v>
      </c>
      <c r="B26" s="140">
        <v>100</v>
      </c>
      <c r="C26" s="128">
        <v>47.4</v>
      </c>
      <c r="D26" s="128">
        <v>30.2</v>
      </c>
      <c r="E26" s="128">
        <v>11.1</v>
      </c>
      <c r="F26" s="128">
        <v>7.9</v>
      </c>
      <c r="G26" s="128">
        <v>2.6</v>
      </c>
      <c r="H26" s="128">
        <v>0.6</v>
      </c>
      <c r="I26" s="128">
        <v>0.3</v>
      </c>
    </row>
    <row r="27" spans="1:10" ht="12" customHeight="1" x14ac:dyDescent="0.2">
      <c r="A27" s="167">
        <v>2005</v>
      </c>
      <c r="B27" s="140">
        <v>100</v>
      </c>
      <c r="C27" s="128">
        <v>49.4</v>
      </c>
      <c r="D27" s="128">
        <v>30.3</v>
      </c>
      <c r="E27" s="128">
        <v>10.1</v>
      </c>
      <c r="F27" s="128">
        <v>7</v>
      </c>
      <c r="G27" s="128">
        <v>2.2999999999999998</v>
      </c>
      <c r="H27" s="128">
        <v>0.5</v>
      </c>
      <c r="I27" s="128">
        <v>0.3</v>
      </c>
    </row>
    <row r="28" spans="1:10" ht="12" customHeight="1" x14ac:dyDescent="0.2">
      <c r="A28" s="167">
        <v>2010</v>
      </c>
      <c r="B28" s="140">
        <v>100</v>
      </c>
      <c r="C28" s="128">
        <v>49</v>
      </c>
      <c r="D28" s="128">
        <v>30.6</v>
      </c>
      <c r="E28" s="128">
        <v>10.199999999999999</v>
      </c>
      <c r="F28" s="128">
        <v>7</v>
      </c>
      <c r="G28" s="128">
        <v>2.2000000000000002</v>
      </c>
      <c r="H28" s="128">
        <v>0.5</v>
      </c>
      <c r="I28" s="128">
        <v>0.3</v>
      </c>
    </row>
    <row r="29" spans="1:10" ht="12" customHeight="1" x14ac:dyDescent="0.2">
      <c r="A29" s="167">
        <v>2015</v>
      </c>
      <c r="B29" s="171">
        <v>100</v>
      </c>
      <c r="C29" s="128">
        <v>48.2</v>
      </c>
      <c r="D29" s="128">
        <v>30.9</v>
      </c>
      <c r="E29" s="128">
        <v>10.4</v>
      </c>
      <c r="F29" s="128">
        <v>7.3</v>
      </c>
      <c r="G29" s="128">
        <v>2.2000000000000002</v>
      </c>
      <c r="H29" s="128">
        <v>0.6</v>
      </c>
      <c r="I29" s="128">
        <v>0.3</v>
      </c>
    </row>
    <row r="30" spans="1:10" ht="12" customHeight="1" x14ac:dyDescent="0.2">
      <c r="A30" s="167">
        <v>2016</v>
      </c>
      <c r="B30" s="171">
        <v>100</v>
      </c>
      <c r="C30" s="128">
        <v>48.1</v>
      </c>
      <c r="D30" s="128">
        <v>30.9</v>
      </c>
      <c r="E30" s="128">
        <v>10.4</v>
      </c>
      <c r="F30" s="128">
        <v>7.4</v>
      </c>
      <c r="G30" s="128">
        <v>2.2000000000000002</v>
      </c>
      <c r="H30" s="128">
        <v>0.6</v>
      </c>
      <c r="I30" s="128">
        <v>0.4</v>
      </c>
    </row>
    <row r="31" spans="1:10" ht="12" customHeight="1" x14ac:dyDescent="0.2">
      <c r="A31" s="167">
        <v>2017</v>
      </c>
      <c r="B31" s="168">
        <v>100</v>
      </c>
      <c r="C31" s="128">
        <v>48.6</v>
      </c>
      <c r="D31" s="128">
        <v>30.7</v>
      </c>
      <c r="E31" s="128">
        <v>10.199999999999999</v>
      </c>
      <c r="F31" s="128">
        <v>7.4</v>
      </c>
      <c r="G31" s="128">
        <v>2.2000000000000002</v>
      </c>
      <c r="H31" s="128">
        <v>0.6</v>
      </c>
      <c r="I31" s="128">
        <v>0.4</v>
      </c>
    </row>
    <row r="32" spans="1:10" ht="12" customHeight="1" x14ac:dyDescent="0.2">
      <c r="A32" s="167">
        <v>2018</v>
      </c>
      <c r="B32" s="168">
        <f>SUM(C32:I32)</f>
        <v>100</v>
      </c>
      <c r="C32" s="128">
        <v>48.9</v>
      </c>
      <c r="D32" s="128">
        <v>30.4</v>
      </c>
      <c r="E32" s="128">
        <v>10.199999999999999</v>
      </c>
      <c r="F32" s="128">
        <v>7.3</v>
      </c>
      <c r="G32" s="128">
        <v>2.2000000000000002</v>
      </c>
      <c r="H32" s="128">
        <v>0.6</v>
      </c>
      <c r="I32" s="128">
        <v>0.4</v>
      </c>
    </row>
    <row r="33" spans="1:10" ht="12" customHeight="1" x14ac:dyDescent="0.2">
      <c r="A33" s="167">
        <v>2019</v>
      </c>
      <c r="B33" s="168">
        <v>99.999999999999986</v>
      </c>
      <c r="C33" s="128">
        <v>49.3</v>
      </c>
      <c r="D33" s="128">
        <v>30.3</v>
      </c>
      <c r="E33" s="128">
        <v>10</v>
      </c>
      <c r="F33" s="128">
        <v>7.3</v>
      </c>
      <c r="G33" s="128">
        <v>2.2000000000000002</v>
      </c>
      <c r="H33" s="128">
        <v>0.6</v>
      </c>
      <c r="I33" s="128">
        <v>0.4</v>
      </c>
    </row>
    <row r="34" spans="1:10" ht="12" customHeight="1" x14ac:dyDescent="0.2">
      <c r="A34" s="167">
        <v>2020</v>
      </c>
      <c r="B34" s="168">
        <v>100</v>
      </c>
      <c r="C34" s="128">
        <f>C21/$B21*100</f>
        <v>49.882573978393616</v>
      </c>
      <c r="D34" s="128">
        <f t="shared" ref="D34:I34" si="0">D21/$B21*100</f>
        <v>30.065990524734847</v>
      </c>
      <c r="E34" s="128">
        <f t="shared" si="0"/>
        <v>9.8078272416772503</v>
      </c>
      <c r="F34" s="128">
        <f t="shared" si="0"/>
        <v>7.2247447071308031</v>
      </c>
      <c r="G34" s="128">
        <f t="shared" si="0"/>
        <v>2.1020707571513899</v>
      </c>
      <c r="H34" s="128">
        <f t="shared" si="0"/>
        <v>0.57698218023879522</v>
      </c>
      <c r="I34" s="128">
        <f t="shared" si="0"/>
        <v>0.33981061067330048</v>
      </c>
    </row>
    <row r="35" spans="1:10" ht="12" customHeight="1" x14ac:dyDescent="0.2">
      <c r="A35" s="167"/>
      <c r="B35" s="168"/>
    </row>
    <row r="36" spans="1:10" ht="12" customHeight="1" x14ac:dyDescent="0.2">
      <c r="A36" s="167">
        <v>2020</v>
      </c>
      <c r="B36" s="168"/>
      <c r="C36" s="168"/>
      <c r="D36" s="168"/>
      <c r="E36" s="168"/>
      <c r="F36" s="168"/>
      <c r="G36" s="168"/>
      <c r="H36" s="168"/>
      <c r="I36" s="168"/>
    </row>
    <row r="37" spans="1:10" ht="12" customHeight="1" x14ac:dyDescent="0.2">
      <c r="A37" s="167"/>
      <c r="B37" s="168"/>
      <c r="C37" s="168"/>
      <c r="D37" s="168"/>
      <c r="E37" s="168"/>
      <c r="F37" s="168"/>
      <c r="G37" s="168"/>
      <c r="H37" s="168"/>
      <c r="I37" s="168"/>
    </row>
    <row r="38" spans="1:10" ht="12" customHeight="1" x14ac:dyDescent="0.2">
      <c r="A38" s="140" t="s">
        <v>377</v>
      </c>
      <c r="B38" s="168">
        <v>132797</v>
      </c>
      <c r="C38" s="168">
        <v>51508</v>
      </c>
      <c r="D38" s="168">
        <v>41535</v>
      </c>
      <c r="E38" s="168">
        <v>16934</v>
      </c>
      <c r="F38" s="168">
        <v>15951</v>
      </c>
      <c r="G38" s="168">
        <v>5024</v>
      </c>
      <c r="H38" s="168">
        <v>1239</v>
      </c>
      <c r="I38" s="168">
        <v>606</v>
      </c>
      <c r="J38" s="140">
        <v>2.16</v>
      </c>
    </row>
    <row r="39" spans="1:10" ht="12" customHeight="1" x14ac:dyDescent="0.2">
      <c r="A39" s="140" t="s">
        <v>378</v>
      </c>
      <c r="B39" s="168">
        <v>114198</v>
      </c>
      <c r="C39" s="168">
        <v>49410</v>
      </c>
      <c r="D39" s="168">
        <v>35292</v>
      </c>
      <c r="E39" s="168">
        <v>13578</v>
      </c>
      <c r="F39" s="168">
        <v>10877</v>
      </c>
      <c r="G39" s="168">
        <v>3499</v>
      </c>
      <c r="H39" s="168">
        <v>987</v>
      </c>
      <c r="I39" s="168">
        <v>555</v>
      </c>
      <c r="J39" s="140">
        <v>2.0299999999999998</v>
      </c>
    </row>
    <row r="40" spans="1:10" ht="12" customHeight="1" x14ac:dyDescent="0.2">
      <c r="A40" s="140" t="s">
        <v>405</v>
      </c>
      <c r="B40" s="168">
        <v>4369</v>
      </c>
      <c r="C40" s="168">
        <v>1493</v>
      </c>
      <c r="D40" s="168">
        <v>1477</v>
      </c>
      <c r="E40" s="168">
        <v>521</v>
      </c>
      <c r="F40" s="168">
        <v>548</v>
      </c>
      <c r="G40" s="168">
        <v>243</v>
      </c>
      <c r="H40" s="168">
        <v>63</v>
      </c>
      <c r="I40" s="168">
        <v>24</v>
      </c>
      <c r="J40" s="140">
        <v>2.29</v>
      </c>
    </row>
    <row r="41" spans="1:10" ht="12" customHeight="1" x14ac:dyDescent="0.2">
      <c r="A41" s="140" t="s">
        <v>436</v>
      </c>
      <c r="B41" s="168">
        <v>747597</v>
      </c>
      <c r="C41" s="168">
        <v>334051</v>
      </c>
      <c r="D41" s="168">
        <v>231624</v>
      </c>
      <c r="E41" s="168">
        <v>82969</v>
      </c>
      <c r="F41" s="168">
        <v>68358</v>
      </c>
      <c r="G41" s="168">
        <v>21622</v>
      </c>
      <c r="H41" s="168">
        <v>5705</v>
      </c>
      <c r="I41" s="168">
        <v>3268</v>
      </c>
      <c r="J41" s="246">
        <v>1.99</v>
      </c>
    </row>
    <row r="42" spans="1:10" ht="12" customHeight="1" x14ac:dyDescent="0.2">
      <c r="J42" s="246"/>
    </row>
    <row r="43" spans="1:10" ht="12" customHeight="1" x14ac:dyDescent="0.2">
      <c r="A43" s="140" t="s">
        <v>420</v>
      </c>
      <c r="B43" s="168">
        <v>133600</v>
      </c>
      <c r="C43" s="168">
        <v>70906</v>
      </c>
      <c r="D43" s="168">
        <v>40415</v>
      </c>
      <c r="E43" s="168">
        <v>10813</v>
      </c>
      <c r="F43" s="168">
        <v>8143</v>
      </c>
      <c r="G43" s="168">
        <v>2480</v>
      </c>
      <c r="H43" s="168">
        <v>572</v>
      </c>
      <c r="I43" s="168">
        <v>271</v>
      </c>
      <c r="J43" s="140">
        <v>1.76</v>
      </c>
    </row>
    <row r="44" spans="1:10" ht="12" customHeight="1" x14ac:dyDescent="0.2">
      <c r="A44" s="140" t="s">
        <v>421</v>
      </c>
      <c r="B44" s="168">
        <v>108794</v>
      </c>
      <c r="C44" s="168">
        <v>59354</v>
      </c>
      <c r="D44" s="168">
        <v>32180</v>
      </c>
      <c r="E44" s="168">
        <v>8469</v>
      </c>
      <c r="F44" s="168">
        <v>6164</v>
      </c>
      <c r="G44" s="168">
        <v>1905</v>
      </c>
      <c r="H44" s="168">
        <v>471</v>
      </c>
      <c r="I44" s="168">
        <v>251</v>
      </c>
      <c r="J44" s="140">
        <v>1.73</v>
      </c>
    </row>
    <row r="45" spans="1:10" ht="12" customHeight="1" x14ac:dyDescent="0.2">
      <c r="A45" s="140" t="s">
        <v>422</v>
      </c>
      <c r="B45" s="168">
        <v>103987</v>
      </c>
      <c r="C45" s="168">
        <v>49202</v>
      </c>
      <c r="D45" s="168">
        <v>31827</v>
      </c>
      <c r="E45" s="168">
        <v>9764</v>
      </c>
      <c r="F45" s="168">
        <v>8358</v>
      </c>
      <c r="G45" s="168">
        <v>2958</v>
      </c>
      <c r="H45" s="168">
        <v>932</v>
      </c>
      <c r="I45" s="168">
        <v>946</v>
      </c>
      <c r="J45" s="140">
        <v>1.96</v>
      </c>
    </row>
    <row r="46" spans="1:10" ht="12" customHeight="1" x14ac:dyDescent="0.2">
      <c r="A46" s="140" t="s">
        <v>423</v>
      </c>
      <c r="B46" s="168">
        <v>2766679</v>
      </c>
      <c r="C46" s="168">
        <v>1254300</v>
      </c>
      <c r="D46" s="168">
        <v>899757</v>
      </c>
      <c r="E46" s="168">
        <v>273769</v>
      </c>
      <c r="F46" s="168">
        <v>223185</v>
      </c>
      <c r="G46" s="168">
        <v>79566</v>
      </c>
      <c r="H46" s="168">
        <v>21967</v>
      </c>
      <c r="I46" s="168">
        <v>14135</v>
      </c>
      <c r="J46" s="140">
        <v>1.96</v>
      </c>
    </row>
    <row r="47" spans="1:10" ht="12" customHeight="1" x14ac:dyDescent="0.2">
      <c r="B47" s="168"/>
      <c r="C47" s="168"/>
      <c r="D47" s="168"/>
      <c r="E47" s="168"/>
      <c r="F47" s="168"/>
      <c r="G47" s="168"/>
      <c r="H47" s="168"/>
      <c r="I47" s="168"/>
      <c r="J47" s="246"/>
    </row>
    <row r="48" spans="1:10" ht="12" customHeight="1" x14ac:dyDescent="0.2">
      <c r="A48" s="140" t="s">
        <v>105</v>
      </c>
      <c r="B48" s="168"/>
      <c r="C48" s="168"/>
      <c r="D48" s="168"/>
      <c r="E48" s="168"/>
      <c r="F48" s="168"/>
      <c r="G48" s="168"/>
      <c r="H48" s="168"/>
      <c r="I48" s="168"/>
      <c r="J48" s="246"/>
    </row>
    <row r="49" spans="1:11" ht="12" customHeight="1" x14ac:dyDescent="0.2">
      <c r="B49" s="168"/>
      <c r="C49" s="168"/>
      <c r="D49" s="168"/>
      <c r="E49" s="168"/>
      <c r="F49" s="168"/>
      <c r="G49" s="168"/>
      <c r="H49" s="168"/>
      <c r="I49" s="168"/>
      <c r="J49" s="246"/>
    </row>
    <row r="50" spans="1:11" ht="12" customHeight="1" x14ac:dyDescent="0.2">
      <c r="A50" s="140" t="s">
        <v>377</v>
      </c>
      <c r="B50" s="168">
        <f>B38/B38*100</f>
        <v>100</v>
      </c>
      <c r="C50" s="172">
        <f>C38/B38*100</f>
        <v>38.787020791132335</v>
      </c>
      <c r="D50" s="172">
        <f>D38/B38*100</f>
        <v>31.27706198182188</v>
      </c>
      <c r="E50" s="172">
        <f>E38/B38*100</f>
        <v>12.751794091734</v>
      </c>
      <c r="F50" s="172">
        <f>F38/B38*100</f>
        <v>12.011566526352253</v>
      </c>
      <c r="G50" s="172">
        <f>G38/B38*100</f>
        <v>3.7832179943824031</v>
      </c>
      <c r="H50" s="172">
        <f>H38/B38*100</f>
        <v>0.93300300458594698</v>
      </c>
      <c r="I50" s="172">
        <f>I38/B38*100</f>
        <v>0.45633560999118961</v>
      </c>
      <c r="J50" s="246"/>
      <c r="K50" s="172"/>
    </row>
    <row r="51" spans="1:11" ht="12" customHeight="1" x14ac:dyDescent="0.2">
      <c r="A51" s="140" t="s">
        <v>378</v>
      </c>
      <c r="B51" s="168">
        <f t="shared" ref="B51:B58" si="1">B39/B39*100</f>
        <v>100</v>
      </c>
      <c r="C51" s="172">
        <f t="shared" ref="C51:C58" si="2">C39/B39*100</f>
        <v>43.266957389796666</v>
      </c>
      <c r="D51" s="172">
        <f t="shared" ref="D51:D58" si="3">D39/B39*100</f>
        <v>30.904218988073346</v>
      </c>
      <c r="E51" s="172">
        <f t="shared" ref="E51:E58" si="4">E39/B39*100</f>
        <v>11.889875479430463</v>
      </c>
      <c r="F51" s="172">
        <f t="shared" ref="F51:F58" si="5">F39/B39*100</f>
        <v>9.5246851958878445</v>
      </c>
      <c r="G51" s="172">
        <f t="shared" ref="G51:G58" si="6">G39/B39*100</f>
        <v>3.0639766020420676</v>
      </c>
      <c r="H51" s="172">
        <f t="shared" ref="H51:H58" si="7">H39/B39*100</f>
        <v>0.8642883413019492</v>
      </c>
      <c r="I51" s="172">
        <f t="shared" ref="I51:I58" si="8">I39/B39*100</f>
        <v>0.48599800346766148</v>
      </c>
      <c r="J51" s="246"/>
      <c r="K51" s="172"/>
    </row>
    <row r="52" spans="1:11" ht="12" customHeight="1" x14ac:dyDescent="0.2">
      <c r="A52" s="140" t="s">
        <v>405</v>
      </c>
      <c r="B52" s="168">
        <f t="shared" si="1"/>
        <v>100</v>
      </c>
      <c r="C52" s="172">
        <f t="shared" si="2"/>
        <v>34.172579537651636</v>
      </c>
      <c r="D52" s="172">
        <f t="shared" si="3"/>
        <v>33.806363012130923</v>
      </c>
      <c r="E52" s="172">
        <f t="shared" si="4"/>
        <v>11.924925612268254</v>
      </c>
      <c r="F52" s="172">
        <f t="shared" si="5"/>
        <v>12.542915999084459</v>
      </c>
      <c r="G52" s="172">
        <f t="shared" si="6"/>
        <v>5.5619134813458455</v>
      </c>
      <c r="H52" s="172">
        <f t="shared" si="7"/>
        <v>1.4419775692378118</v>
      </c>
      <c r="I52" s="172">
        <f t="shared" si="8"/>
        <v>0.54932478828107123</v>
      </c>
      <c r="J52" s="246"/>
      <c r="K52" s="172"/>
    </row>
    <row r="53" spans="1:11" ht="12" customHeight="1" x14ac:dyDescent="0.2">
      <c r="A53" s="140" t="s">
        <v>436</v>
      </c>
      <c r="B53" s="168">
        <f t="shared" si="1"/>
        <v>100</v>
      </c>
      <c r="C53" s="172">
        <f t="shared" si="2"/>
        <v>44.683298622118599</v>
      </c>
      <c r="D53" s="172">
        <f t="shared" si="3"/>
        <v>30.982467826917443</v>
      </c>
      <c r="E53" s="172">
        <f t="shared" si="4"/>
        <v>11.098091618880225</v>
      </c>
      <c r="F53" s="172">
        <f t="shared" si="5"/>
        <v>9.1436964032760972</v>
      </c>
      <c r="G53" s="172">
        <f t="shared" si="6"/>
        <v>2.8921999419473323</v>
      </c>
      <c r="H53" s="172">
        <f t="shared" si="7"/>
        <v>0.76311167647810252</v>
      </c>
      <c r="I53" s="172">
        <f t="shared" si="8"/>
        <v>0.4371339103821979</v>
      </c>
      <c r="J53" s="246"/>
      <c r="K53" s="172"/>
    </row>
    <row r="54" spans="1:11" ht="12" customHeight="1" x14ac:dyDescent="0.2">
      <c r="B54" s="168"/>
      <c r="C54" s="172"/>
      <c r="D54" s="172"/>
      <c r="E54" s="172"/>
      <c r="F54" s="172"/>
      <c r="G54" s="172"/>
      <c r="H54" s="172"/>
      <c r="I54" s="172"/>
      <c r="J54" s="246"/>
      <c r="K54" s="172"/>
    </row>
    <row r="55" spans="1:11" ht="12" customHeight="1" x14ac:dyDescent="0.2">
      <c r="A55" s="140" t="s">
        <v>420</v>
      </c>
      <c r="B55" s="168">
        <f t="shared" si="1"/>
        <v>100</v>
      </c>
      <c r="C55" s="172">
        <f t="shared" si="2"/>
        <v>53.07335329341317</v>
      </c>
      <c r="D55" s="172">
        <f t="shared" si="3"/>
        <v>30.250748502994014</v>
      </c>
      <c r="E55" s="172">
        <f t="shared" si="4"/>
        <v>8.0935628742514982</v>
      </c>
      <c r="F55" s="172">
        <f t="shared" si="5"/>
        <v>6.0950598802395204</v>
      </c>
      <c r="G55" s="172">
        <f t="shared" si="6"/>
        <v>1.8562874251497008</v>
      </c>
      <c r="H55" s="172">
        <f t="shared" si="7"/>
        <v>0.42814371257485029</v>
      </c>
      <c r="I55" s="172">
        <f t="shared" si="8"/>
        <v>0.20284431137724551</v>
      </c>
      <c r="J55" s="246"/>
      <c r="K55" s="172"/>
    </row>
    <row r="56" spans="1:11" s="164" customFormat="1" ht="12" customHeight="1" x14ac:dyDescent="0.2">
      <c r="A56" s="140" t="s">
        <v>421</v>
      </c>
      <c r="B56" s="168">
        <f t="shared" si="1"/>
        <v>100</v>
      </c>
      <c r="C56" s="172">
        <f t="shared" si="2"/>
        <v>54.556317443976688</v>
      </c>
      <c r="D56" s="172">
        <f t="shared" si="3"/>
        <v>29.578837068220675</v>
      </c>
      <c r="E56" s="172">
        <f t="shared" si="4"/>
        <v>7.7844366417265665</v>
      </c>
      <c r="F56" s="172">
        <f t="shared" si="5"/>
        <v>5.6657536261190877</v>
      </c>
      <c r="G56" s="172">
        <f t="shared" si="6"/>
        <v>1.7510156810118205</v>
      </c>
      <c r="H56" s="172">
        <f t="shared" si="7"/>
        <v>0.43292828648638709</v>
      </c>
      <c r="I56" s="172">
        <f t="shared" si="8"/>
        <v>0.2307112524587753</v>
      </c>
      <c r="J56" s="246"/>
      <c r="K56" s="172"/>
    </row>
    <row r="57" spans="1:11" s="164" customFormat="1" ht="12" customHeight="1" x14ac:dyDescent="0.2">
      <c r="A57" s="140" t="s">
        <v>422</v>
      </c>
      <c r="B57" s="168">
        <f t="shared" si="1"/>
        <v>100</v>
      </c>
      <c r="C57" s="172">
        <f t="shared" si="2"/>
        <v>47.315529825843619</v>
      </c>
      <c r="D57" s="172">
        <f t="shared" si="3"/>
        <v>30.606710454191386</v>
      </c>
      <c r="E57" s="172">
        <f t="shared" si="4"/>
        <v>9.3896352428668965</v>
      </c>
      <c r="F57" s="172">
        <f t="shared" si="5"/>
        <v>8.0375431544327647</v>
      </c>
      <c r="G57" s="172">
        <f t="shared" si="6"/>
        <v>2.8445863425235847</v>
      </c>
      <c r="H57" s="172">
        <f t="shared" si="7"/>
        <v>0.89626587938876967</v>
      </c>
      <c r="I57" s="172">
        <f t="shared" si="8"/>
        <v>0.90972910075297875</v>
      </c>
      <c r="J57" s="246"/>
      <c r="K57" s="172"/>
    </row>
    <row r="58" spans="1:11" ht="12" customHeight="1" x14ac:dyDescent="0.2">
      <c r="A58" s="140" t="s">
        <v>423</v>
      </c>
      <c r="B58" s="168">
        <f t="shared" si="1"/>
        <v>100</v>
      </c>
      <c r="C58" s="172">
        <f t="shared" si="2"/>
        <v>45.335942478328711</v>
      </c>
      <c r="D58" s="172">
        <f t="shared" si="3"/>
        <v>32.52119237540748</v>
      </c>
      <c r="E58" s="172">
        <f t="shared" si="4"/>
        <v>9.8952209490150462</v>
      </c>
      <c r="F58" s="172">
        <f t="shared" si="5"/>
        <v>8.0668917500006323</v>
      </c>
      <c r="G58" s="172">
        <f t="shared" si="6"/>
        <v>2.8758666979436356</v>
      </c>
      <c r="H58" s="172">
        <f t="shared" si="7"/>
        <v>0.79398441235864381</v>
      </c>
      <c r="I58" s="172">
        <f t="shared" si="8"/>
        <v>0.51090133694584727</v>
      </c>
      <c r="J58" s="246"/>
      <c r="K58" s="172"/>
    </row>
    <row r="59" spans="1:11" ht="12" customHeight="1" x14ac:dyDescent="0.2"/>
    <row r="60" spans="1:11" ht="12" customHeight="1" x14ac:dyDescent="0.2">
      <c r="A60" s="140" t="s">
        <v>437</v>
      </c>
      <c r="C60" s="168"/>
      <c r="D60" s="168"/>
      <c r="E60" s="168"/>
      <c r="F60" s="168"/>
      <c r="G60" s="168"/>
      <c r="H60" s="168"/>
      <c r="I60" s="168"/>
    </row>
    <row r="61" spans="1:11" ht="12" customHeight="1" x14ac:dyDescent="0.2">
      <c r="A61" s="140" t="s">
        <v>438</v>
      </c>
      <c r="C61" s="168"/>
      <c r="D61" s="168"/>
      <c r="E61" s="168"/>
      <c r="F61" s="168"/>
      <c r="G61" s="168"/>
      <c r="H61" s="168"/>
      <c r="I61" s="168"/>
      <c r="J61" s="248"/>
    </row>
    <row r="62" spans="1:11" ht="12" customHeight="1" x14ac:dyDescent="0.25">
      <c r="A62" s="157"/>
      <c r="B62" s="157"/>
      <c r="C62" s="161"/>
      <c r="D62" s="161"/>
      <c r="E62" s="161"/>
      <c r="F62" s="161"/>
      <c r="G62" s="161"/>
      <c r="H62" s="161"/>
      <c r="I62" s="161"/>
      <c r="J62" s="246"/>
    </row>
    <row r="63" spans="1:11" ht="12" customHeight="1" x14ac:dyDescent="0.2">
      <c r="A63" s="168"/>
    </row>
    <row r="64" spans="1:1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workbookViewId="0">
      <selection sqref="A1:IV65536"/>
    </sheetView>
  </sheetViews>
  <sheetFormatPr defaultColWidth="9.21875" defaultRowHeight="10.199999999999999" x14ac:dyDescent="0.2"/>
  <cols>
    <col min="1" max="1" width="7" style="72" customWidth="1"/>
    <col min="2" max="3" width="7.77734375" style="51" customWidth="1"/>
    <col min="4" max="4" width="10.5546875" style="51" customWidth="1"/>
    <col min="5" max="5" width="11.21875" style="51" customWidth="1"/>
    <col min="6" max="6" width="11.5546875" style="51" customWidth="1"/>
    <col min="7" max="7" width="11" style="51" bestFit="1" customWidth="1"/>
    <col min="8" max="8" width="10.77734375" style="51" bestFit="1" customWidth="1"/>
    <col min="9" max="9" width="10.5546875" style="51" bestFit="1" customWidth="1"/>
    <col min="10" max="10" width="7.77734375" style="51" customWidth="1"/>
    <col min="11" max="16384" width="9.21875" style="41"/>
  </cols>
  <sheetData>
    <row r="1" spans="1:19" s="57" customFormat="1" ht="11.4" x14ac:dyDescent="0.2">
      <c r="A1" s="83" t="s">
        <v>1065</v>
      </c>
      <c r="B1" s="77"/>
      <c r="C1" s="77"/>
      <c r="D1" s="77"/>
      <c r="E1" s="77"/>
      <c r="F1" s="51"/>
      <c r="G1" s="77"/>
      <c r="H1" s="77"/>
      <c r="I1" s="77"/>
      <c r="J1" s="77"/>
    </row>
    <row r="2" spans="1:19" s="57" customFormat="1" ht="11.4" x14ac:dyDescent="0.2">
      <c r="A2" s="83" t="s">
        <v>848</v>
      </c>
      <c r="B2" s="77"/>
      <c r="C2" s="77"/>
      <c r="D2" s="77"/>
      <c r="E2" s="77"/>
      <c r="F2" s="51"/>
      <c r="G2" s="77"/>
      <c r="H2" s="77"/>
      <c r="I2" s="77"/>
      <c r="J2" s="77"/>
    </row>
    <row r="3" spans="1:19" s="57" customFormat="1" x14ac:dyDescent="0.2">
      <c r="A3" s="125" t="s">
        <v>936</v>
      </c>
      <c r="B3" s="77"/>
      <c r="C3" s="77"/>
      <c r="D3" s="77"/>
      <c r="E3" s="77"/>
      <c r="F3" s="51"/>
      <c r="G3" s="77"/>
      <c r="H3" s="77"/>
      <c r="I3" s="77"/>
      <c r="J3" s="77"/>
    </row>
    <row r="4" spans="1:19" x14ac:dyDescent="0.2">
      <c r="A4" s="72" t="s">
        <v>44</v>
      </c>
    </row>
    <row r="6" spans="1:19" ht="11.4" x14ac:dyDescent="0.2">
      <c r="B6" s="51" t="s">
        <v>439</v>
      </c>
      <c r="D6" s="51" t="s">
        <v>849</v>
      </c>
      <c r="E6" s="51" t="s">
        <v>440</v>
      </c>
      <c r="F6" s="51" t="s">
        <v>850</v>
      </c>
      <c r="G6" s="51" t="s">
        <v>441</v>
      </c>
      <c r="H6" s="45" t="s">
        <v>442</v>
      </c>
      <c r="I6" s="51" t="s">
        <v>443</v>
      </c>
      <c r="L6" s="51"/>
      <c r="M6" s="51"/>
      <c r="N6" s="51"/>
      <c r="O6" s="51"/>
      <c r="P6" s="51"/>
      <c r="Q6" s="51"/>
      <c r="R6" s="51"/>
      <c r="S6" s="51"/>
    </row>
    <row r="7" spans="1:19" x14ac:dyDescent="0.2">
      <c r="B7" s="51" t="s">
        <v>444</v>
      </c>
      <c r="D7" s="41" t="s">
        <v>445</v>
      </c>
      <c r="E7" s="41" t="s">
        <v>445</v>
      </c>
      <c r="F7" s="41" t="s">
        <v>446</v>
      </c>
      <c r="G7" s="41" t="s">
        <v>447</v>
      </c>
      <c r="H7" s="45" t="s">
        <v>448</v>
      </c>
      <c r="I7" s="51" t="s">
        <v>449</v>
      </c>
    </row>
    <row r="8" spans="1:19" ht="11.4" x14ac:dyDescent="0.2">
      <c r="D8" s="51" t="s">
        <v>851</v>
      </c>
      <c r="E8" s="51" t="s">
        <v>450</v>
      </c>
      <c r="F8" s="51" t="s">
        <v>852</v>
      </c>
      <c r="G8" s="51" t="s">
        <v>450</v>
      </c>
      <c r="H8" s="45" t="s">
        <v>451</v>
      </c>
      <c r="I8" s="51" t="s">
        <v>451</v>
      </c>
      <c r="S8" s="57"/>
    </row>
    <row r="9" spans="1:19" x14ac:dyDescent="0.2">
      <c r="B9" s="51" t="s">
        <v>93</v>
      </c>
      <c r="C9" s="51" t="s">
        <v>452</v>
      </c>
      <c r="D9" s="51" t="s">
        <v>453</v>
      </c>
      <c r="E9" s="51" t="s">
        <v>453</v>
      </c>
      <c r="F9" s="51" t="s">
        <v>454</v>
      </c>
      <c r="G9" s="102" t="s">
        <v>455</v>
      </c>
      <c r="H9" s="45"/>
      <c r="I9" s="102"/>
      <c r="S9" s="57"/>
    </row>
    <row r="10" spans="1:19" x14ac:dyDescent="0.2">
      <c r="B10" s="51" t="s">
        <v>98</v>
      </c>
      <c r="C10" s="51" t="s">
        <v>447</v>
      </c>
      <c r="E10" s="41"/>
      <c r="G10" s="51" t="s">
        <v>456</v>
      </c>
      <c r="H10" s="102"/>
      <c r="I10" s="102"/>
    </row>
    <row r="11" spans="1:19" x14ac:dyDescent="0.2">
      <c r="C11" s="51" t="s">
        <v>107</v>
      </c>
    </row>
    <row r="12" spans="1:19" x14ac:dyDescent="0.2">
      <c r="C12" s="51" t="s">
        <v>451</v>
      </c>
    </row>
    <row r="13" spans="1:19" x14ac:dyDescent="0.2">
      <c r="D13" s="77"/>
      <c r="E13" s="77"/>
      <c r="G13" s="77"/>
    </row>
    <row r="14" spans="1:19" s="57" customFormat="1" ht="11.4" x14ac:dyDescent="0.2">
      <c r="A14" s="126" t="s">
        <v>853</v>
      </c>
      <c r="B14" s="41"/>
      <c r="C14" s="77"/>
      <c r="D14" s="51"/>
      <c r="E14" s="51"/>
      <c r="F14" s="51"/>
      <c r="G14" s="77"/>
      <c r="H14" s="77"/>
      <c r="I14" s="51"/>
      <c r="J14" s="51"/>
    </row>
    <row r="15" spans="1:19" x14ac:dyDescent="0.2">
      <c r="D15" s="41"/>
      <c r="E15" s="41"/>
      <c r="F15" s="41"/>
      <c r="H15" s="41"/>
      <c r="I15" s="41"/>
    </row>
    <row r="16" spans="1:19" x14ac:dyDescent="0.2">
      <c r="A16" s="72">
        <v>1995</v>
      </c>
      <c r="B16" s="51">
        <v>131082</v>
      </c>
      <c r="C16" s="51">
        <v>115826</v>
      </c>
      <c r="D16" s="51">
        <v>38343</v>
      </c>
      <c r="E16" s="51">
        <v>20844</v>
      </c>
      <c r="F16" s="51">
        <v>42189</v>
      </c>
      <c r="G16" s="51">
        <v>7411</v>
      </c>
      <c r="H16" s="51">
        <v>19928</v>
      </c>
      <c r="I16" s="51">
        <v>2367</v>
      </c>
    </row>
    <row r="17" spans="1:9" x14ac:dyDescent="0.2">
      <c r="A17" s="72">
        <v>2000</v>
      </c>
      <c r="B17" s="51">
        <v>136710</v>
      </c>
      <c r="C17" s="51">
        <v>119355</v>
      </c>
      <c r="D17" s="51">
        <v>39477</v>
      </c>
      <c r="E17" s="51">
        <v>24760</v>
      </c>
      <c r="F17" s="51">
        <v>39917</v>
      </c>
      <c r="G17" s="51">
        <v>9131</v>
      </c>
      <c r="H17" s="51">
        <v>20825</v>
      </c>
      <c r="I17" s="51">
        <v>2600</v>
      </c>
    </row>
    <row r="18" spans="1:9" x14ac:dyDescent="0.2">
      <c r="A18" s="72">
        <v>2005</v>
      </c>
      <c r="B18" s="45">
        <v>137776</v>
      </c>
      <c r="C18" s="45">
        <v>114924</v>
      </c>
      <c r="D18" s="45">
        <v>42195</v>
      </c>
      <c r="E18" s="45">
        <v>26387</v>
      </c>
      <c r="F18" s="45">
        <v>36741</v>
      </c>
      <c r="G18" s="51">
        <v>9429</v>
      </c>
      <c r="H18" s="45">
        <v>20353</v>
      </c>
      <c r="I18" s="45">
        <v>2671</v>
      </c>
    </row>
    <row r="19" spans="1:9" x14ac:dyDescent="0.2">
      <c r="A19" s="72">
        <v>2006</v>
      </c>
      <c r="B19" s="45">
        <v>138151</v>
      </c>
      <c r="C19" s="51">
        <v>114284</v>
      </c>
      <c r="D19" s="45">
        <v>42525</v>
      </c>
      <c r="E19" s="45">
        <v>26854</v>
      </c>
      <c r="F19" s="45">
        <v>36485</v>
      </c>
      <c r="G19" s="45">
        <v>9523</v>
      </c>
      <c r="H19" s="51">
        <v>20150</v>
      </c>
      <c r="I19" s="51">
        <v>2614</v>
      </c>
    </row>
    <row r="20" spans="1:9" x14ac:dyDescent="0.2">
      <c r="A20" s="72">
        <v>2007</v>
      </c>
      <c r="B20" s="45">
        <v>139005</v>
      </c>
      <c r="C20" s="51">
        <v>113952</v>
      </c>
      <c r="D20" s="45">
        <v>43141</v>
      </c>
      <c r="E20" s="45">
        <v>27234</v>
      </c>
      <c r="F20" s="45">
        <v>36335</v>
      </c>
      <c r="G20" s="45">
        <v>9694</v>
      </c>
      <c r="H20" s="45">
        <v>20023</v>
      </c>
      <c r="I20" s="45">
        <v>2578</v>
      </c>
    </row>
    <row r="21" spans="1:9" x14ac:dyDescent="0.2">
      <c r="A21" s="72">
        <v>2008</v>
      </c>
      <c r="B21" s="45">
        <v>141378</v>
      </c>
      <c r="C21" s="51">
        <v>115259</v>
      </c>
      <c r="D21" s="45">
        <v>43829</v>
      </c>
      <c r="E21" s="45">
        <v>28119</v>
      </c>
      <c r="F21" s="45">
        <v>36774</v>
      </c>
      <c r="G21" s="45">
        <v>9834</v>
      </c>
      <c r="H21" s="45">
        <v>20107</v>
      </c>
      <c r="I21" s="51">
        <v>2715</v>
      </c>
    </row>
    <row r="22" spans="1:9" x14ac:dyDescent="0.2">
      <c r="A22" s="72">
        <v>2009</v>
      </c>
      <c r="B22" s="46">
        <v>143281</v>
      </c>
      <c r="C22" s="51">
        <v>116254</v>
      </c>
      <c r="D22" s="46">
        <v>44279</v>
      </c>
      <c r="E22" s="46">
        <v>28785</v>
      </c>
      <c r="F22" s="46">
        <v>37224</v>
      </c>
      <c r="G22" s="46">
        <v>9977</v>
      </c>
      <c r="H22" s="46">
        <v>20265</v>
      </c>
      <c r="I22" s="46">
        <v>2751</v>
      </c>
    </row>
    <row r="23" spans="1:9" x14ac:dyDescent="0.2">
      <c r="A23" s="72">
        <v>2010</v>
      </c>
      <c r="B23" s="46">
        <v>144528</v>
      </c>
      <c r="C23" s="51">
        <v>117321</v>
      </c>
      <c r="D23" s="46">
        <v>44678</v>
      </c>
      <c r="E23" s="46">
        <v>28989</v>
      </c>
      <c r="F23" s="46">
        <v>37561</v>
      </c>
      <c r="G23" s="46">
        <v>10083</v>
      </c>
      <c r="H23" s="46">
        <v>20370</v>
      </c>
      <c r="I23" s="46">
        <v>2847</v>
      </c>
    </row>
    <row r="24" spans="1:9" x14ac:dyDescent="0.2">
      <c r="A24" s="72">
        <v>2011</v>
      </c>
      <c r="B24" s="46">
        <v>146113</v>
      </c>
      <c r="C24" s="51">
        <v>118343</v>
      </c>
      <c r="D24" s="46">
        <v>44913</v>
      </c>
      <c r="E24" s="46">
        <v>29709</v>
      </c>
      <c r="F24" s="46">
        <v>37901</v>
      </c>
      <c r="G24" s="46">
        <v>10335</v>
      </c>
      <c r="H24" s="46">
        <v>20384</v>
      </c>
      <c r="I24" s="46">
        <v>2871</v>
      </c>
    </row>
    <row r="25" spans="1:9" x14ac:dyDescent="0.2">
      <c r="A25" s="72">
        <v>2012</v>
      </c>
      <c r="B25" s="46">
        <v>148303</v>
      </c>
      <c r="C25" s="51">
        <v>119745</v>
      </c>
      <c r="D25" s="46">
        <v>45450</v>
      </c>
      <c r="E25" s="46">
        <v>30348</v>
      </c>
      <c r="F25" s="46">
        <v>38391</v>
      </c>
      <c r="G25" s="46">
        <v>10559</v>
      </c>
      <c r="H25" s="46">
        <v>20597</v>
      </c>
      <c r="I25" s="46">
        <v>2958</v>
      </c>
    </row>
    <row r="26" spans="1:9" x14ac:dyDescent="0.2">
      <c r="A26" s="72">
        <v>2013</v>
      </c>
      <c r="B26" s="51">
        <v>150602</v>
      </c>
      <c r="C26" s="51">
        <v>121664</v>
      </c>
      <c r="D26" s="51">
        <v>45731</v>
      </c>
      <c r="E26" s="51">
        <v>31304</v>
      </c>
      <c r="F26" s="51">
        <v>38925</v>
      </c>
      <c r="G26" s="51">
        <v>10887</v>
      </c>
      <c r="H26" s="46">
        <v>20726</v>
      </c>
      <c r="I26" s="46">
        <v>3029</v>
      </c>
    </row>
    <row r="27" spans="1:9" x14ac:dyDescent="0.2">
      <c r="A27" s="72">
        <v>2014</v>
      </c>
      <c r="B27" s="51">
        <v>152650</v>
      </c>
      <c r="C27" s="51">
        <v>123782</v>
      </c>
      <c r="D27" s="51">
        <v>45946</v>
      </c>
      <c r="E27" s="51">
        <v>31968</v>
      </c>
      <c r="F27" s="51">
        <v>39634</v>
      </c>
      <c r="G27" s="51">
        <v>11194</v>
      </c>
      <c r="H27" s="46">
        <v>20841</v>
      </c>
      <c r="I27" s="46">
        <v>3067</v>
      </c>
    </row>
    <row r="28" spans="1:9" x14ac:dyDescent="0.2">
      <c r="A28" s="72">
        <v>2015</v>
      </c>
      <c r="B28" s="51">
        <v>154753</v>
      </c>
      <c r="C28" s="51">
        <v>125858</v>
      </c>
      <c r="D28" s="51">
        <v>46094</v>
      </c>
      <c r="E28" s="51">
        <v>32732</v>
      </c>
      <c r="F28" s="51">
        <v>40214</v>
      </c>
      <c r="G28" s="51">
        <v>11503</v>
      </c>
      <c r="H28" s="51">
        <v>21030</v>
      </c>
      <c r="I28" s="51">
        <v>3180</v>
      </c>
    </row>
    <row r="29" spans="1:9" x14ac:dyDescent="0.2">
      <c r="A29" s="72">
        <v>2016</v>
      </c>
      <c r="B29" s="45">
        <v>156620</v>
      </c>
      <c r="C29" s="45">
        <v>127469</v>
      </c>
      <c r="D29" s="51">
        <v>46313</v>
      </c>
      <c r="E29" s="51">
        <v>33496</v>
      </c>
      <c r="F29" s="45">
        <v>40497</v>
      </c>
      <c r="G29" s="45">
        <v>11776</v>
      </c>
      <c r="H29" s="45">
        <v>21338</v>
      </c>
      <c r="I29" s="51">
        <v>3200</v>
      </c>
    </row>
    <row r="30" spans="1:9" x14ac:dyDescent="0.2">
      <c r="A30" s="72">
        <v>2017</v>
      </c>
      <c r="B30" s="45">
        <v>158063</v>
      </c>
      <c r="C30" s="51">
        <v>129541</v>
      </c>
      <c r="D30" s="45">
        <v>46759</v>
      </c>
      <c r="E30" s="51">
        <v>33506</v>
      </c>
      <c r="F30" s="51">
        <v>40934</v>
      </c>
      <c r="G30" s="45">
        <v>11930</v>
      </c>
      <c r="H30" s="45">
        <v>21662</v>
      </c>
      <c r="I30" s="45">
        <v>3272</v>
      </c>
    </row>
    <row r="31" spans="1:9" x14ac:dyDescent="0.2">
      <c r="A31" s="72">
        <v>2018</v>
      </c>
      <c r="B31" s="45">
        <v>159092</v>
      </c>
      <c r="C31" s="51">
        <v>130544</v>
      </c>
      <c r="D31" s="249">
        <v>47064</v>
      </c>
      <c r="E31" s="249">
        <v>33753</v>
      </c>
      <c r="F31" s="249">
        <v>41244</v>
      </c>
      <c r="G31" s="249">
        <v>12097</v>
      </c>
      <c r="H31" s="249">
        <v>21626</v>
      </c>
      <c r="I31" s="249">
        <v>3308</v>
      </c>
    </row>
    <row r="32" spans="1:9" x14ac:dyDescent="0.2">
      <c r="A32" s="72">
        <v>2019</v>
      </c>
      <c r="B32" s="51">
        <v>160469</v>
      </c>
      <c r="C32" s="51">
        <v>131315</v>
      </c>
      <c r="D32" s="249">
        <v>47575</v>
      </c>
      <c r="E32" s="249">
        <v>34232</v>
      </c>
      <c r="F32" s="249">
        <v>41399</v>
      </c>
      <c r="G32" s="249">
        <v>12246</v>
      </c>
      <c r="H32" s="249">
        <v>21588</v>
      </c>
      <c r="I32" s="249">
        <v>3429</v>
      </c>
    </row>
    <row r="33" spans="1:10" x14ac:dyDescent="0.2">
      <c r="A33" s="72">
        <v>2020</v>
      </c>
      <c r="B33" s="51">
        <v>161282</v>
      </c>
      <c r="C33" s="51">
        <v>131318</v>
      </c>
      <c r="D33" s="249">
        <v>47691</v>
      </c>
      <c r="E33" s="249">
        <v>35006</v>
      </c>
      <c r="F33" s="249">
        <v>41182</v>
      </c>
      <c r="G33" s="249">
        <v>12402</v>
      </c>
      <c r="H33" s="249">
        <v>21595</v>
      </c>
      <c r="I33" s="249">
        <v>3406</v>
      </c>
    </row>
    <row r="34" spans="1:10" x14ac:dyDescent="0.2">
      <c r="B34" s="45"/>
      <c r="C34" s="45"/>
      <c r="D34" s="45"/>
      <c r="E34" s="41"/>
      <c r="F34" s="45"/>
      <c r="G34" s="45"/>
      <c r="H34" s="45"/>
    </row>
    <row r="35" spans="1:10" s="57" customFormat="1" x14ac:dyDescent="0.2">
      <c r="A35" s="126" t="s">
        <v>457</v>
      </c>
      <c r="B35" s="41"/>
      <c r="C35" s="77"/>
      <c r="J35" s="51"/>
    </row>
    <row r="36" spans="1:10" s="57" customFormat="1" x14ac:dyDescent="0.2">
      <c r="A36" s="92"/>
      <c r="B36" s="41"/>
      <c r="C36" s="77"/>
      <c r="D36" s="51"/>
      <c r="E36" s="51"/>
      <c r="F36" s="51"/>
      <c r="G36" s="51"/>
      <c r="H36" s="77"/>
      <c r="I36" s="77"/>
      <c r="J36" s="51"/>
    </row>
    <row r="37" spans="1:10" x14ac:dyDescent="0.2">
      <c r="A37" s="72">
        <v>1995</v>
      </c>
      <c r="B37" s="51">
        <v>57073</v>
      </c>
      <c r="C37" s="51">
        <v>93423</v>
      </c>
      <c r="D37" s="42" t="s">
        <v>294</v>
      </c>
      <c r="E37" s="42" t="s">
        <v>294</v>
      </c>
      <c r="F37" s="51">
        <v>34813</v>
      </c>
      <c r="G37" s="51">
        <v>6891</v>
      </c>
      <c r="H37" s="51">
        <v>14036</v>
      </c>
      <c r="I37" s="51">
        <v>1333</v>
      </c>
    </row>
    <row r="38" spans="1:10" x14ac:dyDescent="0.2">
      <c r="A38" s="72">
        <v>2000</v>
      </c>
      <c r="B38" s="51">
        <v>56867</v>
      </c>
      <c r="C38" s="51">
        <v>95256</v>
      </c>
      <c r="D38" s="42" t="s">
        <v>294</v>
      </c>
      <c r="E38" s="42" t="s">
        <v>294</v>
      </c>
      <c r="F38" s="51">
        <v>32200</v>
      </c>
      <c r="G38" s="51">
        <v>8454</v>
      </c>
      <c r="H38" s="51">
        <v>14837</v>
      </c>
      <c r="I38" s="51">
        <v>1376</v>
      </c>
    </row>
    <row r="39" spans="1:10" x14ac:dyDescent="0.2">
      <c r="A39" s="72">
        <v>2005</v>
      </c>
      <c r="B39" s="51">
        <v>55208</v>
      </c>
      <c r="C39" s="51">
        <v>93072</v>
      </c>
      <c r="D39" s="42" t="s">
        <v>294</v>
      </c>
      <c r="E39" s="42" t="s">
        <v>294</v>
      </c>
      <c r="F39" s="45">
        <v>30079</v>
      </c>
      <c r="G39" s="45">
        <v>8779</v>
      </c>
      <c r="H39" s="45">
        <v>14865</v>
      </c>
      <c r="I39" s="51">
        <v>1485</v>
      </c>
    </row>
    <row r="40" spans="1:10" x14ac:dyDescent="0.2">
      <c r="A40" s="72">
        <v>2006</v>
      </c>
      <c r="B40" s="51">
        <v>54990</v>
      </c>
      <c r="C40" s="51">
        <v>92299</v>
      </c>
      <c r="D40" s="42" t="s">
        <v>294</v>
      </c>
      <c r="E40" s="42" t="s">
        <v>294</v>
      </c>
      <c r="F40" s="51">
        <v>29937</v>
      </c>
      <c r="G40" s="51">
        <v>8832</v>
      </c>
      <c r="H40" s="51">
        <v>14756</v>
      </c>
      <c r="I40" s="51">
        <v>1465</v>
      </c>
    </row>
    <row r="41" spans="1:10" x14ac:dyDescent="0.2">
      <c r="A41" s="72">
        <v>2007</v>
      </c>
      <c r="B41" s="51">
        <v>54787</v>
      </c>
      <c r="C41" s="51">
        <v>91595</v>
      </c>
      <c r="D41" s="42" t="s">
        <v>294</v>
      </c>
      <c r="E41" s="42" t="s">
        <v>294</v>
      </c>
      <c r="F41" s="51">
        <v>29854</v>
      </c>
      <c r="G41" s="45">
        <v>8920</v>
      </c>
      <c r="H41" s="45">
        <v>14556</v>
      </c>
      <c r="I41" s="51">
        <v>1457</v>
      </c>
    </row>
    <row r="42" spans="1:10" x14ac:dyDescent="0.2">
      <c r="A42" s="72">
        <v>2008</v>
      </c>
      <c r="B42" s="51">
        <v>55229</v>
      </c>
      <c r="C42" s="51">
        <v>92339</v>
      </c>
      <c r="D42" s="42" t="s">
        <v>294</v>
      </c>
      <c r="E42" s="42" t="s">
        <v>294</v>
      </c>
      <c r="F42" s="51">
        <v>30242</v>
      </c>
      <c r="G42" s="51">
        <v>9035</v>
      </c>
      <c r="H42" s="51">
        <v>14413</v>
      </c>
      <c r="I42" s="51">
        <v>1539</v>
      </c>
    </row>
    <row r="43" spans="1:10" x14ac:dyDescent="0.2">
      <c r="A43" s="72">
        <v>2009</v>
      </c>
      <c r="B43" s="51">
        <v>55686</v>
      </c>
      <c r="C43" s="51">
        <v>92747</v>
      </c>
      <c r="D43" s="42" t="s">
        <v>294</v>
      </c>
      <c r="E43" s="42" t="s">
        <v>294</v>
      </c>
      <c r="F43" s="51">
        <v>30504</v>
      </c>
      <c r="G43" s="51">
        <v>9117</v>
      </c>
      <c r="H43" s="51">
        <v>14533</v>
      </c>
      <c r="I43" s="51">
        <v>1532</v>
      </c>
    </row>
    <row r="44" spans="1:10" x14ac:dyDescent="0.2">
      <c r="A44" s="72">
        <v>2010</v>
      </c>
      <c r="B44" s="45">
        <v>55973</v>
      </c>
      <c r="C44" s="51">
        <v>93097</v>
      </c>
      <c r="D44" s="42" t="s">
        <v>294</v>
      </c>
      <c r="E44" s="42" t="s">
        <v>294</v>
      </c>
      <c r="F44" s="45">
        <v>30707</v>
      </c>
      <c r="G44" s="45">
        <v>9205</v>
      </c>
      <c r="H44" s="45">
        <v>14512</v>
      </c>
      <c r="I44" s="45">
        <v>1549</v>
      </c>
    </row>
    <row r="45" spans="1:10" x14ac:dyDescent="0.2">
      <c r="A45" s="72">
        <v>2011</v>
      </c>
      <c r="B45" s="45">
        <v>56410</v>
      </c>
      <c r="C45" s="51">
        <v>93761</v>
      </c>
      <c r="D45" s="42" t="s">
        <v>294</v>
      </c>
      <c r="E45" s="42" t="s">
        <v>294</v>
      </c>
      <c r="F45" s="45">
        <v>30989</v>
      </c>
      <c r="G45" s="45">
        <v>9364</v>
      </c>
      <c r="H45" s="45">
        <v>14510</v>
      </c>
      <c r="I45" s="45">
        <v>1547</v>
      </c>
    </row>
    <row r="46" spans="1:10" x14ac:dyDescent="0.2">
      <c r="A46" s="72">
        <v>2012</v>
      </c>
      <c r="B46" s="45">
        <v>57055</v>
      </c>
      <c r="C46" s="51">
        <v>94823</v>
      </c>
      <c r="D46" s="42" t="s">
        <v>294</v>
      </c>
      <c r="E46" s="42" t="s">
        <v>294</v>
      </c>
      <c r="F46" s="45">
        <v>31371</v>
      </c>
      <c r="G46" s="45">
        <v>9527</v>
      </c>
      <c r="H46" s="45">
        <v>14560</v>
      </c>
      <c r="I46" s="45">
        <v>1597</v>
      </c>
    </row>
    <row r="47" spans="1:10" x14ac:dyDescent="0.2">
      <c r="A47" s="72">
        <v>2013</v>
      </c>
      <c r="B47" s="45">
        <v>57806</v>
      </c>
      <c r="C47" s="51">
        <v>96394</v>
      </c>
      <c r="D47" s="42" t="s">
        <v>294</v>
      </c>
      <c r="E47" s="42" t="s">
        <v>294</v>
      </c>
      <c r="F47" s="45">
        <v>31812</v>
      </c>
      <c r="G47" s="45">
        <v>9815</v>
      </c>
      <c r="H47" s="45">
        <v>14597</v>
      </c>
      <c r="I47" s="45">
        <v>1582</v>
      </c>
    </row>
    <row r="48" spans="1:10" x14ac:dyDescent="0.2">
      <c r="A48" s="72">
        <v>2014</v>
      </c>
      <c r="B48" s="45">
        <v>58776</v>
      </c>
      <c r="C48" s="51">
        <v>98201</v>
      </c>
      <c r="D48" s="42" t="s">
        <v>294</v>
      </c>
      <c r="E48" s="42" t="s">
        <v>294</v>
      </c>
      <c r="F48" s="45">
        <v>32379</v>
      </c>
      <c r="G48" s="45">
        <v>10071</v>
      </c>
      <c r="H48" s="45">
        <v>14706</v>
      </c>
      <c r="I48" s="45">
        <v>1620</v>
      </c>
    </row>
    <row r="49" spans="1:10" x14ac:dyDescent="0.2">
      <c r="A49" s="72">
        <v>2015</v>
      </c>
      <c r="B49" s="45">
        <v>59877</v>
      </c>
      <c r="C49" s="51">
        <v>100148</v>
      </c>
      <c r="D49" s="42" t="s">
        <v>294</v>
      </c>
      <c r="E49" s="42" t="s">
        <v>294</v>
      </c>
      <c r="F49" s="45">
        <v>32990</v>
      </c>
      <c r="G49" s="45">
        <v>10299</v>
      </c>
      <c r="H49" s="45">
        <v>14873</v>
      </c>
      <c r="I49" s="45">
        <v>1715</v>
      </c>
    </row>
    <row r="50" spans="1:10" x14ac:dyDescent="0.2">
      <c r="A50" s="72">
        <v>2016</v>
      </c>
      <c r="B50" s="51">
        <v>60821</v>
      </c>
      <c r="C50" s="51">
        <v>101972</v>
      </c>
      <c r="D50" s="42" t="s">
        <v>294</v>
      </c>
      <c r="E50" s="42" t="s">
        <v>294</v>
      </c>
      <c r="F50" s="51">
        <v>33351</v>
      </c>
      <c r="G50" s="51">
        <v>10541</v>
      </c>
      <c r="H50" s="51">
        <v>15174</v>
      </c>
      <c r="I50" s="51">
        <v>1755</v>
      </c>
    </row>
    <row r="51" spans="1:10" x14ac:dyDescent="0.2">
      <c r="A51" s="72">
        <v>2017</v>
      </c>
      <c r="B51" s="51">
        <v>61819</v>
      </c>
      <c r="C51" s="51">
        <v>104080</v>
      </c>
      <c r="D51" s="42" t="s">
        <v>294</v>
      </c>
      <c r="E51" s="42" t="s">
        <v>294</v>
      </c>
      <c r="F51" s="51">
        <v>33836</v>
      </c>
      <c r="G51" s="51">
        <v>10714</v>
      </c>
      <c r="H51" s="51">
        <v>15458</v>
      </c>
      <c r="I51" s="51">
        <v>1811</v>
      </c>
    </row>
    <row r="52" spans="1:10" x14ac:dyDescent="0.2">
      <c r="A52" s="72">
        <v>2018</v>
      </c>
      <c r="B52" s="51">
        <v>62360</v>
      </c>
      <c r="C52" s="51">
        <v>105362</v>
      </c>
      <c r="D52" s="42" t="s">
        <v>294</v>
      </c>
      <c r="E52" s="42" t="s">
        <v>294</v>
      </c>
      <c r="F52" s="51">
        <v>34110</v>
      </c>
      <c r="G52" s="51">
        <v>10906</v>
      </c>
      <c r="H52" s="51">
        <v>15501</v>
      </c>
      <c r="I52" s="51">
        <v>1843</v>
      </c>
    </row>
    <row r="53" spans="1:10" x14ac:dyDescent="0.2">
      <c r="A53" s="72">
        <v>2019</v>
      </c>
      <c r="B53" s="51">
        <v>62972</v>
      </c>
      <c r="C53" s="51">
        <v>106633</v>
      </c>
      <c r="D53" s="42" t="s">
        <v>294</v>
      </c>
      <c r="E53" s="42" t="s">
        <v>294</v>
      </c>
      <c r="F53" s="51">
        <v>34392</v>
      </c>
      <c r="G53" s="51">
        <v>11089</v>
      </c>
      <c r="H53" s="51">
        <v>15565</v>
      </c>
      <c r="I53" s="51">
        <v>1926</v>
      </c>
    </row>
    <row r="54" spans="1:10" x14ac:dyDescent="0.2">
      <c r="A54" s="72">
        <v>2020</v>
      </c>
      <c r="B54" s="51">
        <v>63788</v>
      </c>
      <c r="C54" s="51">
        <v>107962</v>
      </c>
      <c r="D54" s="42" t="s">
        <v>294</v>
      </c>
      <c r="E54" s="42" t="s">
        <v>294</v>
      </c>
      <c r="F54" s="51">
        <v>34590</v>
      </c>
      <c r="G54" s="51">
        <v>11312</v>
      </c>
      <c r="H54" s="51">
        <v>15856</v>
      </c>
      <c r="I54" s="51">
        <v>2030</v>
      </c>
    </row>
    <row r="55" spans="1:10" x14ac:dyDescent="0.2">
      <c r="D55" s="77"/>
      <c r="E55" s="77"/>
      <c r="G55" s="77"/>
    </row>
    <row r="56" spans="1:10" s="57" customFormat="1" x14ac:dyDescent="0.2">
      <c r="A56" s="126" t="s">
        <v>458</v>
      </c>
      <c r="B56" s="41"/>
      <c r="C56" s="77"/>
      <c r="D56" s="51"/>
      <c r="E56" s="51"/>
      <c r="F56" s="51"/>
      <c r="G56" s="51"/>
      <c r="H56" s="77"/>
      <c r="I56" s="77"/>
      <c r="J56" s="51"/>
    </row>
    <row r="57" spans="1:10" s="57" customFormat="1" x14ac:dyDescent="0.2">
      <c r="A57" s="92"/>
      <c r="B57" s="41"/>
      <c r="C57" s="77"/>
      <c r="D57" s="51"/>
      <c r="E57" s="51"/>
      <c r="F57" s="51"/>
      <c r="G57" s="51"/>
      <c r="H57" s="77"/>
      <c r="I57" s="77"/>
      <c r="J57" s="51"/>
    </row>
    <row r="58" spans="1:10" x14ac:dyDescent="0.2">
      <c r="A58" s="72">
        <v>1995</v>
      </c>
      <c r="B58" s="51">
        <v>30287</v>
      </c>
      <c r="C58" s="51">
        <v>41149</v>
      </c>
      <c r="D58" s="42" t="s">
        <v>294</v>
      </c>
      <c r="E58" s="42" t="s">
        <v>294</v>
      </c>
      <c r="F58" s="51">
        <v>18572</v>
      </c>
      <c r="G58" s="51">
        <v>5086</v>
      </c>
      <c r="H58" s="51">
        <v>6350</v>
      </c>
      <c r="I58" s="51">
        <v>279</v>
      </c>
    </row>
    <row r="59" spans="1:10" x14ac:dyDescent="0.2">
      <c r="A59" s="72">
        <v>2000</v>
      </c>
      <c r="B59" s="51">
        <v>28644</v>
      </c>
      <c r="C59" s="51">
        <v>40113</v>
      </c>
      <c r="D59" s="42" t="s">
        <v>294</v>
      </c>
      <c r="E59" s="42" t="s">
        <v>294</v>
      </c>
      <c r="F59" s="51">
        <v>16592</v>
      </c>
      <c r="G59" s="51">
        <v>5803</v>
      </c>
      <c r="H59" s="51">
        <v>5983</v>
      </c>
      <c r="I59" s="51">
        <v>266</v>
      </c>
    </row>
    <row r="60" spans="1:10" x14ac:dyDescent="0.2">
      <c r="A60" s="72">
        <v>2005</v>
      </c>
      <c r="B60" s="45">
        <v>26623</v>
      </c>
      <c r="C60" s="51">
        <v>35974</v>
      </c>
      <c r="D60" s="42" t="s">
        <v>294</v>
      </c>
      <c r="E60" s="42" t="s">
        <v>294</v>
      </c>
      <c r="F60" s="51">
        <v>15413</v>
      </c>
      <c r="G60" s="45">
        <v>5462</v>
      </c>
      <c r="H60" s="51">
        <v>5469</v>
      </c>
      <c r="I60" s="45">
        <v>279</v>
      </c>
    </row>
    <row r="61" spans="1:10" x14ac:dyDescent="0.2">
      <c r="A61" s="72">
        <v>2006</v>
      </c>
      <c r="B61" s="45">
        <v>26573</v>
      </c>
      <c r="C61" s="51">
        <v>35915</v>
      </c>
      <c r="D61" s="42" t="s">
        <v>294</v>
      </c>
      <c r="E61" s="42" t="s">
        <v>294</v>
      </c>
      <c r="F61" s="51">
        <v>15411</v>
      </c>
      <c r="G61" s="51">
        <v>5494</v>
      </c>
      <c r="H61" s="51">
        <v>5414</v>
      </c>
      <c r="I61" s="51">
        <v>254</v>
      </c>
    </row>
    <row r="62" spans="1:10" x14ac:dyDescent="0.2">
      <c r="A62" s="72">
        <v>2007</v>
      </c>
      <c r="B62" s="51">
        <v>26564</v>
      </c>
      <c r="C62" s="51">
        <v>35998</v>
      </c>
      <c r="D62" s="42" t="s">
        <v>294</v>
      </c>
      <c r="E62" s="42" t="s">
        <v>294</v>
      </c>
      <c r="F62" s="51">
        <v>15508</v>
      </c>
      <c r="G62" s="51">
        <v>5521</v>
      </c>
      <c r="H62" s="51">
        <v>5292</v>
      </c>
      <c r="I62" s="51">
        <v>243</v>
      </c>
    </row>
    <row r="63" spans="1:10" x14ac:dyDescent="0.2">
      <c r="A63" s="72">
        <v>2008</v>
      </c>
      <c r="B63" s="51">
        <v>27151</v>
      </c>
      <c r="C63" s="51">
        <v>37030</v>
      </c>
      <c r="D63" s="42" t="s">
        <v>294</v>
      </c>
      <c r="E63" s="42" t="s">
        <v>294</v>
      </c>
      <c r="F63" s="51">
        <v>15934</v>
      </c>
      <c r="G63" s="51">
        <v>5636</v>
      </c>
      <c r="H63" s="51">
        <v>5307</v>
      </c>
      <c r="I63" s="51">
        <v>274</v>
      </c>
    </row>
    <row r="64" spans="1:10" x14ac:dyDescent="0.2">
      <c r="A64" s="72">
        <v>2009</v>
      </c>
      <c r="B64" s="51">
        <v>28005</v>
      </c>
      <c r="C64" s="51">
        <v>38275</v>
      </c>
      <c r="D64" s="42" t="s">
        <v>294</v>
      </c>
      <c r="E64" s="42" t="s">
        <v>294</v>
      </c>
      <c r="F64" s="51">
        <v>16464</v>
      </c>
      <c r="G64" s="51">
        <v>5738</v>
      </c>
      <c r="H64" s="51">
        <v>5516</v>
      </c>
      <c r="I64" s="51">
        <v>287</v>
      </c>
    </row>
    <row r="65" spans="1:9" x14ac:dyDescent="0.2">
      <c r="A65" s="72">
        <v>2010</v>
      </c>
      <c r="B65" s="51">
        <v>28588</v>
      </c>
      <c r="C65" s="51">
        <v>39190</v>
      </c>
      <c r="D65" s="42" t="s">
        <v>294</v>
      </c>
      <c r="E65" s="42" t="s">
        <v>294</v>
      </c>
      <c r="F65" s="51">
        <v>16870</v>
      </c>
      <c r="G65" s="51">
        <v>5853</v>
      </c>
      <c r="H65" s="51">
        <v>5579</v>
      </c>
      <c r="I65" s="51">
        <v>286</v>
      </c>
    </row>
    <row r="66" spans="1:9" x14ac:dyDescent="0.2">
      <c r="A66" s="72">
        <v>2011</v>
      </c>
      <c r="B66" s="51">
        <v>29356</v>
      </c>
      <c r="C66" s="51">
        <v>40238</v>
      </c>
      <c r="D66" s="42" t="s">
        <v>294</v>
      </c>
      <c r="E66" s="42" t="s">
        <v>294</v>
      </c>
      <c r="F66" s="51">
        <v>17280</v>
      </c>
      <c r="G66" s="51">
        <v>6122</v>
      </c>
      <c r="H66" s="51">
        <v>5652</v>
      </c>
      <c r="I66" s="51">
        <v>302</v>
      </c>
    </row>
    <row r="67" spans="1:9" x14ac:dyDescent="0.2">
      <c r="A67" s="72">
        <v>2012</v>
      </c>
      <c r="B67" s="51">
        <v>30139</v>
      </c>
      <c r="C67" s="51">
        <v>41349</v>
      </c>
      <c r="D67" s="42" t="s">
        <v>294</v>
      </c>
      <c r="E67" s="42" t="s">
        <v>294</v>
      </c>
      <c r="F67" s="51">
        <v>17663</v>
      </c>
      <c r="G67" s="51">
        <v>6295</v>
      </c>
      <c r="H67" s="51">
        <v>5857</v>
      </c>
      <c r="I67" s="51">
        <v>324</v>
      </c>
    </row>
    <row r="68" spans="1:9" x14ac:dyDescent="0.2">
      <c r="A68" s="72">
        <v>2013</v>
      </c>
      <c r="B68" s="51">
        <v>30981</v>
      </c>
      <c r="C68" s="51">
        <v>42547</v>
      </c>
      <c r="D68" s="42" t="s">
        <v>294</v>
      </c>
      <c r="E68" s="42" t="s">
        <v>294</v>
      </c>
      <c r="F68" s="51">
        <v>18131</v>
      </c>
      <c r="G68" s="51">
        <v>6559</v>
      </c>
      <c r="H68" s="51">
        <v>5965</v>
      </c>
      <c r="I68" s="51">
        <v>326</v>
      </c>
    </row>
    <row r="69" spans="1:9" x14ac:dyDescent="0.2">
      <c r="A69" s="72">
        <v>2014</v>
      </c>
      <c r="B69" s="51">
        <v>31849</v>
      </c>
      <c r="C69" s="51">
        <v>43689</v>
      </c>
      <c r="D69" s="42" t="s">
        <v>294</v>
      </c>
      <c r="E69" s="42" t="s">
        <v>294</v>
      </c>
      <c r="F69" s="51">
        <v>18611</v>
      </c>
      <c r="G69" s="51">
        <v>6830</v>
      </c>
      <c r="H69" s="51">
        <v>6074</v>
      </c>
      <c r="I69" s="51">
        <v>334</v>
      </c>
    </row>
    <row r="70" spans="1:9" x14ac:dyDescent="0.2">
      <c r="A70" s="72">
        <v>2015</v>
      </c>
      <c r="B70" s="51">
        <v>32604</v>
      </c>
      <c r="C70" s="51">
        <v>44566</v>
      </c>
      <c r="D70" s="42" t="s">
        <v>294</v>
      </c>
      <c r="E70" s="42" t="s">
        <v>294</v>
      </c>
      <c r="F70" s="51">
        <v>18998</v>
      </c>
      <c r="G70" s="51">
        <v>7072</v>
      </c>
      <c r="H70" s="51">
        <v>6165</v>
      </c>
      <c r="I70" s="51">
        <v>369</v>
      </c>
    </row>
    <row r="71" spans="1:9" x14ac:dyDescent="0.2">
      <c r="A71" s="72">
        <v>2016</v>
      </c>
      <c r="B71" s="51">
        <v>33033</v>
      </c>
      <c r="C71" s="51">
        <v>45069</v>
      </c>
      <c r="D71" s="42" t="s">
        <v>294</v>
      </c>
      <c r="E71" s="42" t="s">
        <v>294</v>
      </c>
      <c r="F71" s="51">
        <v>19151</v>
      </c>
      <c r="G71" s="51">
        <v>7237</v>
      </c>
      <c r="H71" s="51">
        <v>6268</v>
      </c>
      <c r="I71" s="51">
        <v>377</v>
      </c>
    </row>
    <row r="72" spans="1:9" x14ac:dyDescent="0.2">
      <c r="A72" s="72">
        <v>2017</v>
      </c>
      <c r="B72" s="51">
        <v>33368</v>
      </c>
      <c r="C72" s="51">
        <v>45296</v>
      </c>
      <c r="D72" s="42" t="s">
        <v>294</v>
      </c>
      <c r="E72" s="42" t="s">
        <v>294</v>
      </c>
      <c r="F72" s="51">
        <v>19233</v>
      </c>
      <c r="G72" s="51">
        <v>7381</v>
      </c>
      <c r="H72" s="51">
        <v>6382</v>
      </c>
      <c r="I72" s="51">
        <v>372</v>
      </c>
    </row>
    <row r="73" spans="1:9" x14ac:dyDescent="0.2">
      <c r="A73" s="72">
        <v>2018</v>
      </c>
      <c r="B73" s="51">
        <v>33250</v>
      </c>
      <c r="C73" s="51">
        <v>45097</v>
      </c>
      <c r="D73" s="42" t="s">
        <v>294</v>
      </c>
      <c r="E73" s="42" t="s">
        <v>294</v>
      </c>
      <c r="F73" s="51">
        <v>19088</v>
      </c>
      <c r="G73" s="51">
        <v>7443</v>
      </c>
      <c r="H73" s="51">
        <v>6340</v>
      </c>
      <c r="I73" s="51">
        <v>379</v>
      </c>
    </row>
    <row r="74" spans="1:9" x14ac:dyDescent="0.2">
      <c r="A74" s="72">
        <v>2019</v>
      </c>
      <c r="B74" s="51">
        <v>33141</v>
      </c>
      <c r="C74" s="51">
        <v>44579</v>
      </c>
      <c r="D74" s="42" t="s">
        <v>294</v>
      </c>
      <c r="E74" s="42" t="s">
        <v>294</v>
      </c>
      <c r="F74" s="51">
        <v>18947</v>
      </c>
      <c r="G74" s="51">
        <v>7518</v>
      </c>
      <c r="H74" s="51">
        <v>6278</v>
      </c>
      <c r="I74" s="51">
        <v>398</v>
      </c>
    </row>
    <row r="75" spans="1:9" x14ac:dyDescent="0.2">
      <c r="A75" s="72">
        <v>2020</v>
      </c>
      <c r="B75" s="51">
        <v>32975</v>
      </c>
      <c r="C75" s="51">
        <v>44144</v>
      </c>
      <c r="D75" s="42" t="s">
        <v>294</v>
      </c>
      <c r="E75" s="42" t="s">
        <v>294</v>
      </c>
      <c r="F75" s="51">
        <v>18716</v>
      </c>
      <c r="G75" s="51">
        <v>7629</v>
      </c>
      <c r="H75" s="51">
        <v>6229</v>
      </c>
      <c r="I75" s="51">
        <v>401</v>
      </c>
    </row>
    <row r="77" spans="1:9" ht="11.4" x14ac:dyDescent="0.2">
      <c r="A77" s="72" t="s">
        <v>1066</v>
      </c>
    </row>
    <row r="78" spans="1:9" x14ac:dyDescent="0.2">
      <c r="A78" s="72" t="s">
        <v>924</v>
      </c>
    </row>
    <row r="79" spans="1:9" ht="11.4" x14ac:dyDescent="0.2">
      <c r="A79" s="72" t="s">
        <v>854</v>
      </c>
    </row>
    <row r="80" spans="1:9" ht="11.4" x14ac:dyDescent="0.2">
      <c r="A80" s="72" t="s">
        <v>855</v>
      </c>
    </row>
    <row r="81" spans="1:1" ht="11.4" x14ac:dyDescent="0.2">
      <c r="A81" s="130"/>
    </row>
    <row r="82" spans="1:1" x14ac:dyDescent="0.2">
      <c r="A82" s="72" t="s">
        <v>459</v>
      </c>
    </row>
    <row r="83" spans="1:1" x14ac:dyDescent="0.2">
      <c r="A83" s="72" t="s">
        <v>460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workbookViewId="0">
      <selection sqref="A1:IV65536"/>
    </sheetView>
  </sheetViews>
  <sheetFormatPr defaultColWidth="9.21875" defaultRowHeight="10.199999999999999" x14ac:dyDescent="0.2"/>
  <cols>
    <col min="1" max="17" width="9.21875" style="41"/>
    <col min="18" max="18" width="9.44140625" style="41" bestFit="1" customWidth="1"/>
    <col min="19" max="16384" width="9.21875" style="41"/>
  </cols>
  <sheetData>
    <row r="1" spans="1:20" x14ac:dyDescent="0.2">
      <c r="A1" s="77" t="s">
        <v>1033</v>
      </c>
      <c r="B1" s="77"/>
      <c r="C1" s="77"/>
      <c r="D1" s="87"/>
      <c r="E1" s="77"/>
      <c r="F1" s="87"/>
      <c r="G1" s="77"/>
      <c r="I1" s="87"/>
      <c r="J1" s="57"/>
      <c r="K1" s="57"/>
      <c r="L1" s="57"/>
    </row>
    <row r="2" spans="1:20" x14ac:dyDescent="0.2">
      <c r="A2" s="77" t="s">
        <v>45</v>
      </c>
      <c r="B2" s="77"/>
      <c r="C2" s="77"/>
      <c r="D2" s="87"/>
      <c r="E2" s="77"/>
      <c r="F2" s="87"/>
      <c r="G2" s="77"/>
      <c r="I2" s="87"/>
      <c r="J2" s="57"/>
      <c r="K2" s="57"/>
      <c r="L2" s="57"/>
    </row>
    <row r="3" spans="1:20" x14ac:dyDescent="0.2">
      <c r="A3" s="77" t="s">
        <v>937</v>
      </c>
      <c r="B3" s="77"/>
      <c r="C3" s="77"/>
      <c r="D3" s="87"/>
      <c r="E3" s="77"/>
      <c r="F3" s="87"/>
      <c r="G3" s="77"/>
      <c r="H3" s="87"/>
      <c r="I3" s="87"/>
      <c r="J3" s="57"/>
      <c r="K3" s="57"/>
      <c r="L3" s="57"/>
    </row>
    <row r="4" spans="1:20" x14ac:dyDescent="0.2">
      <c r="A4" s="51" t="s">
        <v>46</v>
      </c>
      <c r="B4" s="51"/>
      <c r="C4" s="51"/>
      <c r="D4" s="60"/>
      <c r="E4" s="51"/>
      <c r="F4" s="60"/>
      <c r="G4" s="51"/>
      <c r="H4" s="60"/>
      <c r="I4" s="60"/>
    </row>
    <row r="5" spans="1:20" x14ac:dyDescent="0.2">
      <c r="A5" s="51"/>
      <c r="B5" s="51"/>
      <c r="C5" s="51"/>
      <c r="D5" s="60"/>
      <c r="E5" s="51"/>
      <c r="F5" s="60"/>
      <c r="G5" s="51"/>
      <c r="H5" s="60"/>
      <c r="I5" s="60"/>
    </row>
    <row r="6" spans="1:20" x14ac:dyDescent="0.2">
      <c r="A6" s="51"/>
      <c r="B6" s="51"/>
      <c r="C6" s="51" t="s">
        <v>478</v>
      </c>
      <c r="D6" s="60"/>
      <c r="E6" s="51" t="s">
        <v>479</v>
      </c>
      <c r="F6" s="60"/>
      <c r="G6" s="51" t="s">
        <v>480</v>
      </c>
      <c r="H6" s="60"/>
      <c r="I6" s="60" t="s">
        <v>481</v>
      </c>
      <c r="K6" s="51"/>
      <c r="L6" s="51"/>
      <c r="M6" s="51"/>
      <c r="N6" s="51"/>
      <c r="O6" s="51"/>
      <c r="P6" s="51"/>
      <c r="Q6" s="51"/>
      <c r="R6" s="60" t="s">
        <v>482</v>
      </c>
      <c r="S6" s="60"/>
    </row>
    <row r="7" spans="1:20" x14ac:dyDescent="0.2">
      <c r="A7" s="51"/>
      <c r="B7" s="51" t="s">
        <v>483</v>
      </c>
      <c r="C7" s="51" t="s">
        <v>484</v>
      </c>
      <c r="D7" s="60"/>
      <c r="E7" s="51" t="s">
        <v>485</v>
      </c>
      <c r="F7" s="60"/>
      <c r="G7" s="51" t="s">
        <v>486</v>
      </c>
      <c r="H7" s="60"/>
      <c r="I7" s="60"/>
      <c r="J7" s="51"/>
      <c r="K7" s="51"/>
      <c r="L7" s="51"/>
      <c r="M7" s="51"/>
      <c r="N7" s="51"/>
      <c r="O7" s="51"/>
      <c r="P7" s="51"/>
      <c r="Q7" s="51"/>
      <c r="R7" s="60" t="s">
        <v>487</v>
      </c>
      <c r="S7" s="60"/>
    </row>
    <row r="8" spans="1:20" x14ac:dyDescent="0.2">
      <c r="A8" s="51"/>
      <c r="B8" s="51" t="s">
        <v>427</v>
      </c>
      <c r="C8" s="51"/>
      <c r="D8" s="60"/>
      <c r="E8" s="51"/>
      <c r="F8" s="60"/>
      <c r="G8" s="51" t="s">
        <v>488</v>
      </c>
      <c r="H8" s="60"/>
      <c r="I8" s="60" t="s">
        <v>489</v>
      </c>
      <c r="K8" s="51"/>
      <c r="L8" s="51" t="s">
        <v>490</v>
      </c>
      <c r="M8" s="51"/>
      <c r="N8" s="51"/>
      <c r="O8" s="51" t="s">
        <v>491</v>
      </c>
      <c r="P8" s="51" t="s">
        <v>492</v>
      </c>
      <c r="Q8" s="51" t="s">
        <v>493</v>
      </c>
      <c r="T8" s="81"/>
    </row>
    <row r="9" spans="1:20" x14ac:dyDescent="0.2">
      <c r="A9" s="51"/>
      <c r="B9" s="51" t="s">
        <v>494</v>
      </c>
      <c r="C9" s="51" t="s">
        <v>495</v>
      </c>
      <c r="D9" s="60" t="s">
        <v>496</v>
      </c>
      <c r="E9" s="51" t="s">
        <v>497</v>
      </c>
      <c r="F9" s="60" t="s">
        <v>498</v>
      </c>
      <c r="G9" s="51" t="s">
        <v>499</v>
      </c>
      <c r="H9" s="60"/>
      <c r="I9" s="51" t="s">
        <v>500</v>
      </c>
      <c r="J9" s="51"/>
      <c r="K9" s="51"/>
      <c r="L9" s="51" t="s">
        <v>501</v>
      </c>
      <c r="M9" s="51"/>
      <c r="N9" s="51"/>
      <c r="O9" s="51" t="s">
        <v>502</v>
      </c>
      <c r="P9" s="51" t="s">
        <v>502</v>
      </c>
      <c r="Q9" s="51" t="s">
        <v>502</v>
      </c>
      <c r="T9" s="81"/>
    </row>
    <row r="10" spans="1:20" x14ac:dyDescent="0.2">
      <c r="A10" s="51"/>
      <c r="B10" s="51" t="s">
        <v>503</v>
      </c>
      <c r="C10" s="51" t="s">
        <v>504</v>
      </c>
      <c r="D10" s="60" t="s">
        <v>505</v>
      </c>
      <c r="E10" s="51" t="s">
        <v>506</v>
      </c>
      <c r="F10" s="60" t="s">
        <v>507</v>
      </c>
      <c r="G10" s="51"/>
      <c r="H10" s="60"/>
      <c r="I10" s="60"/>
      <c r="J10" s="51"/>
      <c r="K10" s="51"/>
      <c r="L10" s="51"/>
      <c r="M10" s="51"/>
      <c r="N10" s="51"/>
      <c r="O10" s="51" t="s">
        <v>508</v>
      </c>
      <c r="P10" s="51" t="s">
        <v>508</v>
      </c>
      <c r="Q10" s="51" t="s">
        <v>508</v>
      </c>
      <c r="R10" s="60"/>
      <c r="S10" s="60"/>
      <c r="T10" s="81"/>
    </row>
    <row r="11" spans="1:20" ht="11.4" x14ac:dyDescent="0.2">
      <c r="A11" s="51"/>
      <c r="B11" s="51" t="s">
        <v>940</v>
      </c>
      <c r="C11" s="51" t="s">
        <v>510</v>
      </c>
      <c r="D11" s="60" t="s">
        <v>511</v>
      </c>
      <c r="E11" s="51"/>
      <c r="F11" s="60" t="s">
        <v>512</v>
      </c>
      <c r="G11" s="51" t="s">
        <v>104</v>
      </c>
      <c r="H11" s="250" t="s">
        <v>513</v>
      </c>
      <c r="I11" s="60" t="s">
        <v>514</v>
      </c>
      <c r="J11" s="51" t="s">
        <v>515</v>
      </c>
      <c r="K11" s="51" t="s">
        <v>516</v>
      </c>
      <c r="L11" s="51" t="s">
        <v>514</v>
      </c>
      <c r="M11" s="51" t="s">
        <v>515</v>
      </c>
      <c r="N11" s="51" t="s">
        <v>516</v>
      </c>
      <c r="O11" s="51" t="s">
        <v>517</v>
      </c>
      <c r="P11" s="51" t="s">
        <v>518</v>
      </c>
      <c r="Q11" s="51" t="s">
        <v>519</v>
      </c>
      <c r="T11" s="81"/>
    </row>
    <row r="12" spans="1:20" ht="11.4" x14ac:dyDescent="0.2">
      <c r="A12" s="51"/>
      <c r="B12" s="51"/>
      <c r="C12" s="51" t="s">
        <v>520</v>
      </c>
      <c r="D12" s="60" t="s">
        <v>521</v>
      </c>
      <c r="E12" s="51"/>
      <c r="F12" s="60" t="s">
        <v>522</v>
      </c>
      <c r="G12" s="51" t="s">
        <v>523</v>
      </c>
      <c r="H12" s="60"/>
      <c r="I12" s="60" t="s">
        <v>524</v>
      </c>
      <c r="J12" s="51" t="s">
        <v>525</v>
      </c>
      <c r="K12" s="51"/>
      <c r="L12" s="51" t="s">
        <v>524</v>
      </c>
      <c r="M12" s="51" t="s">
        <v>525</v>
      </c>
      <c r="N12" s="51"/>
      <c r="O12" s="51" t="s">
        <v>526</v>
      </c>
      <c r="P12" s="51" t="s">
        <v>526</v>
      </c>
      <c r="Q12" s="51" t="s">
        <v>527</v>
      </c>
      <c r="R12" s="60" t="s">
        <v>104</v>
      </c>
      <c r="S12" s="88" t="s">
        <v>513</v>
      </c>
      <c r="T12" s="81"/>
    </row>
    <row r="13" spans="1:20" ht="11.4" x14ac:dyDescent="0.2">
      <c r="A13" s="51"/>
      <c r="B13" s="51"/>
      <c r="C13" s="51"/>
      <c r="D13" s="60" t="s">
        <v>513</v>
      </c>
      <c r="E13" s="51"/>
      <c r="F13" s="60" t="s">
        <v>513</v>
      </c>
      <c r="G13" s="51"/>
      <c r="H13" s="60"/>
      <c r="I13" s="60"/>
      <c r="J13" s="51"/>
      <c r="K13" s="51"/>
      <c r="L13" s="51"/>
      <c r="M13" s="51"/>
      <c r="N13" s="51"/>
      <c r="O13" s="51" t="s">
        <v>503</v>
      </c>
      <c r="P13" s="51" t="s">
        <v>503</v>
      </c>
      <c r="Q13" s="51" t="s">
        <v>503</v>
      </c>
      <c r="R13" s="60" t="s">
        <v>523</v>
      </c>
      <c r="S13" s="60"/>
      <c r="T13" s="81"/>
    </row>
    <row r="14" spans="1:20" ht="11.4" x14ac:dyDescent="0.2">
      <c r="A14" s="51"/>
      <c r="B14" s="51"/>
      <c r="C14" s="51"/>
      <c r="D14" s="60"/>
      <c r="E14" s="251"/>
      <c r="F14" s="121"/>
      <c r="G14" s="51"/>
      <c r="H14" s="60"/>
      <c r="I14" s="60"/>
      <c r="R14" s="60"/>
      <c r="S14" s="60"/>
      <c r="T14" s="81"/>
    </row>
    <row r="15" spans="1:20" x14ac:dyDescent="0.2">
      <c r="A15" s="50" t="s">
        <v>528</v>
      </c>
      <c r="C15" s="51"/>
      <c r="D15" s="60"/>
      <c r="E15" s="51"/>
      <c r="F15" s="60"/>
      <c r="G15" s="51"/>
      <c r="H15" s="60"/>
      <c r="I15" s="51"/>
      <c r="R15" s="60"/>
      <c r="S15" s="60"/>
      <c r="T15" s="81"/>
    </row>
    <row r="16" spans="1:20" x14ac:dyDescent="0.2">
      <c r="C16" s="51"/>
      <c r="D16" s="60"/>
      <c r="E16" s="51"/>
      <c r="F16" s="60"/>
      <c r="G16" s="51"/>
      <c r="H16" s="60"/>
      <c r="I16" s="51"/>
      <c r="K16" s="51"/>
      <c r="L16" s="51"/>
      <c r="M16" s="51"/>
      <c r="N16" s="45"/>
      <c r="O16" s="51"/>
      <c r="P16" s="51"/>
      <c r="Q16" s="51"/>
      <c r="R16" s="51"/>
      <c r="S16" s="60"/>
      <c r="T16" s="81"/>
    </row>
    <row r="17" spans="1:22" x14ac:dyDescent="0.2">
      <c r="A17" s="166" t="s">
        <v>529</v>
      </c>
      <c r="B17" s="51">
        <v>476764</v>
      </c>
      <c r="C17" s="51">
        <v>8251.6</v>
      </c>
      <c r="D17" s="59">
        <v>17.48</v>
      </c>
      <c r="E17" s="51">
        <v>4599.2</v>
      </c>
      <c r="F17" s="59">
        <v>9.7800000000000011</v>
      </c>
      <c r="G17" s="51">
        <v>3652.4</v>
      </c>
      <c r="H17" s="59">
        <v>7.7200000000000006</v>
      </c>
      <c r="I17" s="51">
        <v>24553.4</v>
      </c>
      <c r="J17" s="51">
        <v>17396</v>
      </c>
      <c r="K17" s="51">
        <v>7157.4</v>
      </c>
      <c r="L17" s="51">
        <v>308.2</v>
      </c>
      <c r="M17" s="45">
        <v>284</v>
      </c>
      <c r="N17" s="51">
        <v>24.2</v>
      </c>
      <c r="O17" s="51">
        <v>24861.599999999999</v>
      </c>
      <c r="P17" s="51">
        <v>17680</v>
      </c>
      <c r="Q17" s="51">
        <v>7181.6</v>
      </c>
      <c r="R17" s="51">
        <v>10834</v>
      </c>
      <c r="S17" s="60">
        <v>23.020000000000003</v>
      </c>
      <c r="T17" s="52" t="s">
        <v>529</v>
      </c>
    </row>
    <row r="18" spans="1:22" x14ac:dyDescent="0.2">
      <c r="A18" s="166" t="s">
        <v>530</v>
      </c>
      <c r="B18" s="51">
        <v>519073.4</v>
      </c>
      <c r="C18" s="51">
        <v>8718.4</v>
      </c>
      <c r="D18" s="59">
        <v>16.759999999999998</v>
      </c>
      <c r="E18" s="51">
        <v>5126.2</v>
      </c>
      <c r="F18" s="59">
        <v>9.84</v>
      </c>
      <c r="G18" s="51">
        <v>3592.2</v>
      </c>
      <c r="H18" s="59">
        <v>6.92</v>
      </c>
      <c r="I18" s="51">
        <v>24085.599999999999</v>
      </c>
      <c r="J18" s="51">
        <v>20447.599999999999</v>
      </c>
      <c r="K18" s="51">
        <v>3638</v>
      </c>
      <c r="L18" s="51">
        <v>1169.4000000000001</v>
      </c>
      <c r="M18" s="45">
        <v>1882.2</v>
      </c>
      <c r="N18" s="45" t="s">
        <v>531</v>
      </c>
      <c r="O18" s="51">
        <v>25255</v>
      </c>
      <c r="P18" s="51">
        <v>22329.8</v>
      </c>
      <c r="Q18" s="51">
        <v>3466.4</v>
      </c>
      <c r="R18" s="51">
        <v>7058.6</v>
      </c>
      <c r="S18" s="60">
        <v>13.679999999999998</v>
      </c>
      <c r="T18" s="52" t="s">
        <v>530</v>
      </c>
    </row>
    <row r="19" spans="1:22" x14ac:dyDescent="0.2">
      <c r="A19" s="166" t="s">
        <v>532</v>
      </c>
      <c r="B19" s="51">
        <v>514192.6</v>
      </c>
      <c r="C19" s="51">
        <v>6582.6</v>
      </c>
      <c r="D19" s="59">
        <v>12.5</v>
      </c>
      <c r="E19" s="51">
        <v>5199.6000000000004</v>
      </c>
      <c r="F19" s="59">
        <v>9.86</v>
      </c>
      <c r="G19" s="51">
        <v>1383</v>
      </c>
      <c r="H19" s="59">
        <v>2.62</v>
      </c>
      <c r="I19" s="51">
        <v>23576.6</v>
      </c>
      <c r="J19" s="51">
        <v>28150.799999999999</v>
      </c>
      <c r="K19" s="45" t="s">
        <v>533</v>
      </c>
      <c r="L19" s="51">
        <v>1728</v>
      </c>
      <c r="M19" s="45">
        <v>2003</v>
      </c>
      <c r="N19" s="45" t="s">
        <v>534</v>
      </c>
      <c r="O19" s="51">
        <v>25304.6</v>
      </c>
      <c r="P19" s="51">
        <v>30153.8</v>
      </c>
      <c r="Q19" s="45" t="s">
        <v>535</v>
      </c>
      <c r="R19" s="45" t="s">
        <v>536</v>
      </c>
      <c r="S19" s="88" t="s">
        <v>537</v>
      </c>
      <c r="T19" s="52" t="s">
        <v>532</v>
      </c>
    </row>
    <row r="20" spans="1:22" x14ac:dyDescent="0.2">
      <c r="A20" s="166" t="s">
        <v>538</v>
      </c>
      <c r="B20" s="51">
        <v>489405.6</v>
      </c>
      <c r="C20" s="51">
        <v>6177.8</v>
      </c>
      <c r="D20" s="59">
        <v>12.54</v>
      </c>
      <c r="E20" s="51">
        <v>5244.6</v>
      </c>
      <c r="F20" s="59">
        <v>10.66</v>
      </c>
      <c r="G20" s="51">
        <v>933.2</v>
      </c>
      <c r="H20" s="59">
        <v>1.8800000000000001</v>
      </c>
      <c r="I20" s="51">
        <v>20178.8</v>
      </c>
      <c r="J20" s="51">
        <v>23203.200000000001</v>
      </c>
      <c r="K20" s="45" t="s">
        <v>539</v>
      </c>
      <c r="L20" s="51">
        <v>1222.4000000000001</v>
      </c>
      <c r="M20" s="45">
        <v>2269.4</v>
      </c>
      <c r="N20" s="45" t="s">
        <v>540</v>
      </c>
      <c r="O20" s="51">
        <v>21401.200000000001</v>
      </c>
      <c r="P20" s="89">
        <v>25472.6</v>
      </c>
      <c r="Q20" s="45" t="s">
        <v>541</v>
      </c>
      <c r="R20" s="45" t="s">
        <v>542</v>
      </c>
      <c r="S20" s="88" t="s">
        <v>543</v>
      </c>
      <c r="T20" s="52" t="s">
        <v>538</v>
      </c>
    </row>
    <row r="21" spans="1:22" x14ac:dyDescent="0.2">
      <c r="A21" s="166" t="s">
        <v>544</v>
      </c>
      <c r="B21" s="51">
        <v>483566.6</v>
      </c>
      <c r="C21" s="51">
        <v>5920.8</v>
      </c>
      <c r="D21" s="59">
        <v>12.24</v>
      </c>
      <c r="E21" s="51">
        <v>5196</v>
      </c>
      <c r="F21" s="59">
        <v>10.74</v>
      </c>
      <c r="G21" s="51">
        <v>724.8</v>
      </c>
      <c r="H21" s="59">
        <v>1.52</v>
      </c>
      <c r="I21" s="51">
        <v>19895.8</v>
      </c>
      <c r="J21" s="51">
        <v>20420.2</v>
      </c>
      <c r="K21" s="45" t="s">
        <v>545</v>
      </c>
      <c r="L21" s="51">
        <v>1826.8</v>
      </c>
      <c r="M21" s="89">
        <v>1585.4</v>
      </c>
      <c r="N21" s="51">
        <v>241.4</v>
      </c>
      <c r="O21" s="51">
        <v>21722.6</v>
      </c>
      <c r="P21" s="51">
        <v>22005.599999999999</v>
      </c>
      <c r="Q21" s="45" t="s">
        <v>546</v>
      </c>
      <c r="R21" s="51">
        <v>441.8</v>
      </c>
      <c r="S21" s="60">
        <v>0.91999999999999993</v>
      </c>
      <c r="T21" s="52" t="s">
        <v>544</v>
      </c>
    </row>
    <row r="22" spans="1:22" x14ac:dyDescent="0.2">
      <c r="A22" s="166" t="s">
        <v>547</v>
      </c>
      <c r="B22" s="51">
        <v>489532.8</v>
      </c>
      <c r="C22" s="51">
        <v>5992.4</v>
      </c>
      <c r="D22" s="59">
        <v>12.26</v>
      </c>
      <c r="E22" s="51">
        <v>5536</v>
      </c>
      <c r="F22" s="59">
        <v>11.34</v>
      </c>
      <c r="G22" s="51">
        <v>456.4</v>
      </c>
      <c r="H22" s="59">
        <v>0.92000000000000015</v>
      </c>
      <c r="I22" s="51">
        <v>21901.200000000001</v>
      </c>
      <c r="J22" s="51">
        <v>21639</v>
      </c>
      <c r="K22" s="51">
        <v>262.2</v>
      </c>
      <c r="L22" s="51">
        <v>1863.4</v>
      </c>
      <c r="M22" s="45">
        <v>1440.8</v>
      </c>
      <c r="N22" s="51">
        <v>422.6</v>
      </c>
      <c r="O22" s="51">
        <v>23764.6</v>
      </c>
      <c r="P22" s="51">
        <v>23079.8</v>
      </c>
      <c r="Q22" s="51">
        <v>684.8</v>
      </c>
      <c r="R22" s="51">
        <v>1141.2</v>
      </c>
      <c r="S22" s="60">
        <v>2.3400000000000003</v>
      </c>
      <c r="T22" s="52" t="s">
        <v>547</v>
      </c>
    </row>
    <row r="23" spans="1:22" x14ac:dyDescent="0.2">
      <c r="A23" s="166"/>
      <c r="B23" s="51"/>
      <c r="C23" s="51"/>
      <c r="D23" s="59"/>
      <c r="E23" s="51"/>
      <c r="F23" s="59"/>
      <c r="G23" s="51"/>
      <c r="H23" s="59"/>
      <c r="I23" s="51"/>
    </row>
    <row r="24" spans="1:22" x14ac:dyDescent="0.2">
      <c r="A24" s="170" t="s">
        <v>548</v>
      </c>
      <c r="B24" s="51"/>
      <c r="C24" s="51"/>
      <c r="D24" s="59"/>
      <c r="E24" s="51"/>
      <c r="F24" s="59"/>
      <c r="G24" s="51"/>
      <c r="H24" s="59"/>
      <c r="I24" s="51"/>
    </row>
    <row r="25" spans="1:22" x14ac:dyDescent="0.2">
      <c r="A25" s="166"/>
      <c r="B25" s="51"/>
      <c r="C25" s="51"/>
      <c r="D25" s="59"/>
      <c r="E25" s="51"/>
      <c r="F25" s="59"/>
      <c r="G25" s="51"/>
      <c r="H25" s="59"/>
      <c r="I25" s="51"/>
      <c r="J25" s="45"/>
      <c r="K25" s="51"/>
      <c r="L25" s="51"/>
      <c r="M25" s="51"/>
      <c r="N25" s="51"/>
      <c r="O25" s="51"/>
      <c r="P25" s="45"/>
      <c r="Q25" s="45"/>
      <c r="R25" s="88"/>
      <c r="S25" s="81"/>
    </row>
    <row r="26" spans="1:22" x14ac:dyDescent="0.2">
      <c r="A26" s="140">
        <v>1990</v>
      </c>
      <c r="B26" s="51">
        <v>492499</v>
      </c>
      <c r="C26" s="51">
        <v>6382</v>
      </c>
      <c r="D26" s="60">
        <v>13</v>
      </c>
      <c r="E26" s="51">
        <v>5699</v>
      </c>
      <c r="F26" s="60">
        <v>11.6</v>
      </c>
      <c r="G26" s="51">
        <v>683</v>
      </c>
      <c r="H26" s="60">
        <v>1.4</v>
      </c>
      <c r="I26" s="51">
        <v>21031</v>
      </c>
      <c r="J26" s="51">
        <v>21492</v>
      </c>
      <c r="K26" s="45" t="s">
        <v>549</v>
      </c>
      <c r="L26" s="51">
        <v>2805</v>
      </c>
      <c r="M26" s="51">
        <v>1096</v>
      </c>
      <c r="N26" s="51">
        <v>1709</v>
      </c>
      <c r="O26" s="51">
        <v>23836</v>
      </c>
      <c r="P26" s="51">
        <v>22588</v>
      </c>
      <c r="Q26" s="51">
        <v>1248</v>
      </c>
      <c r="R26" s="51">
        <v>1931</v>
      </c>
      <c r="S26" s="60">
        <v>3.9</v>
      </c>
      <c r="T26" s="81">
        <v>1990</v>
      </c>
      <c r="U26" s="51"/>
      <c r="V26" s="51"/>
    </row>
    <row r="27" spans="1:22" x14ac:dyDescent="0.2">
      <c r="A27" s="140">
        <v>1991</v>
      </c>
      <c r="B27" s="51">
        <v>497526</v>
      </c>
      <c r="C27" s="51">
        <v>6453</v>
      </c>
      <c r="D27" s="60">
        <v>13</v>
      </c>
      <c r="E27" s="51">
        <v>5397</v>
      </c>
      <c r="F27" s="60">
        <v>10.9</v>
      </c>
      <c r="G27" s="51">
        <v>1056</v>
      </c>
      <c r="H27" s="60">
        <v>2.1</v>
      </c>
      <c r="I27" s="51">
        <v>20471</v>
      </c>
      <c r="J27" s="51">
        <v>19704</v>
      </c>
      <c r="K27" s="45">
        <v>767</v>
      </c>
      <c r="L27" s="51">
        <v>4176</v>
      </c>
      <c r="M27" s="51">
        <v>899</v>
      </c>
      <c r="N27" s="51">
        <v>3277</v>
      </c>
      <c r="O27" s="51">
        <v>24647</v>
      </c>
      <c r="P27" s="51">
        <v>20603</v>
      </c>
      <c r="Q27" s="51">
        <v>4044</v>
      </c>
      <c r="R27" s="51">
        <v>5100</v>
      </c>
      <c r="S27" s="60">
        <v>10.3</v>
      </c>
      <c r="T27" s="81">
        <v>1991</v>
      </c>
      <c r="U27" s="51"/>
      <c r="V27" s="51"/>
    </row>
    <row r="28" spans="1:22" x14ac:dyDescent="0.2">
      <c r="A28" s="140">
        <v>1992</v>
      </c>
      <c r="B28" s="51">
        <v>501518</v>
      </c>
      <c r="C28" s="51">
        <v>6816</v>
      </c>
      <c r="D28" s="60">
        <v>13.7</v>
      </c>
      <c r="E28" s="51">
        <v>5334</v>
      </c>
      <c r="F28" s="60">
        <v>10.7</v>
      </c>
      <c r="G28" s="51">
        <v>1482</v>
      </c>
      <c r="H28" s="60">
        <v>3</v>
      </c>
      <c r="I28" s="51">
        <v>19821</v>
      </c>
      <c r="J28" s="51">
        <v>19586</v>
      </c>
      <c r="K28" s="45">
        <v>235</v>
      </c>
      <c r="L28" s="51">
        <v>3684</v>
      </c>
      <c r="M28" s="51">
        <v>1143</v>
      </c>
      <c r="N28" s="51">
        <v>2541</v>
      </c>
      <c r="O28" s="51">
        <v>23505</v>
      </c>
      <c r="P28" s="51">
        <v>20729</v>
      </c>
      <c r="Q28" s="51">
        <v>2776</v>
      </c>
      <c r="R28" s="51">
        <v>4258</v>
      </c>
      <c r="S28" s="60">
        <v>8.5</v>
      </c>
      <c r="T28" s="81">
        <v>1992</v>
      </c>
      <c r="U28" s="51"/>
      <c r="V28" s="51"/>
    </row>
    <row r="29" spans="1:22" x14ac:dyDescent="0.2">
      <c r="A29" s="140">
        <v>1993</v>
      </c>
      <c r="B29" s="51">
        <v>508659</v>
      </c>
      <c r="C29" s="51">
        <v>6773</v>
      </c>
      <c r="D29" s="60">
        <v>13.4</v>
      </c>
      <c r="E29" s="51">
        <v>5429</v>
      </c>
      <c r="F29" s="60">
        <v>10.7</v>
      </c>
      <c r="G29" s="51">
        <v>1344</v>
      </c>
      <c r="H29" s="60">
        <v>2.7</v>
      </c>
      <c r="I29" s="51">
        <v>23342</v>
      </c>
      <c r="J29" s="51">
        <v>20066</v>
      </c>
      <c r="K29" s="45">
        <v>3276</v>
      </c>
      <c r="L29" s="51">
        <v>3934</v>
      </c>
      <c r="M29" s="51">
        <v>1180</v>
      </c>
      <c r="N29" s="51">
        <v>2754</v>
      </c>
      <c r="O29" s="51">
        <v>27276</v>
      </c>
      <c r="P29" s="51">
        <v>21246</v>
      </c>
      <c r="Q29" s="51">
        <v>6030</v>
      </c>
      <c r="R29" s="51">
        <v>7374</v>
      </c>
      <c r="S29" s="60">
        <v>14.6</v>
      </c>
      <c r="T29" s="81">
        <v>1993</v>
      </c>
      <c r="U29" s="51"/>
      <c r="V29" s="51"/>
    </row>
    <row r="30" spans="1:22" x14ac:dyDescent="0.2">
      <c r="A30" s="140">
        <v>1994</v>
      </c>
      <c r="B30" s="51">
        <v>515765</v>
      </c>
      <c r="C30" s="51">
        <v>6780</v>
      </c>
      <c r="D30" s="60">
        <v>13.2</v>
      </c>
      <c r="E30" s="51">
        <v>5080</v>
      </c>
      <c r="F30" s="60">
        <v>9.9</v>
      </c>
      <c r="G30" s="51">
        <v>1700</v>
      </c>
      <c r="H30" s="60">
        <v>3.3</v>
      </c>
      <c r="I30" s="51">
        <v>24981</v>
      </c>
      <c r="J30" s="51">
        <v>20736</v>
      </c>
      <c r="K30" s="45">
        <v>4245</v>
      </c>
      <c r="L30" s="51">
        <v>3334</v>
      </c>
      <c r="M30" s="51">
        <v>1841</v>
      </c>
      <c r="N30" s="51">
        <v>1493</v>
      </c>
      <c r="O30" s="51">
        <v>28315</v>
      </c>
      <c r="P30" s="51">
        <v>22577</v>
      </c>
      <c r="Q30" s="51">
        <v>5738</v>
      </c>
      <c r="R30" s="51">
        <v>7438</v>
      </c>
      <c r="S30" s="60">
        <v>14.149403040946851</v>
      </c>
      <c r="T30" s="81">
        <v>1994</v>
      </c>
      <c r="U30" s="51"/>
      <c r="V30" s="51"/>
    </row>
    <row r="31" spans="1:22" x14ac:dyDescent="0.2">
      <c r="A31" s="140">
        <v>1995</v>
      </c>
      <c r="B31" s="51">
        <v>525031</v>
      </c>
      <c r="C31" s="51">
        <v>6660</v>
      </c>
      <c r="D31" s="60">
        <v>12.8</v>
      </c>
      <c r="E31" s="51">
        <v>5313</v>
      </c>
      <c r="F31" s="60">
        <v>10.199999999999999</v>
      </c>
      <c r="G31" s="51">
        <v>1347</v>
      </c>
      <c r="H31" s="60">
        <v>2.6</v>
      </c>
      <c r="I31" s="51">
        <v>25148</v>
      </c>
      <c r="J31" s="51">
        <v>18954</v>
      </c>
      <c r="K31" s="45">
        <v>6194</v>
      </c>
      <c r="L31" s="51">
        <v>3088</v>
      </c>
      <c r="M31" s="51">
        <v>1762</v>
      </c>
      <c r="N31" s="51">
        <v>1326</v>
      </c>
      <c r="O31" s="51">
        <v>28236</v>
      </c>
      <c r="P31" s="51">
        <v>20716</v>
      </c>
      <c r="Q31" s="51">
        <v>7520</v>
      </c>
      <c r="R31" s="51">
        <v>8867</v>
      </c>
      <c r="S31" s="60">
        <v>17.038881778946113</v>
      </c>
      <c r="T31" s="81">
        <v>1995</v>
      </c>
      <c r="U31" s="51"/>
      <c r="V31" s="51"/>
    </row>
    <row r="32" spans="1:22" x14ac:dyDescent="0.2">
      <c r="A32" s="140">
        <v>1996</v>
      </c>
      <c r="B32" s="51">
        <v>532053</v>
      </c>
      <c r="C32" s="51">
        <v>6501</v>
      </c>
      <c r="D32" s="60">
        <v>12.3</v>
      </c>
      <c r="E32" s="51">
        <v>5225</v>
      </c>
      <c r="F32" s="60">
        <v>10</v>
      </c>
      <c r="G32" s="51">
        <v>1276</v>
      </c>
      <c r="H32" s="60">
        <v>2.4</v>
      </c>
      <c r="I32" s="51">
        <v>26514</v>
      </c>
      <c r="J32" s="51">
        <v>21024</v>
      </c>
      <c r="K32" s="45">
        <v>5490</v>
      </c>
      <c r="L32" s="51">
        <v>3129</v>
      </c>
      <c r="M32" s="51">
        <v>3061</v>
      </c>
      <c r="N32" s="51">
        <v>68</v>
      </c>
      <c r="O32" s="51">
        <v>29643</v>
      </c>
      <c r="P32" s="51">
        <v>24085</v>
      </c>
      <c r="Q32" s="51">
        <v>5558</v>
      </c>
      <c r="R32" s="51">
        <v>6834</v>
      </c>
      <c r="S32" s="60">
        <v>12.9</v>
      </c>
      <c r="T32" s="81">
        <v>1996</v>
      </c>
      <c r="U32" s="51"/>
      <c r="V32" s="51"/>
    </row>
    <row r="33" spans="1:22" x14ac:dyDescent="0.2">
      <c r="A33" s="140">
        <v>1997</v>
      </c>
      <c r="B33" s="51">
        <v>539363</v>
      </c>
      <c r="C33" s="51">
        <v>6407</v>
      </c>
      <c r="D33" s="60">
        <v>12</v>
      </c>
      <c r="E33" s="51">
        <v>5124</v>
      </c>
      <c r="F33" s="60">
        <v>9.6</v>
      </c>
      <c r="G33" s="51">
        <v>1283</v>
      </c>
      <c r="H33" s="60">
        <v>2.4</v>
      </c>
      <c r="I33" s="51">
        <v>26223</v>
      </c>
      <c r="J33" s="51">
        <v>21574</v>
      </c>
      <c r="K33" s="45">
        <v>4649</v>
      </c>
      <c r="L33" s="51">
        <v>3219</v>
      </c>
      <c r="M33" s="51">
        <v>2099</v>
      </c>
      <c r="N33" s="51">
        <v>1120</v>
      </c>
      <c r="O33" s="51">
        <v>29442</v>
      </c>
      <c r="P33" s="51">
        <v>23673</v>
      </c>
      <c r="Q33" s="51">
        <v>5769</v>
      </c>
      <c r="R33" s="51">
        <v>7052</v>
      </c>
      <c r="S33" s="60">
        <v>13.3</v>
      </c>
      <c r="T33" s="81">
        <v>1997</v>
      </c>
      <c r="U33" s="51"/>
      <c r="V33" s="51"/>
    </row>
    <row r="34" spans="1:22" x14ac:dyDescent="0.2">
      <c r="A34" s="140">
        <v>1998</v>
      </c>
      <c r="B34" s="51">
        <v>546317</v>
      </c>
      <c r="C34" s="51">
        <v>6247</v>
      </c>
      <c r="D34" s="60">
        <v>11.5</v>
      </c>
      <c r="E34" s="51">
        <v>5290</v>
      </c>
      <c r="F34" s="60">
        <v>9.6999999999999993</v>
      </c>
      <c r="G34" s="51">
        <v>957</v>
      </c>
      <c r="H34" s="60">
        <v>1.8</v>
      </c>
      <c r="I34" s="51">
        <v>27951</v>
      </c>
      <c r="J34" s="51">
        <v>23206</v>
      </c>
      <c r="K34" s="45">
        <v>4745</v>
      </c>
      <c r="L34" s="51">
        <v>3133</v>
      </c>
      <c r="M34" s="51">
        <v>2123</v>
      </c>
      <c r="N34" s="51">
        <v>1010</v>
      </c>
      <c r="O34" s="51">
        <v>31084</v>
      </c>
      <c r="P34" s="51">
        <v>25329</v>
      </c>
      <c r="Q34" s="51">
        <v>5755</v>
      </c>
      <c r="R34" s="51">
        <v>6712</v>
      </c>
      <c r="S34" s="60">
        <v>12.4</v>
      </c>
      <c r="T34" s="81">
        <v>1998</v>
      </c>
      <c r="U34" s="51"/>
      <c r="V34" s="51"/>
    </row>
    <row r="35" spans="1:22" x14ac:dyDescent="0.2">
      <c r="A35" s="140">
        <v>1999</v>
      </c>
      <c r="B35" s="51">
        <v>551123</v>
      </c>
      <c r="C35" s="51">
        <v>6317</v>
      </c>
      <c r="D35" s="59">
        <v>11.5</v>
      </c>
      <c r="E35" s="51">
        <v>5225</v>
      </c>
      <c r="F35" s="59">
        <v>9.5</v>
      </c>
      <c r="G35" s="51">
        <v>1092</v>
      </c>
      <c r="H35" s="59">
        <v>2</v>
      </c>
      <c r="I35" s="51">
        <v>28505</v>
      </c>
      <c r="J35" s="51">
        <v>25138</v>
      </c>
      <c r="K35" s="45">
        <v>3367</v>
      </c>
      <c r="L35" s="51">
        <v>3123</v>
      </c>
      <c r="M35" s="51">
        <v>2404</v>
      </c>
      <c r="N35" s="51">
        <v>719</v>
      </c>
      <c r="O35" s="51">
        <v>31628</v>
      </c>
      <c r="P35" s="51">
        <v>27542</v>
      </c>
      <c r="Q35" s="51">
        <v>4086</v>
      </c>
      <c r="R35" s="51">
        <v>5178</v>
      </c>
      <c r="S35" s="60">
        <v>9.4</v>
      </c>
      <c r="T35" s="81">
        <v>1999</v>
      </c>
      <c r="U35" s="51"/>
      <c r="V35" s="51"/>
    </row>
    <row r="36" spans="1:22" x14ac:dyDescent="0.2">
      <c r="A36" s="140"/>
      <c r="B36" s="51"/>
      <c r="C36" s="51"/>
      <c r="D36" s="59"/>
      <c r="E36" s="51"/>
      <c r="F36" s="59"/>
      <c r="G36" s="51"/>
      <c r="H36" s="59"/>
      <c r="I36" s="51"/>
      <c r="J36" s="51"/>
      <c r="K36" s="45"/>
      <c r="L36" s="51"/>
      <c r="M36" s="51"/>
      <c r="N36" s="51"/>
      <c r="O36" s="51"/>
      <c r="P36" s="51"/>
      <c r="Q36" s="51"/>
      <c r="R36" s="51"/>
      <c r="S36" s="60"/>
      <c r="T36" s="81"/>
      <c r="U36" s="51"/>
    </row>
    <row r="37" spans="1:22" x14ac:dyDescent="0.2">
      <c r="A37" s="140">
        <v>2000</v>
      </c>
      <c r="B37" s="51">
        <v>555474</v>
      </c>
      <c r="C37" s="51">
        <v>6282</v>
      </c>
      <c r="D37" s="59">
        <v>11.4</v>
      </c>
      <c r="E37" s="51">
        <v>5122</v>
      </c>
      <c r="F37" s="59">
        <v>9.3000000000000007</v>
      </c>
      <c r="G37" s="51">
        <v>1160</v>
      </c>
      <c r="H37" s="59">
        <v>2.1</v>
      </c>
      <c r="I37" s="51">
        <v>28229</v>
      </c>
      <c r="J37" s="51">
        <v>25535</v>
      </c>
      <c r="K37" s="45">
        <v>2694</v>
      </c>
      <c r="L37" s="51">
        <v>4042</v>
      </c>
      <c r="M37" s="51">
        <v>3487</v>
      </c>
      <c r="N37" s="51">
        <v>555</v>
      </c>
      <c r="O37" s="51">
        <v>32271</v>
      </c>
      <c r="P37" s="51">
        <v>29022</v>
      </c>
      <c r="Q37" s="51">
        <v>3249</v>
      </c>
      <c r="R37" s="51">
        <v>4409</v>
      </c>
      <c r="S37" s="60">
        <v>8</v>
      </c>
      <c r="T37" s="81">
        <v>2000</v>
      </c>
      <c r="U37" s="51"/>
      <c r="V37" s="51"/>
    </row>
    <row r="38" spans="1:22" x14ac:dyDescent="0.2">
      <c r="A38" s="140">
        <v>2001</v>
      </c>
      <c r="B38" s="51">
        <v>559718</v>
      </c>
      <c r="C38" s="51">
        <v>6169</v>
      </c>
      <c r="D38" s="59">
        <v>11.1</v>
      </c>
      <c r="E38" s="51">
        <v>5133</v>
      </c>
      <c r="F38" s="59">
        <v>9.1999999999999993</v>
      </c>
      <c r="G38" s="51">
        <v>1036</v>
      </c>
      <c r="H38" s="59">
        <v>1.9</v>
      </c>
      <c r="I38" s="51">
        <v>30493</v>
      </c>
      <c r="J38" s="51">
        <v>28331</v>
      </c>
      <c r="K38" s="45">
        <v>2162</v>
      </c>
      <c r="L38" s="51">
        <v>4171</v>
      </c>
      <c r="M38" s="51">
        <v>2971</v>
      </c>
      <c r="N38" s="51">
        <v>1200</v>
      </c>
      <c r="O38" s="51">
        <v>34664</v>
      </c>
      <c r="P38" s="51">
        <v>31302</v>
      </c>
      <c r="Q38" s="51">
        <v>3362</v>
      </c>
      <c r="R38" s="51">
        <v>4244</v>
      </c>
      <c r="S38" s="60">
        <v>7.9</v>
      </c>
      <c r="T38" s="81">
        <v>2001</v>
      </c>
      <c r="U38" s="51"/>
      <c r="V38" s="51"/>
    </row>
    <row r="39" spans="1:22" x14ac:dyDescent="0.2">
      <c r="A39" s="140">
        <v>2002</v>
      </c>
      <c r="B39" s="51">
        <v>559716</v>
      </c>
      <c r="C39" s="51">
        <v>6064</v>
      </c>
      <c r="D39" s="59">
        <v>10.8</v>
      </c>
      <c r="E39" s="51">
        <v>5176</v>
      </c>
      <c r="F39" s="59">
        <v>9.1999999999999993</v>
      </c>
      <c r="G39" s="51">
        <v>888</v>
      </c>
      <c r="H39" s="59">
        <v>1.6</v>
      </c>
      <c r="I39" s="51">
        <v>28049</v>
      </c>
      <c r="J39" s="51">
        <v>29648</v>
      </c>
      <c r="K39" s="45" t="s">
        <v>550</v>
      </c>
      <c r="L39" s="51">
        <v>4015</v>
      </c>
      <c r="M39" s="51">
        <v>3292</v>
      </c>
      <c r="N39" s="51">
        <v>723</v>
      </c>
      <c r="O39" s="51">
        <v>32064</v>
      </c>
      <c r="P39" s="51">
        <v>32940</v>
      </c>
      <c r="Q39" s="45" t="s">
        <v>551</v>
      </c>
      <c r="R39" s="252" t="s">
        <v>117</v>
      </c>
      <c r="S39" s="60">
        <v>2.1520957826096313E-2</v>
      </c>
      <c r="T39" s="81">
        <v>2002</v>
      </c>
      <c r="U39" s="51"/>
      <c r="V39" s="51"/>
    </row>
    <row r="40" spans="1:22" x14ac:dyDescent="0.2">
      <c r="A40" s="140">
        <v>2003</v>
      </c>
      <c r="B40" s="51">
        <v>559330</v>
      </c>
      <c r="C40" s="45">
        <v>6299</v>
      </c>
      <c r="D40" s="59">
        <v>11.2578035219285</v>
      </c>
      <c r="E40" s="45">
        <v>5163</v>
      </c>
      <c r="F40" s="59">
        <v>9.2275027121315834</v>
      </c>
      <c r="G40" s="45">
        <v>1136</v>
      </c>
      <c r="H40" s="59">
        <v>2.0303008097969162</v>
      </c>
      <c r="I40" s="51">
        <v>26809</v>
      </c>
      <c r="J40" s="51">
        <v>29771</v>
      </c>
      <c r="K40" s="45" t="s">
        <v>552</v>
      </c>
      <c r="L40" s="51">
        <v>4151</v>
      </c>
      <c r="M40" s="51">
        <v>2730</v>
      </c>
      <c r="N40" s="51">
        <v>1421</v>
      </c>
      <c r="O40" s="45">
        <v>30960</v>
      </c>
      <c r="P40" s="45">
        <v>32501</v>
      </c>
      <c r="Q40" s="45" t="s">
        <v>553</v>
      </c>
      <c r="R40" s="253" t="s">
        <v>118</v>
      </c>
      <c r="S40" s="88" t="s">
        <v>554</v>
      </c>
      <c r="T40" s="81">
        <v>2003</v>
      </c>
      <c r="U40" s="51"/>
      <c r="V40" s="51"/>
    </row>
    <row r="41" spans="1:22" x14ac:dyDescent="0.2">
      <c r="A41" s="140">
        <v>2004</v>
      </c>
      <c r="B41" s="51">
        <v>559046</v>
      </c>
      <c r="C41" s="45">
        <v>6180</v>
      </c>
      <c r="D41" s="59">
        <v>11.1</v>
      </c>
      <c r="E41" s="45">
        <v>5045</v>
      </c>
      <c r="F41" s="59">
        <v>9</v>
      </c>
      <c r="G41" s="45">
        <v>1135</v>
      </c>
      <c r="H41" s="59">
        <v>2</v>
      </c>
      <c r="I41" s="51">
        <v>27758</v>
      </c>
      <c r="J41" s="51">
        <v>29705</v>
      </c>
      <c r="K41" s="89" t="s">
        <v>890</v>
      </c>
      <c r="L41" s="51">
        <v>4227</v>
      </c>
      <c r="M41" s="51">
        <v>3672</v>
      </c>
      <c r="N41" s="51">
        <v>555</v>
      </c>
      <c r="O41" s="51">
        <v>31985</v>
      </c>
      <c r="P41" s="51">
        <v>33377</v>
      </c>
      <c r="Q41" s="45" t="s">
        <v>555</v>
      </c>
      <c r="R41" s="253" t="s">
        <v>119</v>
      </c>
      <c r="S41" s="88" t="s">
        <v>556</v>
      </c>
      <c r="T41" s="81">
        <v>2004</v>
      </c>
      <c r="U41" s="51"/>
      <c r="V41" s="51"/>
    </row>
    <row r="42" spans="1:22" x14ac:dyDescent="0.2">
      <c r="A42" s="140">
        <v>2005</v>
      </c>
      <c r="B42" s="51">
        <v>560905</v>
      </c>
      <c r="C42" s="51">
        <v>6103</v>
      </c>
      <c r="D42" s="52">
        <v>10.9</v>
      </c>
      <c r="E42" s="45">
        <v>4785</v>
      </c>
      <c r="F42" s="52">
        <v>8.5</v>
      </c>
      <c r="G42" s="51">
        <v>1318</v>
      </c>
      <c r="H42" s="52">
        <v>2.4</v>
      </c>
      <c r="I42" s="46">
        <v>29056</v>
      </c>
      <c r="J42" s="46">
        <v>30462</v>
      </c>
      <c r="K42" s="46" t="s">
        <v>557</v>
      </c>
      <c r="L42" s="51">
        <v>4897</v>
      </c>
      <c r="M42" s="51">
        <v>2919</v>
      </c>
      <c r="N42" s="51">
        <v>1978</v>
      </c>
      <c r="O42" s="51">
        <v>33953</v>
      </c>
      <c r="P42" s="51">
        <v>33381</v>
      </c>
      <c r="Q42" s="51">
        <v>572</v>
      </c>
      <c r="R42" s="51">
        <v>1859</v>
      </c>
      <c r="S42" s="88">
        <v>3.3244633289698635</v>
      </c>
      <c r="T42" s="81">
        <v>2005</v>
      </c>
      <c r="U42" s="51"/>
      <c r="V42" s="51"/>
    </row>
    <row r="43" spans="1:22" x14ac:dyDescent="0.2">
      <c r="A43" s="140">
        <v>2006</v>
      </c>
      <c r="B43" s="51">
        <v>564521</v>
      </c>
      <c r="C43" s="51">
        <v>6156</v>
      </c>
      <c r="D43" s="88">
        <v>10.9</v>
      </c>
      <c r="E43" s="45">
        <v>4942</v>
      </c>
      <c r="F43" s="88">
        <v>8.8000000000000007</v>
      </c>
      <c r="G43" s="51">
        <v>1214</v>
      </c>
      <c r="H43" s="88">
        <v>2.2000000000000002</v>
      </c>
      <c r="I43" s="46">
        <v>29263</v>
      </c>
      <c r="J43" s="51">
        <v>29405</v>
      </c>
      <c r="K43" s="89" t="s">
        <v>558</v>
      </c>
      <c r="L43" s="51">
        <v>5452</v>
      </c>
      <c r="M43" s="51">
        <v>2963</v>
      </c>
      <c r="N43" s="51">
        <v>2489</v>
      </c>
      <c r="O43" s="51">
        <v>34715</v>
      </c>
      <c r="P43" s="51">
        <v>32368</v>
      </c>
      <c r="Q43" s="51">
        <v>2347</v>
      </c>
      <c r="R43" s="51">
        <v>3616</v>
      </c>
      <c r="S43" s="60">
        <v>6.4260111282305541</v>
      </c>
      <c r="T43" s="81">
        <v>2006</v>
      </c>
      <c r="U43" s="51"/>
      <c r="V43" s="51"/>
    </row>
    <row r="44" spans="1:22" x14ac:dyDescent="0.2">
      <c r="A44" s="140">
        <v>2007</v>
      </c>
      <c r="B44" s="51">
        <v>568531</v>
      </c>
      <c r="C44" s="51">
        <v>6079</v>
      </c>
      <c r="D44" s="88">
        <v>10.7</v>
      </c>
      <c r="E44" s="45">
        <v>4899</v>
      </c>
      <c r="F44" s="88">
        <v>8.6</v>
      </c>
      <c r="G44" s="51">
        <v>1180</v>
      </c>
      <c r="H44" s="88">
        <v>2.1</v>
      </c>
      <c r="I44" s="46">
        <v>29200</v>
      </c>
      <c r="J44" s="51">
        <v>29859</v>
      </c>
      <c r="K44" s="45" t="s">
        <v>559</v>
      </c>
      <c r="L44" s="51">
        <v>6630</v>
      </c>
      <c r="M44" s="51">
        <v>3195</v>
      </c>
      <c r="N44" s="51">
        <v>3435</v>
      </c>
      <c r="O44" s="51">
        <v>35830</v>
      </c>
      <c r="P44" s="51">
        <v>33054</v>
      </c>
      <c r="Q44" s="51">
        <v>2776</v>
      </c>
      <c r="R44" s="51">
        <v>4010</v>
      </c>
      <c r="S44" s="60">
        <v>7.078227654158856</v>
      </c>
      <c r="T44" s="81">
        <v>2007</v>
      </c>
      <c r="U44" s="51"/>
      <c r="V44" s="51"/>
    </row>
    <row r="45" spans="1:22" x14ac:dyDescent="0.2">
      <c r="A45" s="140">
        <v>2008</v>
      </c>
      <c r="B45" s="51">
        <v>576632</v>
      </c>
      <c r="C45" s="51">
        <v>6407</v>
      </c>
      <c r="D45" s="88">
        <v>11.2</v>
      </c>
      <c r="E45" s="45">
        <v>4890</v>
      </c>
      <c r="F45" s="88">
        <v>8.5</v>
      </c>
      <c r="G45" s="51">
        <v>1517</v>
      </c>
      <c r="H45" s="88">
        <v>2.7</v>
      </c>
      <c r="I45" s="46">
        <v>29432</v>
      </c>
      <c r="J45" s="51">
        <v>28388</v>
      </c>
      <c r="K45" s="45">
        <v>1044</v>
      </c>
      <c r="L45" s="51">
        <v>7538</v>
      </c>
      <c r="M45" s="51">
        <v>4083</v>
      </c>
      <c r="N45" s="51">
        <v>3455</v>
      </c>
      <c r="O45" s="51">
        <v>36970</v>
      </c>
      <c r="P45" s="51">
        <v>32471</v>
      </c>
      <c r="Q45" s="51">
        <v>4499</v>
      </c>
      <c r="R45" s="51">
        <v>8101</v>
      </c>
      <c r="S45" s="59">
        <v>14.148204229441573</v>
      </c>
      <c r="T45" s="81">
        <v>2008</v>
      </c>
      <c r="U45" s="51"/>
      <c r="V45" s="51"/>
    </row>
    <row r="46" spans="1:22" x14ac:dyDescent="0.2">
      <c r="A46" s="140">
        <v>2009</v>
      </c>
      <c r="B46" s="51">
        <v>583350</v>
      </c>
      <c r="C46" s="51">
        <v>6533</v>
      </c>
      <c r="D46" s="88">
        <v>11.3</v>
      </c>
      <c r="E46" s="45">
        <v>4957</v>
      </c>
      <c r="F46" s="88">
        <v>8.5</v>
      </c>
      <c r="G46" s="51">
        <v>1576</v>
      </c>
      <c r="H46" s="88">
        <v>2.8</v>
      </c>
      <c r="I46" s="46">
        <v>30702</v>
      </c>
      <c r="J46" s="51">
        <v>28999</v>
      </c>
      <c r="K46" s="51">
        <v>1703</v>
      </c>
      <c r="L46" s="51">
        <v>6578</v>
      </c>
      <c r="M46" s="51">
        <v>3117</v>
      </c>
      <c r="N46" s="51">
        <v>3461</v>
      </c>
      <c r="O46" s="51">
        <v>37280</v>
      </c>
      <c r="P46" s="51">
        <v>32116</v>
      </c>
      <c r="Q46" s="51">
        <v>5164</v>
      </c>
      <c r="R46" s="51">
        <v>6718</v>
      </c>
      <c r="S46" s="60">
        <v>11.582938355940005</v>
      </c>
      <c r="T46" s="81">
        <v>2009</v>
      </c>
      <c r="U46" s="51"/>
      <c r="V46" s="51"/>
    </row>
    <row r="47" spans="1:22" x14ac:dyDescent="0.2">
      <c r="A47" s="140"/>
      <c r="U47" s="51"/>
    </row>
    <row r="48" spans="1:22" x14ac:dyDescent="0.2">
      <c r="A48" s="171">
        <v>2010</v>
      </c>
      <c r="B48" s="51">
        <v>588549</v>
      </c>
      <c r="C48" s="51">
        <v>6709</v>
      </c>
      <c r="D48" s="88">
        <v>11.449792174922923</v>
      </c>
      <c r="E48" s="45">
        <v>5109</v>
      </c>
      <c r="F48" s="88">
        <v>8.6999999999999993</v>
      </c>
      <c r="G48" s="51">
        <v>1600</v>
      </c>
      <c r="H48" s="88">
        <v>2.8</v>
      </c>
      <c r="I48" s="46">
        <v>29922</v>
      </c>
      <c r="J48" s="51">
        <v>28846</v>
      </c>
      <c r="K48" s="51">
        <v>1076</v>
      </c>
      <c r="L48" s="51">
        <v>5703</v>
      </c>
      <c r="M48" s="51">
        <v>3171</v>
      </c>
      <c r="N48" s="51">
        <v>2532</v>
      </c>
      <c r="O48" s="51">
        <v>35625</v>
      </c>
      <c r="P48" s="51">
        <v>32017</v>
      </c>
      <c r="Q48" s="51">
        <v>3608</v>
      </c>
      <c r="R48" s="51">
        <v>5199</v>
      </c>
      <c r="S48" s="60">
        <v>8.8727782855007131</v>
      </c>
      <c r="T48" s="81">
        <v>2010</v>
      </c>
      <c r="U48" s="51"/>
      <c r="V48" s="51"/>
    </row>
    <row r="49" spans="1:22" x14ac:dyDescent="0.2">
      <c r="A49" s="171">
        <v>2011</v>
      </c>
      <c r="B49" s="51">
        <v>595384</v>
      </c>
      <c r="C49" s="51">
        <v>6619</v>
      </c>
      <c r="D49" s="88">
        <v>11.2</v>
      </c>
      <c r="E49" s="45">
        <v>4980</v>
      </c>
      <c r="F49" s="88">
        <v>8.4</v>
      </c>
      <c r="G49" s="51">
        <v>1639</v>
      </c>
      <c r="H49" s="88">
        <v>2.8</v>
      </c>
      <c r="I49" s="46">
        <v>31049</v>
      </c>
      <c r="J49" s="51">
        <v>29406</v>
      </c>
      <c r="K49" s="51">
        <v>1643</v>
      </c>
      <c r="L49" s="51">
        <v>6978</v>
      </c>
      <c r="M49" s="51">
        <v>3190</v>
      </c>
      <c r="N49" s="51">
        <v>3788</v>
      </c>
      <c r="O49" s="51">
        <v>38027</v>
      </c>
      <c r="P49" s="51">
        <v>32596</v>
      </c>
      <c r="Q49" s="51">
        <v>5431</v>
      </c>
      <c r="R49" s="51">
        <v>6835</v>
      </c>
      <c r="S49" s="60">
        <v>11.546261486080716</v>
      </c>
      <c r="T49" s="81">
        <v>2011</v>
      </c>
      <c r="U49" s="51"/>
      <c r="V49" s="51"/>
    </row>
    <row r="50" spans="1:22" x14ac:dyDescent="0.2">
      <c r="A50" s="171">
        <v>2012</v>
      </c>
      <c r="B50" s="51">
        <v>603968</v>
      </c>
      <c r="C50" s="51">
        <v>6748</v>
      </c>
      <c r="D50" s="88">
        <v>11.317239083384136</v>
      </c>
      <c r="E50" s="51">
        <v>5074</v>
      </c>
      <c r="F50" s="88">
        <v>8.5097319367354931</v>
      </c>
      <c r="G50" s="51">
        <v>1674</v>
      </c>
      <c r="H50" s="88">
        <v>2.8075071466486432</v>
      </c>
      <c r="I50" s="51">
        <v>32813</v>
      </c>
      <c r="J50" s="51">
        <v>29640</v>
      </c>
      <c r="K50" s="51">
        <v>3173</v>
      </c>
      <c r="L50" s="51">
        <v>7032</v>
      </c>
      <c r="M50" s="51">
        <v>3289</v>
      </c>
      <c r="N50" s="51">
        <v>3743</v>
      </c>
      <c r="O50" s="51">
        <v>39845</v>
      </c>
      <c r="P50" s="51">
        <v>32929</v>
      </c>
      <c r="Q50" s="51">
        <v>6916</v>
      </c>
      <c r="R50" s="51">
        <v>8584</v>
      </c>
      <c r="S50" s="60">
        <v>14.314396440744668</v>
      </c>
      <c r="T50" s="81">
        <v>2012</v>
      </c>
      <c r="U50" s="51"/>
      <c r="V50" s="51"/>
    </row>
    <row r="51" spans="1:22" x14ac:dyDescent="0.2">
      <c r="A51" s="171">
        <v>2013</v>
      </c>
      <c r="B51" s="51">
        <v>612664</v>
      </c>
      <c r="C51" s="51">
        <v>6789</v>
      </c>
      <c r="D51" s="88">
        <v>11.160317992622256</v>
      </c>
      <c r="E51" s="51">
        <v>4974</v>
      </c>
      <c r="F51" s="118">
        <v>8.1766713352928413</v>
      </c>
      <c r="G51" s="51">
        <v>1815</v>
      </c>
      <c r="H51" s="118">
        <v>2.9836466573294143</v>
      </c>
      <c r="I51" s="51">
        <v>33009</v>
      </c>
      <c r="J51" s="51">
        <v>28923</v>
      </c>
      <c r="K51" s="51">
        <v>4086</v>
      </c>
      <c r="L51" s="51">
        <v>6890</v>
      </c>
      <c r="M51" s="51">
        <v>4105</v>
      </c>
      <c r="N51" s="51">
        <v>2785</v>
      </c>
      <c r="O51" s="51">
        <v>39899</v>
      </c>
      <c r="P51" s="51">
        <v>33028</v>
      </c>
      <c r="Q51" s="51">
        <v>6871</v>
      </c>
      <c r="R51" s="51">
        <v>8696</v>
      </c>
      <c r="S51" s="59">
        <v>14.295201835887926</v>
      </c>
      <c r="T51" s="81">
        <v>2013</v>
      </c>
      <c r="U51" s="51"/>
      <c r="V51" s="51"/>
    </row>
    <row r="52" spans="1:22" x14ac:dyDescent="0.2">
      <c r="A52" s="171">
        <v>2014</v>
      </c>
      <c r="B52" s="51">
        <v>620715</v>
      </c>
      <c r="C52" s="51">
        <v>6907</v>
      </c>
      <c r="D52" s="88">
        <v>11.200125833178609</v>
      </c>
      <c r="E52" s="51">
        <v>5049</v>
      </c>
      <c r="F52" s="118">
        <v>8.187264417506702</v>
      </c>
      <c r="G52" s="51">
        <v>1858</v>
      </c>
      <c r="H52" s="118">
        <v>3.0128614156719062</v>
      </c>
      <c r="I52" s="51">
        <v>32882</v>
      </c>
      <c r="J52" s="51">
        <v>29237</v>
      </c>
      <c r="K52" s="51">
        <v>3645</v>
      </c>
      <c r="L52" s="51">
        <v>7430</v>
      </c>
      <c r="M52" s="51">
        <v>4647</v>
      </c>
      <c r="N52" s="51">
        <v>2783</v>
      </c>
      <c r="O52" s="51">
        <v>40312</v>
      </c>
      <c r="P52" s="51">
        <v>33884</v>
      </c>
      <c r="Q52" s="51">
        <v>6428</v>
      </c>
      <c r="R52" s="51">
        <v>8051</v>
      </c>
      <c r="S52" s="59">
        <v>13.055192280718254</v>
      </c>
      <c r="T52" s="81">
        <v>2014</v>
      </c>
      <c r="U52" s="51"/>
      <c r="V52" s="51"/>
    </row>
    <row r="53" spans="1:22" x14ac:dyDescent="0.2">
      <c r="A53" s="171">
        <v>2015</v>
      </c>
      <c r="B53" s="51">
        <v>628208</v>
      </c>
      <c r="C53" s="51">
        <v>7016</v>
      </c>
      <c r="D53" s="88">
        <v>11.2</v>
      </c>
      <c r="E53" s="51">
        <v>5135</v>
      </c>
      <c r="F53" s="118">
        <v>8.187264417506702</v>
      </c>
      <c r="G53" s="51">
        <v>1881</v>
      </c>
      <c r="H53" s="118">
        <v>3.0121953074769219</v>
      </c>
      <c r="I53" s="51">
        <v>35201</v>
      </c>
      <c r="J53" s="51">
        <v>31637</v>
      </c>
      <c r="K53" s="51">
        <v>3564</v>
      </c>
      <c r="L53" s="51">
        <v>6697</v>
      </c>
      <c r="M53" s="51">
        <v>4714</v>
      </c>
      <c r="N53" s="51">
        <v>1983</v>
      </c>
      <c r="O53" s="51">
        <v>41898</v>
      </c>
      <c r="P53" s="51">
        <v>36351</v>
      </c>
      <c r="Q53" s="51">
        <v>5547</v>
      </c>
      <c r="R53" s="51">
        <v>7493</v>
      </c>
      <c r="S53" s="59">
        <v>11.99913845769515</v>
      </c>
      <c r="T53" s="81">
        <v>2015</v>
      </c>
      <c r="U53" s="51"/>
      <c r="V53" s="51"/>
    </row>
    <row r="54" spans="1:22" x14ac:dyDescent="0.2">
      <c r="A54" s="171">
        <v>2016</v>
      </c>
      <c r="B54" s="51">
        <v>635181</v>
      </c>
      <c r="C54" s="51">
        <v>6803</v>
      </c>
      <c r="D54" s="88">
        <v>10.769446306719466</v>
      </c>
      <c r="E54" s="51">
        <v>5130</v>
      </c>
      <c r="F54" s="118">
        <v>8.121014192778313</v>
      </c>
      <c r="G54" s="51">
        <v>1673</v>
      </c>
      <c r="H54" s="118">
        <v>2.6484321139411535</v>
      </c>
      <c r="I54" s="51">
        <v>35338</v>
      </c>
      <c r="J54" s="51">
        <v>32053</v>
      </c>
      <c r="K54" s="51">
        <v>3285</v>
      </c>
      <c r="L54" s="51">
        <v>7224</v>
      </c>
      <c r="M54" s="51">
        <v>5407</v>
      </c>
      <c r="N54" s="51">
        <v>1817</v>
      </c>
      <c r="O54" s="51">
        <v>42562</v>
      </c>
      <c r="P54" s="51">
        <v>37460</v>
      </c>
      <c r="Q54" s="51">
        <v>5102</v>
      </c>
      <c r="R54" s="51">
        <v>6973</v>
      </c>
      <c r="S54" s="59">
        <v>11.038563736109781</v>
      </c>
      <c r="T54" s="81">
        <v>2016</v>
      </c>
      <c r="U54" s="51"/>
      <c r="V54" s="51"/>
    </row>
    <row r="55" spans="1:22" x14ac:dyDescent="0.2">
      <c r="A55" s="171">
        <v>2017</v>
      </c>
      <c r="B55" s="51">
        <v>643272</v>
      </c>
      <c r="C55" s="51">
        <v>6566</v>
      </c>
      <c r="D55" s="88">
        <v>10.271789420494928</v>
      </c>
      <c r="E55" s="51">
        <v>5042</v>
      </c>
      <c r="F55" s="88">
        <v>7.8876579741296702</v>
      </c>
      <c r="G55" s="51">
        <v>1524</v>
      </c>
      <c r="H55" s="88">
        <v>2.3841314463652554</v>
      </c>
      <c r="I55" s="45">
        <v>36509</v>
      </c>
      <c r="J55" s="45">
        <v>31482</v>
      </c>
      <c r="K55" s="45">
        <v>5027</v>
      </c>
      <c r="L55" s="45">
        <v>7140</v>
      </c>
      <c r="M55" s="45">
        <v>5049</v>
      </c>
      <c r="N55" s="45">
        <v>2091</v>
      </c>
      <c r="O55" s="45">
        <v>43649</v>
      </c>
      <c r="P55" s="45">
        <v>36531</v>
      </c>
      <c r="Q55" s="45">
        <v>7118</v>
      </c>
      <c r="R55" s="51">
        <v>8091</v>
      </c>
      <c r="S55" s="88">
        <v>12.65748525757302</v>
      </c>
      <c r="T55" s="81">
        <v>2017</v>
      </c>
      <c r="U55" s="51"/>
      <c r="V55" s="51"/>
    </row>
    <row r="56" spans="1:22" x14ac:dyDescent="0.2">
      <c r="A56" s="171">
        <v>2018</v>
      </c>
      <c r="B56" s="51">
        <v>648042</v>
      </c>
      <c r="C56" s="51">
        <v>6388</v>
      </c>
      <c r="D56" s="88">
        <v>9.9</v>
      </c>
      <c r="E56" s="51">
        <v>5191</v>
      </c>
      <c r="F56" s="88">
        <v>8</v>
      </c>
      <c r="G56" s="51">
        <v>1197</v>
      </c>
      <c r="H56" s="88">
        <v>1.9</v>
      </c>
      <c r="I56" s="45">
        <v>34975</v>
      </c>
      <c r="J56" s="45">
        <v>32516</v>
      </c>
      <c r="K56" s="45">
        <v>2459</v>
      </c>
      <c r="L56" s="45">
        <v>7311</v>
      </c>
      <c r="M56" s="45">
        <v>6010</v>
      </c>
      <c r="N56" s="45">
        <v>1301</v>
      </c>
      <c r="O56" s="45">
        <v>42286</v>
      </c>
      <c r="P56" s="45">
        <v>38526</v>
      </c>
      <c r="Q56" s="45">
        <v>3760</v>
      </c>
      <c r="R56" s="51">
        <v>4770</v>
      </c>
      <c r="S56" s="88">
        <v>7.3878235657632461</v>
      </c>
      <c r="T56" s="81">
        <v>2018</v>
      </c>
      <c r="U56" s="51"/>
      <c r="V56" s="51"/>
    </row>
    <row r="57" spans="1:22" x14ac:dyDescent="0.2">
      <c r="A57" s="171">
        <v>2019</v>
      </c>
      <c r="B57" s="51">
        <v>653835</v>
      </c>
      <c r="C57" s="51">
        <v>6332</v>
      </c>
      <c r="D57" s="88">
        <v>9.6999999999999993</v>
      </c>
      <c r="E57" s="51">
        <v>5118</v>
      </c>
      <c r="F57" s="88">
        <v>7.9</v>
      </c>
      <c r="G57" s="51">
        <v>1214</v>
      </c>
      <c r="H57" s="88">
        <v>1.9</v>
      </c>
      <c r="I57" s="45">
        <v>35007</v>
      </c>
      <c r="J57" s="45">
        <v>33281</v>
      </c>
      <c r="K57" s="45">
        <v>1726</v>
      </c>
      <c r="L57" s="45">
        <v>7663</v>
      </c>
      <c r="M57" s="45">
        <v>4746</v>
      </c>
      <c r="N57" s="45">
        <v>2917</v>
      </c>
      <c r="O57" s="45">
        <v>42670</v>
      </c>
      <c r="P57" s="45">
        <v>38027</v>
      </c>
      <c r="Q57" s="45">
        <v>4643</v>
      </c>
      <c r="R57" s="51">
        <v>5793</v>
      </c>
      <c r="S57" s="88">
        <v>8.8994582437511376</v>
      </c>
      <c r="T57" s="81">
        <v>2019</v>
      </c>
      <c r="U57" s="51"/>
      <c r="V57" s="51"/>
    </row>
    <row r="58" spans="1:22" x14ac:dyDescent="0.2">
      <c r="A58" s="171"/>
      <c r="B58" s="51"/>
      <c r="C58" s="51"/>
      <c r="D58" s="88"/>
      <c r="E58" s="51"/>
      <c r="F58" s="88"/>
      <c r="G58" s="51"/>
      <c r="H58" s="88"/>
      <c r="I58" s="45"/>
      <c r="J58" s="45"/>
      <c r="K58" s="45"/>
      <c r="L58" s="45"/>
      <c r="M58" s="45"/>
      <c r="N58" s="45"/>
      <c r="O58" s="45"/>
      <c r="P58" s="45"/>
      <c r="Q58" s="45"/>
      <c r="R58" s="51"/>
      <c r="S58" s="88"/>
      <c r="T58" s="81"/>
      <c r="U58" s="51"/>
      <c r="V58" s="51"/>
    </row>
    <row r="59" spans="1:22" x14ac:dyDescent="0.2">
      <c r="A59" s="171">
        <v>2020</v>
      </c>
      <c r="B59" s="51">
        <v>656920</v>
      </c>
      <c r="C59" s="51">
        <v>6650</v>
      </c>
      <c r="D59" s="88">
        <v>10.1</v>
      </c>
      <c r="E59" s="51">
        <v>5357</v>
      </c>
      <c r="F59" s="88">
        <v>8.1999999999999993</v>
      </c>
      <c r="G59" s="51">
        <v>1293</v>
      </c>
      <c r="H59" s="88">
        <v>2</v>
      </c>
      <c r="I59" s="45">
        <v>35032</v>
      </c>
      <c r="J59" s="45">
        <v>36076</v>
      </c>
      <c r="K59" s="45">
        <f>I59-J59</f>
        <v>-1044</v>
      </c>
      <c r="L59" s="45">
        <v>7281</v>
      </c>
      <c r="M59" s="45">
        <v>4353</v>
      </c>
      <c r="N59" s="45">
        <f>L59-M59</f>
        <v>2928</v>
      </c>
      <c r="O59" s="45">
        <v>42313</v>
      </c>
      <c r="P59" s="45">
        <v>40429</v>
      </c>
      <c r="Q59" s="45">
        <f>O59-P59</f>
        <v>1884</v>
      </c>
      <c r="R59" s="51">
        <v>3085</v>
      </c>
      <c r="S59" s="88">
        <v>4.7</v>
      </c>
      <c r="T59" s="81">
        <v>2020</v>
      </c>
      <c r="U59" s="51"/>
      <c r="V59" s="51"/>
    </row>
    <row r="60" spans="1:22" ht="14.4" x14ac:dyDescent="0.3">
      <c r="A60" s="51"/>
      <c r="B60" s="51"/>
      <c r="C60" s="51"/>
      <c r="D60" s="81"/>
      <c r="E60" s="118"/>
      <c r="F60" s="88"/>
      <c r="G60" s="59"/>
      <c r="H60" s="81"/>
      <c r="I60"/>
      <c r="J60"/>
      <c r="K60"/>
      <c r="L60"/>
      <c r="S60" s="254"/>
    </row>
    <row r="61" spans="1:22" ht="14.4" x14ac:dyDescent="0.3">
      <c r="A61" s="51" t="s">
        <v>980</v>
      </c>
      <c r="B61" s="51"/>
      <c r="C61" s="51"/>
      <c r="D61" s="60"/>
      <c r="E61" s="51"/>
      <c r="F61" s="60"/>
      <c r="G61" s="162"/>
      <c r="I61" s="51"/>
      <c r="J61" s="51"/>
      <c r="K61" s="78"/>
      <c r="L61"/>
      <c r="M61" s="59"/>
      <c r="O61" s="52"/>
      <c r="R61" s="51"/>
      <c r="S61" s="255"/>
    </row>
    <row r="62" spans="1:22" ht="14.4" x14ac:dyDescent="0.3">
      <c r="A62" s="41" t="s">
        <v>891</v>
      </c>
      <c r="B62" s="51"/>
      <c r="C62" s="51"/>
      <c r="D62" s="60"/>
      <c r="E62" s="51"/>
      <c r="F62" s="60"/>
      <c r="G62" s="51"/>
      <c r="H62" s="81"/>
      <c r="K62"/>
      <c r="L62"/>
      <c r="M62" s="59"/>
      <c r="O62" s="52"/>
      <c r="S62" s="255"/>
    </row>
    <row r="63" spans="1:22" ht="14.4" x14ac:dyDescent="0.3">
      <c r="B63" s="51"/>
      <c r="C63" s="51"/>
      <c r="D63" s="60"/>
      <c r="E63" s="51"/>
      <c r="F63" s="60"/>
      <c r="G63" s="51"/>
      <c r="H63" s="60"/>
      <c r="K63"/>
      <c r="L63"/>
      <c r="M63" s="59"/>
      <c r="O63" s="52"/>
      <c r="S63" s="256"/>
    </row>
    <row r="64" spans="1:22" ht="14.4" x14ac:dyDescent="0.3">
      <c r="A64" s="51" t="s">
        <v>560</v>
      </c>
      <c r="B64" s="51"/>
      <c r="C64" s="51"/>
      <c r="D64" s="60"/>
      <c r="E64" s="51"/>
      <c r="F64" s="60"/>
      <c r="G64" s="51"/>
      <c r="H64" s="60"/>
      <c r="I64"/>
      <c r="J64"/>
      <c r="K64"/>
      <c r="L64"/>
      <c r="M64" s="5"/>
      <c r="O64" s="52"/>
      <c r="S64" s="60"/>
    </row>
    <row r="65" spans="1:19" ht="14.4" x14ac:dyDescent="0.3">
      <c r="A65" s="51" t="s">
        <v>561</v>
      </c>
      <c r="B65" s="51"/>
      <c r="C65" s="51"/>
      <c r="D65" s="60"/>
      <c r="E65" s="51"/>
      <c r="F65" s="60"/>
      <c r="G65" s="51"/>
      <c r="H65" s="60"/>
      <c r="I65"/>
      <c r="J65"/>
      <c r="K65"/>
      <c r="L65"/>
      <c r="M65" s="5"/>
      <c r="O65" s="52"/>
      <c r="S65" s="60"/>
    </row>
    <row r="66" spans="1:19" ht="14.4" x14ac:dyDescent="0.3">
      <c r="I66"/>
      <c r="J66"/>
      <c r="K66"/>
      <c r="L66"/>
      <c r="M66" s="5"/>
      <c r="O66" s="52"/>
    </row>
    <row r="67" spans="1:19" ht="14.4" x14ac:dyDescent="0.3">
      <c r="D67"/>
      <c r="I67"/>
      <c r="J67"/>
      <c r="K67"/>
      <c r="L67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workbookViewId="0">
      <selection sqref="A1:IV65536"/>
    </sheetView>
  </sheetViews>
  <sheetFormatPr defaultColWidth="8.77734375" defaultRowHeight="10.199999999999999" x14ac:dyDescent="0.2"/>
  <cols>
    <col min="1" max="1" width="42" style="41" customWidth="1"/>
    <col min="2" max="3" width="9.44140625" style="45" customWidth="1"/>
    <col min="4" max="7" width="9.44140625" style="52" customWidth="1"/>
    <col min="8" max="8" width="3.44140625" style="41" customWidth="1"/>
    <col min="9" max="16384" width="8.77734375" style="41"/>
  </cols>
  <sheetData>
    <row r="1" spans="1:8" x14ac:dyDescent="0.2">
      <c r="A1" s="57" t="s">
        <v>1035</v>
      </c>
      <c r="B1" s="42"/>
      <c r="C1" s="42"/>
    </row>
    <row r="2" spans="1:8" x14ac:dyDescent="0.2">
      <c r="A2" s="57" t="s">
        <v>47</v>
      </c>
      <c r="B2" s="42"/>
      <c r="C2" s="92"/>
    </row>
    <row r="3" spans="1:8" x14ac:dyDescent="0.2">
      <c r="A3" s="76" t="s">
        <v>49</v>
      </c>
      <c r="B3" s="257"/>
      <c r="C3" s="92"/>
    </row>
    <row r="4" spans="1:8" ht="11.4" x14ac:dyDescent="0.2">
      <c r="A4" s="5" t="s">
        <v>48</v>
      </c>
      <c r="B4" s="258"/>
    </row>
    <row r="6" spans="1:8" x14ac:dyDescent="0.2">
      <c r="B6" s="45" t="s">
        <v>483</v>
      </c>
      <c r="C6" s="45" t="s">
        <v>562</v>
      </c>
      <c r="D6" s="52" t="s">
        <v>925</v>
      </c>
      <c r="E6" s="72" t="s">
        <v>981</v>
      </c>
    </row>
    <row r="7" spans="1:8" x14ac:dyDescent="0.2">
      <c r="B7" s="45" t="s">
        <v>563</v>
      </c>
      <c r="C7" s="45" t="s">
        <v>564</v>
      </c>
      <c r="D7" s="52" t="s">
        <v>926</v>
      </c>
      <c r="E7" s="52" t="s">
        <v>93</v>
      </c>
      <c r="F7" s="52" t="s">
        <v>927</v>
      </c>
      <c r="G7" s="52" t="s">
        <v>927</v>
      </c>
    </row>
    <row r="8" spans="1:8" x14ac:dyDescent="0.2">
      <c r="B8" s="259" t="s">
        <v>1067</v>
      </c>
      <c r="C8" s="45" t="s">
        <v>884</v>
      </c>
      <c r="D8" s="52" t="s">
        <v>566</v>
      </c>
      <c r="E8" s="52" t="s">
        <v>98</v>
      </c>
      <c r="F8" s="52" t="s">
        <v>928</v>
      </c>
      <c r="G8" s="52" t="s">
        <v>929</v>
      </c>
    </row>
    <row r="9" spans="1:8" x14ac:dyDescent="0.2">
      <c r="C9" s="45" t="s">
        <v>565</v>
      </c>
      <c r="D9" s="52" t="s">
        <v>488</v>
      </c>
      <c r="F9" s="52" t="s">
        <v>930</v>
      </c>
      <c r="G9" s="52" t="s">
        <v>931</v>
      </c>
    </row>
    <row r="10" spans="1:8" ht="11.4" x14ac:dyDescent="0.2">
      <c r="C10" s="89" t="s">
        <v>1068</v>
      </c>
      <c r="D10" s="52" t="s">
        <v>499</v>
      </c>
      <c r="F10" s="52" t="s">
        <v>932</v>
      </c>
      <c r="G10" s="52" t="s">
        <v>468</v>
      </c>
    </row>
    <row r="11" spans="1:8" x14ac:dyDescent="0.2">
      <c r="C11" s="89"/>
      <c r="H11" s="52"/>
    </row>
    <row r="12" spans="1:8" x14ac:dyDescent="0.2">
      <c r="C12" s="89"/>
      <c r="H12" s="52"/>
    </row>
    <row r="13" spans="1:8" x14ac:dyDescent="0.2">
      <c r="F13" s="41"/>
      <c r="G13" s="166"/>
    </row>
    <row r="14" spans="1:8" s="57" customFormat="1" x14ac:dyDescent="0.2">
      <c r="A14" s="57" t="s">
        <v>136</v>
      </c>
      <c r="B14" s="77">
        <v>656920</v>
      </c>
      <c r="C14" s="77">
        <v>3085</v>
      </c>
      <c r="D14" s="77">
        <v>1293</v>
      </c>
      <c r="E14" s="260">
        <v>1884</v>
      </c>
      <c r="F14" s="260">
        <v>1884</v>
      </c>
      <c r="G14" s="260">
        <v>0</v>
      </c>
    </row>
    <row r="15" spans="1:8" x14ac:dyDescent="0.2">
      <c r="B15" s="51"/>
      <c r="C15" s="51"/>
      <c r="D15" s="57"/>
      <c r="E15" s="260"/>
      <c r="F15" s="260"/>
      <c r="G15" s="260"/>
    </row>
    <row r="16" spans="1:8" s="57" customFormat="1" x14ac:dyDescent="0.2">
      <c r="A16" s="57" t="s">
        <v>137</v>
      </c>
      <c r="B16" s="42">
        <v>121294</v>
      </c>
      <c r="C16" s="42">
        <v>1779</v>
      </c>
      <c r="D16" s="261">
        <v>531</v>
      </c>
      <c r="E16" s="260">
        <v>1207</v>
      </c>
      <c r="F16" s="260">
        <v>2599</v>
      </c>
      <c r="G16" s="260">
        <v>-1392</v>
      </c>
    </row>
    <row r="17" spans="1:7" x14ac:dyDescent="0.2">
      <c r="A17" s="41" t="s">
        <v>138</v>
      </c>
      <c r="B17" s="51">
        <v>12915</v>
      </c>
      <c r="C17" s="51">
        <v>-42</v>
      </c>
      <c r="D17" s="41">
        <v>15</v>
      </c>
      <c r="E17" s="100">
        <v>-59</v>
      </c>
      <c r="F17" s="100">
        <v>237</v>
      </c>
      <c r="G17" s="100">
        <v>-296</v>
      </c>
    </row>
    <row r="18" spans="1:7" x14ac:dyDescent="0.2">
      <c r="A18" s="41" t="s">
        <v>142</v>
      </c>
      <c r="B18" s="45">
        <v>24859</v>
      </c>
      <c r="C18" s="45">
        <v>216</v>
      </c>
      <c r="D18" s="52">
        <v>93</v>
      </c>
      <c r="E18" s="100">
        <v>106</v>
      </c>
      <c r="F18" s="100">
        <v>554</v>
      </c>
      <c r="G18" s="100">
        <v>-448</v>
      </c>
    </row>
    <row r="19" spans="1:7" x14ac:dyDescent="0.2">
      <c r="A19" s="41" t="s">
        <v>151</v>
      </c>
      <c r="B19" s="45">
        <v>43220</v>
      </c>
      <c r="C19" s="45">
        <v>1506</v>
      </c>
      <c r="D19" s="52">
        <v>245</v>
      </c>
      <c r="E19" s="100">
        <v>1243</v>
      </c>
      <c r="F19" s="100">
        <v>1458</v>
      </c>
      <c r="G19" s="100">
        <v>-215</v>
      </c>
    </row>
    <row r="20" spans="1:7" x14ac:dyDescent="0.2">
      <c r="A20" s="41" t="s">
        <v>157</v>
      </c>
      <c r="B20" s="45">
        <v>15478</v>
      </c>
      <c r="C20" s="45">
        <v>-256</v>
      </c>
      <c r="D20" s="52">
        <v>26</v>
      </c>
      <c r="E20" s="100">
        <v>-283</v>
      </c>
      <c r="F20" s="100">
        <v>384</v>
      </c>
      <c r="G20" s="100">
        <v>-667</v>
      </c>
    </row>
    <row r="21" spans="1:7" x14ac:dyDescent="0.2">
      <c r="A21" s="41" t="s">
        <v>159</v>
      </c>
      <c r="B21" s="45">
        <v>24822</v>
      </c>
      <c r="C21" s="45">
        <v>355</v>
      </c>
      <c r="D21" s="52">
        <v>152</v>
      </c>
      <c r="E21" s="100">
        <v>200</v>
      </c>
      <c r="F21" s="100">
        <v>-34</v>
      </c>
      <c r="G21" s="100">
        <v>234</v>
      </c>
    </row>
    <row r="22" spans="1:7" x14ac:dyDescent="0.2">
      <c r="E22" s="100"/>
      <c r="F22" s="100"/>
      <c r="G22" s="100"/>
    </row>
    <row r="23" spans="1:7" s="57" customFormat="1" x14ac:dyDescent="0.2">
      <c r="A23" s="57" t="s">
        <v>160</v>
      </c>
      <c r="B23" s="42">
        <v>111929</v>
      </c>
      <c r="C23" s="42">
        <v>39</v>
      </c>
      <c r="D23" s="261">
        <v>213</v>
      </c>
      <c r="E23" s="260">
        <v>-176</v>
      </c>
      <c r="F23" s="260">
        <v>141</v>
      </c>
      <c r="G23" s="260">
        <v>-317</v>
      </c>
    </row>
    <row r="24" spans="1:7" x14ac:dyDescent="0.2">
      <c r="A24" s="41" t="s">
        <v>161</v>
      </c>
      <c r="B24" s="45">
        <v>17101</v>
      </c>
      <c r="C24" s="45">
        <v>-439</v>
      </c>
      <c r="D24" s="52">
        <v>26</v>
      </c>
      <c r="E24" s="100">
        <v>-470</v>
      </c>
      <c r="F24" s="100">
        <v>87</v>
      </c>
      <c r="G24" s="100">
        <v>-557</v>
      </c>
    </row>
    <row r="25" spans="1:7" x14ac:dyDescent="0.2">
      <c r="A25" s="41" t="s">
        <v>164</v>
      </c>
      <c r="B25" s="51">
        <v>18652</v>
      </c>
      <c r="C25" s="51">
        <v>407</v>
      </c>
      <c r="D25" s="41">
        <v>-3</v>
      </c>
      <c r="E25" s="100">
        <v>416</v>
      </c>
      <c r="F25" s="100">
        <v>233</v>
      </c>
      <c r="G25" s="100">
        <v>183</v>
      </c>
    </row>
    <row r="26" spans="1:7" x14ac:dyDescent="0.2">
      <c r="A26" s="41" t="s">
        <v>171</v>
      </c>
      <c r="B26" s="45">
        <v>27714</v>
      </c>
      <c r="C26" s="45">
        <v>73</v>
      </c>
      <c r="D26" s="52">
        <v>8</v>
      </c>
      <c r="E26" s="100">
        <v>67</v>
      </c>
      <c r="F26" s="100">
        <v>106</v>
      </c>
      <c r="G26" s="100">
        <v>-39</v>
      </c>
    </row>
    <row r="27" spans="1:7" x14ac:dyDescent="0.2">
      <c r="A27" s="41" t="s">
        <v>176</v>
      </c>
      <c r="B27" s="45">
        <v>18240</v>
      </c>
      <c r="C27" s="45">
        <v>-238</v>
      </c>
      <c r="D27" s="52">
        <v>82</v>
      </c>
      <c r="E27" s="100">
        <v>-329</v>
      </c>
      <c r="F27" s="100">
        <v>-225</v>
      </c>
      <c r="G27" s="100">
        <v>-104</v>
      </c>
    </row>
    <row r="28" spans="1:7" x14ac:dyDescent="0.2">
      <c r="A28" s="41" t="s">
        <v>182</v>
      </c>
      <c r="B28" s="45">
        <v>30222</v>
      </c>
      <c r="C28" s="45">
        <v>236</v>
      </c>
      <c r="D28" s="52">
        <v>100</v>
      </c>
      <c r="E28" s="100">
        <v>140</v>
      </c>
      <c r="F28" s="100">
        <v>-60</v>
      </c>
      <c r="G28" s="100">
        <v>200</v>
      </c>
    </row>
    <row r="29" spans="1:7" x14ac:dyDescent="0.2">
      <c r="E29" s="100"/>
      <c r="F29" s="100"/>
      <c r="G29" s="100"/>
    </row>
    <row r="30" spans="1:7" s="57" customFormat="1" x14ac:dyDescent="0.2">
      <c r="A30" s="57" t="s">
        <v>188</v>
      </c>
      <c r="B30" s="42">
        <v>96548</v>
      </c>
      <c r="C30" s="42">
        <v>1755</v>
      </c>
      <c r="D30" s="261">
        <v>273</v>
      </c>
      <c r="E30" s="260">
        <v>1459</v>
      </c>
      <c r="F30" s="260">
        <v>1903</v>
      </c>
      <c r="G30" s="260">
        <v>-444</v>
      </c>
    </row>
    <row r="31" spans="1:7" x14ac:dyDescent="0.2">
      <c r="A31" s="41" t="s">
        <v>189</v>
      </c>
      <c r="B31" s="45">
        <v>32420</v>
      </c>
      <c r="C31" s="45">
        <v>1232</v>
      </c>
      <c r="D31" s="52">
        <v>114</v>
      </c>
      <c r="E31" s="100">
        <v>1102</v>
      </c>
      <c r="F31" s="100">
        <v>963</v>
      </c>
      <c r="G31" s="100">
        <v>139</v>
      </c>
    </row>
    <row r="32" spans="1:7" x14ac:dyDescent="0.2">
      <c r="A32" s="41" t="s">
        <v>193</v>
      </c>
      <c r="B32" s="45">
        <v>11940</v>
      </c>
      <c r="C32" s="45">
        <v>-101</v>
      </c>
      <c r="D32" s="52">
        <v>-11</v>
      </c>
      <c r="E32" s="100">
        <v>-99</v>
      </c>
      <c r="F32" s="100">
        <v>285</v>
      </c>
      <c r="G32" s="100">
        <v>-384</v>
      </c>
    </row>
    <row r="33" spans="1:7" x14ac:dyDescent="0.2">
      <c r="A33" s="41" t="s">
        <v>196</v>
      </c>
      <c r="B33" s="51">
        <v>16851</v>
      </c>
      <c r="C33" s="51">
        <v>-17</v>
      </c>
      <c r="D33" s="41">
        <v>104</v>
      </c>
      <c r="E33" s="100">
        <v>-114</v>
      </c>
      <c r="F33" s="100">
        <v>152</v>
      </c>
      <c r="G33" s="100">
        <v>-266</v>
      </c>
    </row>
    <row r="34" spans="1:7" x14ac:dyDescent="0.2">
      <c r="A34" s="41" t="s">
        <v>198</v>
      </c>
      <c r="B34" s="45">
        <v>10298</v>
      </c>
      <c r="C34" s="45">
        <v>761</v>
      </c>
      <c r="D34" s="52">
        <v>18</v>
      </c>
      <c r="E34" s="100">
        <v>737</v>
      </c>
      <c r="F34" s="100">
        <v>406</v>
      </c>
      <c r="G34" s="100">
        <v>331</v>
      </c>
    </row>
    <row r="35" spans="1:7" x14ac:dyDescent="0.2">
      <c r="A35" s="41" t="s">
        <v>203</v>
      </c>
      <c r="B35" s="45">
        <v>25039</v>
      </c>
      <c r="C35" s="45">
        <v>-120</v>
      </c>
      <c r="D35" s="52">
        <v>48</v>
      </c>
      <c r="E35" s="100">
        <v>-167</v>
      </c>
      <c r="F35" s="100">
        <v>97</v>
      </c>
      <c r="G35" s="100">
        <v>-264</v>
      </c>
    </row>
    <row r="37" spans="1:7" s="57" customFormat="1" x14ac:dyDescent="0.2">
      <c r="A37" s="57" t="s">
        <v>210</v>
      </c>
      <c r="B37" s="42">
        <v>43288</v>
      </c>
      <c r="C37" s="42">
        <v>-52</v>
      </c>
      <c r="D37" s="261">
        <v>29</v>
      </c>
      <c r="E37" s="260">
        <v>-73</v>
      </c>
      <c r="F37" s="260">
        <v>-157</v>
      </c>
      <c r="G37" s="260">
        <v>84</v>
      </c>
    </row>
    <row r="38" spans="1:7" x14ac:dyDescent="0.2">
      <c r="A38" s="41" t="s">
        <v>211</v>
      </c>
      <c r="B38" s="45">
        <v>9244</v>
      </c>
      <c r="C38" s="45">
        <v>210</v>
      </c>
      <c r="D38" s="52">
        <v>-9</v>
      </c>
      <c r="E38" s="100">
        <v>225</v>
      </c>
      <c r="F38" s="100">
        <v>10</v>
      </c>
      <c r="G38" s="100">
        <v>215</v>
      </c>
    </row>
    <row r="39" spans="1:7" x14ac:dyDescent="0.2">
      <c r="A39" s="41" t="s">
        <v>216</v>
      </c>
      <c r="B39" s="45">
        <v>7001</v>
      </c>
      <c r="C39" s="45">
        <v>-7</v>
      </c>
      <c r="D39" s="52">
        <v>-6</v>
      </c>
      <c r="E39" s="100">
        <v>-2</v>
      </c>
      <c r="F39" s="100">
        <v>-48</v>
      </c>
      <c r="G39" s="100">
        <v>46</v>
      </c>
    </row>
    <row r="40" spans="1:7" x14ac:dyDescent="0.2">
      <c r="A40" s="41" t="s">
        <v>218</v>
      </c>
      <c r="B40" s="45">
        <v>8730</v>
      </c>
      <c r="C40" s="45">
        <v>12</v>
      </c>
      <c r="D40" s="52">
        <v>41</v>
      </c>
      <c r="E40" s="100">
        <v>-35</v>
      </c>
      <c r="F40" s="100">
        <v>-24</v>
      </c>
      <c r="G40" s="100">
        <v>-11</v>
      </c>
    </row>
    <row r="41" spans="1:7" x14ac:dyDescent="0.2">
      <c r="A41" s="41" t="s">
        <v>222</v>
      </c>
      <c r="B41" s="51">
        <v>14666</v>
      </c>
      <c r="C41" s="51">
        <v>-237</v>
      </c>
      <c r="D41" s="41">
        <v>3</v>
      </c>
      <c r="E41" s="100">
        <v>-230</v>
      </c>
      <c r="F41" s="100">
        <v>-93</v>
      </c>
      <c r="G41" s="100">
        <v>-137</v>
      </c>
    </row>
    <row r="42" spans="1:7" x14ac:dyDescent="0.2">
      <c r="A42" s="41" t="s">
        <v>225</v>
      </c>
      <c r="B42" s="45">
        <v>3647</v>
      </c>
      <c r="C42" s="45">
        <v>-30</v>
      </c>
      <c r="D42" s="52">
        <v>0</v>
      </c>
      <c r="E42" s="100">
        <v>-31</v>
      </c>
      <c r="F42" s="100">
        <v>-2</v>
      </c>
      <c r="G42" s="100">
        <v>-29</v>
      </c>
    </row>
    <row r="43" spans="1:7" x14ac:dyDescent="0.2">
      <c r="E43" s="100"/>
      <c r="F43" s="100"/>
      <c r="G43" s="100"/>
    </row>
    <row r="44" spans="1:7" s="57" customFormat="1" x14ac:dyDescent="0.2">
      <c r="A44" s="57" t="s">
        <v>228</v>
      </c>
      <c r="B44" s="42">
        <v>100305</v>
      </c>
      <c r="C44" s="42">
        <v>-229</v>
      </c>
      <c r="D44" s="261">
        <v>209</v>
      </c>
      <c r="E44" s="260">
        <v>-455</v>
      </c>
      <c r="F44" s="260">
        <v>-365</v>
      </c>
      <c r="G44" s="260">
        <v>-90</v>
      </c>
    </row>
    <row r="45" spans="1:7" x14ac:dyDescent="0.2">
      <c r="A45" s="41" t="s">
        <v>229</v>
      </c>
      <c r="B45" s="45">
        <v>24813</v>
      </c>
      <c r="C45" s="45">
        <v>-303</v>
      </c>
      <c r="D45" s="52">
        <v>111</v>
      </c>
      <c r="E45" s="100">
        <v>-408</v>
      </c>
      <c r="F45" s="100">
        <v>-37</v>
      </c>
      <c r="G45" s="100">
        <v>-371</v>
      </c>
    </row>
    <row r="46" spans="1:7" x14ac:dyDescent="0.2">
      <c r="A46" s="41" t="s">
        <v>233</v>
      </c>
      <c r="B46" s="45">
        <v>8786</v>
      </c>
      <c r="C46" s="45">
        <v>71</v>
      </c>
      <c r="D46" s="52">
        <v>6</v>
      </c>
      <c r="E46" s="100">
        <v>60</v>
      </c>
      <c r="F46" s="100">
        <v>3</v>
      </c>
      <c r="G46" s="100">
        <v>57</v>
      </c>
    </row>
    <row r="47" spans="1:7" x14ac:dyDescent="0.2">
      <c r="A47" s="41" t="s">
        <v>235</v>
      </c>
      <c r="B47" s="45">
        <v>29211</v>
      </c>
      <c r="C47" s="45">
        <v>110</v>
      </c>
      <c r="D47" s="52">
        <v>35</v>
      </c>
      <c r="E47" s="100">
        <v>69</v>
      </c>
      <c r="F47" s="100">
        <v>-106</v>
      </c>
      <c r="G47" s="100">
        <v>175</v>
      </c>
    </row>
    <row r="48" spans="1:7" x14ac:dyDescent="0.2">
      <c r="A48" s="41" t="s">
        <v>242</v>
      </c>
      <c r="B48" s="45">
        <v>11459</v>
      </c>
      <c r="C48" s="45">
        <v>-149</v>
      </c>
      <c r="D48" s="52">
        <v>14</v>
      </c>
      <c r="E48" s="100">
        <v>-168</v>
      </c>
      <c r="F48" s="100">
        <v>-97</v>
      </c>
      <c r="G48" s="100">
        <v>-71</v>
      </c>
    </row>
    <row r="49" spans="1:7" x14ac:dyDescent="0.2">
      <c r="A49" s="41" t="s">
        <v>245</v>
      </c>
      <c r="B49" s="51">
        <v>20419</v>
      </c>
      <c r="C49" s="51">
        <v>50</v>
      </c>
      <c r="D49" s="41">
        <v>72</v>
      </c>
      <c r="E49" s="100">
        <v>-25</v>
      </c>
      <c r="F49" s="100">
        <v>-101</v>
      </c>
      <c r="G49" s="100">
        <v>76</v>
      </c>
    </row>
    <row r="50" spans="1:7" x14ac:dyDescent="0.2">
      <c r="A50" s="41" t="s">
        <v>250</v>
      </c>
      <c r="B50" s="45">
        <v>5617</v>
      </c>
      <c r="C50" s="45">
        <v>-8</v>
      </c>
      <c r="D50" s="52">
        <v>-29</v>
      </c>
      <c r="E50" s="100">
        <v>17</v>
      </c>
      <c r="F50" s="100">
        <v>-27</v>
      </c>
      <c r="G50" s="100">
        <v>44</v>
      </c>
    </row>
    <row r="52" spans="1:7" s="57" customFormat="1" x14ac:dyDescent="0.2">
      <c r="A52" s="57" t="s">
        <v>252</v>
      </c>
      <c r="B52" s="42">
        <v>55858</v>
      </c>
      <c r="C52" s="42">
        <v>1608</v>
      </c>
      <c r="D52" s="261">
        <v>202</v>
      </c>
      <c r="E52" s="260">
        <v>1417</v>
      </c>
      <c r="F52" s="260">
        <v>141</v>
      </c>
      <c r="G52" s="260">
        <v>1276</v>
      </c>
    </row>
    <row r="53" spans="1:7" x14ac:dyDescent="0.2">
      <c r="A53" s="41" t="s">
        <v>253</v>
      </c>
      <c r="B53" s="45">
        <v>4126</v>
      </c>
      <c r="C53" s="45">
        <v>136</v>
      </c>
      <c r="D53" s="52">
        <v>23</v>
      </c>
      <c r="E53" s="100">
        <v>111</v>
      </c>
      <c r="F53" s="100">
        <v>15</v>
      </c>
      <c r="G53" s="100">
        <v>96</v>
      </c>
    </row>
    <row r="54" spans="1:7" x14ac:dyDescent="0.2">
      <c r="A54" s="41" t="s">
        <v>255</v>
      </c>
      <c r="B54" s="45">
        <v>30271</v>
      </c>
      <c r="C54" s="45">
        <v>428</v>
      </c>
      <c r="D54" s="52">
        <v>107</v>
      </c>
      <c r="E54" s="100">
        <v>327</v>
      </c>
      <c r="F54" s="100">
        <v>143</v>
      </c>
      <c r="G54" s="100">
        <v>184</v>
      </c>
    </row>
    <row r="55" spans="1:7" x14ac:dyDescent="0.2">
      <c r="A55" s="41" t="s">
        <v>260</v>
      </c>
      <c r="B55" s="45">
        <v>21461</v>
      </c>
      <c r="C55" s="45">
        <v>1044</v>
      </c>
      <c r="D55" s="52">
        <v>72</v>
      </c>
      <c r="E55" s="100">
        <v>979</v>
      </c>
      <c r="F55" s="100">
        <v>-17</v>
      </c>
      <c r="G55" s="100">
        <v>996</v>
      </c>
    </row>
    <row r="56" spans="1:7" x14ac:dyDescent="0.2">
      <c r="E56" s="100"/>
      <c r="F56" s="100"/>
      <c r="G56" s="100"/>
    </row>
    <row r="57" spans="1:7" s="57" customFormat="1" x14ac:dyDescent="0.2">
      <c r="A57" s="57" t="s">
        <v>269</v>
      </c>
      <c r="B57" s="42">
        <v>112869</v>
      </c>
      <c r="C57" s="42">
        <v>-132</v>
      </c>
      <c r="D57" s="261">
        <v>73</v>
      </c>
      <c r="E57" s="260">
        <v>-242</v>
      </c>
      <c r="F57" s="260">
        <v>212</v>
      </c>
      <c r="G57" s="260">
        <v>-454</v>
      </c>
    </row>
    <row r="58" spans="1:7" x14ac:dyDescent="0.2">
      <c r="A58" s="41" t="s">
        <v>270</v>
      </c>
      <c r="B58" s="45">
        <v>21832</v>
      </c>
      <c r="C58" s="45">
        <v>-258</v>
      </c>
      <c r="D58" s="52">
        <v>-59</v>
      </c>
      <c r="E58" s="100">
        <v>-204</v>
      </c>
      <c r="F58" s="100">
        <v>133</v>
      </c>
      <c r="G58" s="100">
        <v>-337</v>
      </c>
    </row>
    <row r="59" spans="1:7" x14ac:dyDescent="0.2">
      <c r="A59" s="41" t="s">
        <v>276</v>
      </c>
      <c r="B59" s="51">
        <v>12695</v>
      </c>
      <c r="C59" s="51">
        <v>-75</v>
      </c>
      <c r="D59" s="41">
        <v>7</v>
      </c>
      <c r="E59" s="100">
        <v>-95</v>
      </c>
      <c r="F59" s="100">
        <v>-1</v>
      </c>
      <c r="G59" s="100">
        <v>-94</v>
      </c>
    </row>
    <row r="60" spans="1:7" x14ac:dyDescent="0.2">
      <c r="A60" s="41" t="s">
        <v>278</v>
      </c>
      <c r="B60" s="45">
        <v>39381</v>
      </c>
      <c r="C60" s="45">
        <v>264</v>
      </c>
      <c r="D60" s="52">
        <v>-5</v>
      </c>
      <c r="E60" s="100">
        <v>268</v>
      </c>
      <c r="F60" s="100">
        <v>34</v>
      </c>
      <c r="G60" s="100">
        <v>234</v>
      </c>
    </row>
    <row r="61" spans="1:7" x14ac:dyDescent="0.2">
      <c r="A61" s="41" t="s">
        <v>284</v>
      </c>
      <c r="B61" s="45">
        <v>38961</v>
      </c>
      <c r="C61" s="45">
        <v>-63</v>
      </c>
      <c r="D61" s="52">
        <v>130</v>
      </c>
      <c r="E61" s="100">
        <v>-211</v>
      </c>
      <c r="F61" s="100">
        <v>46</v>
      </c>
      <c r="G61" s="100">
        <v>-257</v>
      </c>
    </row>
    <row r="63" spans="1:7" s="57" customFormat="1" x14ac:dyDescent="0.2">
      <c r="A63" s="57" t="s">
        <v>567</v>
      </c>
      <c r="B63" s="42">
        <v>1830</v>
      </c>
      <c r="C63" s="42">
        <v>-36</v>
      </c>
      <c r="D63" s="261">
        <v>1</v>
      </c>
      <c r="E63" s="260">
        <v>-38</v>
      </c>
      <c r="F63" s="260">
        <v>-18</v>
      </c>
      <c r="G63" s="260">
        <v>-20</v>
      </c>
    </row>
    <row r="64" spans="1:7" x14ac:dyDescent="0.2">
      <c r="A64" s="41" t="s">
        <v>568</v>
      </c>
      <c r="B64" s="45">
        <v>1830</v>
      </c>
      <c r="C64" s="45">
        <v>-36</v>
      </c>
      <c r="D64" s="52">
        <v>1</v>
      </c>
      <c r="E64" s="100">
        <v>-38</v>
      </c>
      <c r="F64" s="100">
        <v>-18</v>
      </c>
      <c r="G64" s="100">
        <v>-20</v>
      </c>
    </row>
    <row r="66" spans="1:8" s="57" customFormat="1" x14ac:dyDescent="0.2">
      <c r="A66" s="57" t="s">
        <v>933</v>
      </c>
      <c r="B66" s="77">
        <v>12999</v>
      </c>
      <c r="C66" s="77">
        <v>-1647</v>
      </c>
      <c r="D66" s="57">
        <v>-238</v>
      </c>
      <c r="E66" s="260">
        <v>-1215</v>
      </c>
      <c r="F66" s="260">
        <v>-2572</v>
      </c>
      <c r="G66" s="260">
        <v>1357</v>
      </c>
    </row>
    <row r="67" spans="1:8" s="57" customFormat="1" x14ac:dyDescent="0.2">
      <c r="B67" s="45"/>
      <c r="C67" s="45"/>
      <c r="E67" s="260"/>
      <c r="F67" s="260"/>
      <c r="G67" s="260"/>
    </row>
    <row r="68" spans="1:8" s="57" customFormat="1" x14ac:dyDescent="0.2">
      <c r="A68" s="57" t="s">
        <v>303</v>
      </c>
      <c r="B68" s="42">
        <v>210135</v>
      </c>
      <c r="C68" s="42">
        <v>2741</v>
      </c>
      <c r="D68" s="261">
        <v>678</v>
      </c>
      <c r="E68" s="260">
        <v>1997</v>
      </c>
      <c r="F68" s="260">
        <v>4623</v>
      </c>
      <c r="G68" s="260">
        <v>-2626</v>
      </c>
    </row>
    <row r="69" spans="1:8" s="57" customFormat="1" x14ac:dyDescent="0.2">
      <c r="A69" s="57" t="s">
        <v>304</v>
      </c>
      <c r="B69" s="42">
        <v>433786</v>
      </c>
      <c r="C69" s="42">
        <v>1991</v>
      </c>
      <c r="D69" s="261">
        <v>853</v>
      </c>
      <c r="E69" s="260">
        <v>1102</v>
      </c>
      <c r="F69" s="260">
        <v>-167</v>
      </c>
      <c r="G69" s="260">
        <v>1269</v>
      </c>
    </row>
    <row r="70" spans="1:8" x14ac:dyDescent="0.2">
      <c r="G70" s="45"/>
      <c r="H70" s="45"/>
    </row>
    <row r="71" spans="1:8" ht="11.4" x14ac:dyDescent="0.2">
      <c r="A71" s="41" t="s">
        <v>569</v>
      </c>
      <c r="G71" s="45"/>
      <c r="H71" s="45"/>
    </row>
    <row r="72" spans="1:8" x14ac:dyDescent="0.2">
      <c r="A72" s="140"/>
      <c r="B72" s="57"/>
      <c r="C72" s="57"/>
      <c r="F72" s="41"/>
      <c r="G72" s="45"/>
      <c r="H72" s="45"/>
    </row>
    <row r="73" spans="1:8" x14ac:dyDescent="0.2">
      <c r="A73" s="41" t="s">
        <v>570</v>
      </c>
      <c r="D73" s="57"/>
      <c r="E73" s="57"/>
      <c r="G73" s="45"/>
      <c r="H73" s="45"/>
    </row>
    <row r="74" spans="1:8" x14ac:dyDescent="0.2">
      <c r="A74" s="41" t="s">
        <v>571</v>
      </c>
      <c r="G74" s="45"/>
      <c r="H74" s="45"/>
    </row>
    <row r="75" spans="1:8" x14ac:dyDescent="0.2">
      <c r="B75" s="57"/>
      <c r="C75" s="57"/>
      <c r="F75" s="41"/>
      <c r="G75" s="45"/>
      <c r="H75" s="45"/>
    </row>
    <row r="76" spans="1:8" x14ac:dyDescent="0.2">
      <c r="B76" s="57"/>
      <c r="C76" s="57"/>
      <c r="D76" s="57"/>
      <c r="E76" s="57"/>
      <c r="F76" s="41"/>
      <c r="G76" s="45"/>
      <c r="H76" s="52"/>
    </row>
    <row r="77" spans="1:8" x14ac:dyDescent="0.2">
      <c r="B77" s="57"/>
      <c r="C77" s="57"/>
      <c r="D77" s="57"/>
      <c r="E77" s="57"/>
      <c r="F77" s="41"/>
      <c r="G77" s="45"/>
      <c r="H77" s="52"/>
    </row>
    <row r="78" spans="1:8" x14ac:dyDescent="0.2">
      <c r="B78" s="57"/>
      <c r="C78" s="57"/>
      <c r="D78" s="57"/>
      <c r="E78" s="57"/>
      <c r="F78" s="41"/>
      <c r="G78" s="45"/>
      <c r="H78" s="45"/>
    </row>
    <row r="79" spans="1:8" x14ac:dyDescent="0.2">
      <c r="B79" s="41"/>
      <c r="D79" s="57"/>
      <c r="E79" s="57"/>
      <c r="F79" s="45"/>
      <c r="G79" s="45"/>
      <c r="H79" s="45"/>
    </row>
    <row r="80" spans="1:8" x14ac:dyDescent="0.2">
      <c r="C80" s="41"/>
      <c r="F80" s="45"/>
      <c r="G80" s="45"/>
      <c r="H80" s="52"/>
    </row>
    <row r="81" spans="2:8" x14ac:dyDescent="0.2">
      <c r="F81" s="45"/>
      <c r="G81" s="45"/>
      <c r="H81" s="52"/>
    </row>
    <row r="82" spans="2:8" x14ac:dyDescent="0.2">
      <c r="E82" s="57"/>
      <c r="F82" s="45"/>
      <c r="G82" s="262"/>
      <c r="H82" s="52"/>
    </row>
    <row r="83" spans="2:8" x14ac:dyDescent="0.2">
      <c r="D83" s="57"/>
      <c r="F83" s="45"/>
      <c r="G83" s="262"/>
      <c r="H83" s="52"/>
    </row>
    <row r="84" spans="2:8" x14ac:dyDescent="0.2">
      <c r="F84" s="45"/>
      <c r="G84" s="262"/>
      <c r="H84" s="52"/>
    </row>
    <row r="85" spans="2:8" x14ac:dyDescent="0.2">
      <c r="B85" s="41"/>
      <c r="E85" s="57"/>
      <c r="F85" s="45"/>
      <c r="G85" s="262"/>
      <c r="H85" s="52"/>
    </row>
    <row r="86" spans="2:8" x14ac:dyDescent="0.2">
      <c r="C86" s="41"/>
      <c r="D86" s="57"/>
      <c r="E86" s="57"/>
      <c r="F86" s="45"/>
      <c r="H86" s="52"/>
    </row>
    <row r="87" spans="2:8" x14ac:dyDescent="0.2">
      <c r="D87" s="57"/>
      <c r="E87" s="57"/>
      <c r="F87" s="45"/>
      <c r="H87" s="52"/>
    </row>
    <row r="88" spans="2:8" x14ac:dyDescent="0.2">
      <c r="B88" s="41"/>
      <c r="D88" s="57"/>
      <c r="E88" s="57"/>
      <c r="F88" s="45"/>
      <c r="G88" s="262"/>
      <c r="H88" s="52"/>
    </row>
    <row r="89" spans="2:8" x14ac:dyDescent="0.2">
      <c r="B89" s="41"/>
      <c r="C89" s="41"/>
      <c r="D89" s="57"/>
      <c r="E89" s="45"/>
      <c r="F89" s="45"/>
      <c r="G89" s="262"/>
      <c r="H89" s="52"/>
    </row>
    <row r="90" spans="2:8" x14ac:dyDescent="0.2">
      <c r="B90" s="41"/>
      <c r="C90" s="41"/>
      <c r="E90" s="45"/>
      <c r="F90" s="45"/>
      <c r="G90" s="262"/>
      <c r="H90" s="52"/>
    </row>
    <row r="91" spans="2:8" x14ac:dyDescent="0.2">
      <c r="B91" s="41"/>
      <c r="C91" s="41"/>
      <c r="E91" s="45"/>
      <c r="F91" s="45"/>
      <c r="H91" s="52"/>
    </row>
    <row r="92" spans="2:8" x14ac:dyDescent="0.2">
      <c r="C92" s="41"/>
      <c r="E92" s="45"/>
      <c r="F92" s="45"/>
      <c r="H92" s="52"/>
    </row>
    <row r="93" spans="2:8" x14ac:dyDescent="0.2">
      <c r="C93" s="102"/>
      <c r="E93" s="45"/>
      <c r="F93" s="45"/>
      <c r="H93" s="52"/>
    </row>
    <row r="94" spans="2:8" x14ac:dyDescent="0.2">
      <c r="C94" s="102"/>
      <c r="E94" s="45"/>
      <c r="F94" s="45"/>
      <c r="H94" s="52"/>
    </row>
    <row r="95" spans="2:8" x14ac:dyDescent="0.2">
      <c r="C95" s="102"/>
      <c r="E95" s="45"/>
      <c r="F95" s="45"/>
      <c r="H95" s="52"/>
    </row>
    <row r="96" spans="2:8" x14ac:dyDescent="0.2">
      <c r="B96" s="41"/>
      <c r="C96" s="102"/>
      <c r="E96" s="45"/>
      <c r="F96" s="45"/>
      <c r="H96" s="52"/>
    </row>
    <row r="97" spans="2:8" x14ac:dyDescent="0.2">
      <c r="B97" s="41"/>
      <c r="C97" s="72"/>
      <c r="E97" s="45"/>
      <c r="F97" s="45"/>
      <c r="H97" s="52"/>
    </row>
    <row r="98" spans="2:8" x14ac:dyDescent="0.2">
      <c r="C98" s="72"/>
      <c r="F98" s="45"/>
    </row>
    <row r="99" spans="2:8" x14ac:dyDescent="0.2">
      <c r="C99" s="72"/>
      <c r="F99" s="45"/>
    </row>
    <row r="100" spans="2:8" x14ac:dyDescent="0.2">
      <c r="C100" s="72"/>
    </row>
    <row r="101" spans="2:8" x14ac:dyDescent="0.2">
      <c r="C101" s="102"/>
    </row>
    <row r="102" spans="2:8" x14ac:dyDescent="0.2">
      <c r="C102" s="102"/>
      <c r="E102" s="261"/>
    </row>
    <row r="103" spans="2:8" x14ac:dyDescent="0.2">
      <c r="C103" s="102"/>
    </row>
    <row r="104" spans="2:8" x14ac:dyDescent="0.2">
      <c r="C104" s="102"/>
    </row>
    <row r="105" spans="2:8" x14ac:dyDescent="0.2">
      <c r="C105" s="102"/>
    </row>
    <row r="106" spans="2:8" x14ac:dyDescent="0.2">
      <c r="C106" s="102"/>
      <c r="G106" s="45"/>
    </row>
    <row r="107" spans="2:8" x14ac:dyDescent="0.2">
      <c r="C107" s="102"/>
      <c r="G107" s="45"/>
    </row>
    <row r="108" spans="2:8" x14ac:dyDescent="0.2">
      <c r="C108" s="102"/>
      <c r="G108" s="45"/>
    </row>
    <row r="109" spans="2:8" x14ac:dyDescent="0.2">
      <c r="G109" s="45"/>
    </row>
    <row r="110" spans="2:8" x14ac:dyDescent="0.2">
      <c r="G110" s="45"/>
    </row>
    <row r="111" spans="2:8" x14ac:dyDescent="0.2">
      <c r="E111" s="45"/>
    </row>
    <row r="112" spans="2:8" x14ac:dyDescent="0.2">
      <c r="E112" s="45"/>
    </row>
    <row r="115" spans="4:6" x14ac:dyDescent="0.2">
      <c r="F115" s="45"/>
    </row>
    <row r="116" spans="4:6" x14ac:dyDescent="0.2">
      <c r="F116" s="89"/>
    </row>
    <row r="117" spans="4:6" x14ac:dyDescent="0.2">
      <c r="F117" s="45"/>
    </row>
    <row r="118" spans="4:6" x14ac:dyDescent="0.2">
      <c r="F118" s="45"/>
    </row>
    <row r="119" spans="4:6" x14ac:dyDescent="0.2">
      <c r="F119" s="45"/>
    </row>
    <row r="120" spans="4:6" x14ac:dyDescent="0.2">
      <c r="D120" s="45"/>
    </row>
    <row r="121" spans="4:6" x14ac:dyDescent="0.2">
      <c r="D121" s="45"/>
    </row>
    <row r="147" spans="2:4" ht="11.4" x14ac:dyDescent="0.2">
      <c r="B147" s="56"/>
    </row>
    <row r="148" spans="2:4" ht="11.4" x14ac:dyDescent="0.2">
      <c r="B148" s="56"/>
    </row>
    <row r="149" spans="2:4" ht="11.4" x14ac:dyDescent="0.2">
      <c r="B149" s="56"/>
    </row>
    <row r="150" spans="2:4" ht="11.4" x14ac:dyDescent="0.2">
      <c r="B150" s="56"/>
    </row>
    <row r="151" spans="2:4" ht="11.4" x14ac:dyDescent="0.2">
      <c r="B151" s="56"/>
    </row>
    <row r="152" spans="2:4" ht="11.4" x14ac:dyDescent="0.2">
      <c r="B152" s="56"/>
    </row>
    <row r="153" spans="2:4" ht="11.4" x14ac:dyDescent="0.2">
      <c r="B153" s="56"/>
    </row>
    <row r="154" spans="2:4" ht="11.4" x14ac:dyDescent="0.2">
      <c r="B154" s="56"/>
      <c r="D154" s="45"/>
    </row>
    <row r="155" spans="2:4" ht="11.4" x14ac:dyDescent="0.2">
      <c r="B155" s="56"/>
    </row>
    <row r="156" spans="2:4" ht="11.4" x14ac:dyDescent="0.2">
      <c r="B156" s="56"/>
    </row>
    <row r="157" spans="2:4" ht="11.4" x14ac:dyDescent="0.2">
      <c r="B157" s="56"/>
    </row>
    <row r="158" spans="2:4" ht="11.4" x14ac:dyDescent="0.2">
      <c r="B158" s="56"/>
    </row>
    <row r="159" spans="2:4" ht="11.4" x14ac:dyDescent="0.2">
      <c r="B159" s="56"/>
    </row>
    <row r="160" spans="2:4" ht="11.4" x14ac:dyDescent="0.2">
      <c r="B160" s="56"/>
    </row>
    <row r="161" spans="2:2" ht="11.4" x14ac:dyDescent="0.2">
      <c r="B161" s="56"/>
    </row>
    <row r="162" spans="2:2" ht="11.4" x14ac:dyDescent="0.2">
      <c r="B162" s="56"/>
    </row>
    <row r="163" spans="2:2" ht="11.4" x14ac:dyDescent="0.2">
      <c r="B163" s="56"/>
    </row>
    <row r="164" spans="2:2" ht="11.4" x14ac:dyDescent="0.2">
      <c r="B164" s="56"/>
    </row>
    <row r="165" spans="2:2" ht="11.4" x14ac:dyDescent="0.2">
      <c r="B165" s="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>
      <selection activeCell="D1" sqref="D1"/>
    </sheetView>
  </sheetViews>
  <sheetFormatPr defaultColWidth="9.21875" defaultRowHeight="13.2" x14ac:dyDescent="0.25"/>
  <cols>
    <col min="1" max="11" width="9.21875" style="26"/>
    <col min="12" max="13" width="10.21875" style="26" bestFit="1" customWidth="1"/>
    <col min="14" max="16384" width="9.21875" style="26"/>
  </cols>
  <sheetData>
    <row r="1" spans="1:7" ht="15.6" x14ac:dyDescent="0.25">
      <c r="A1" s="25" t="s">
        <v>1051</v>
      </c>
      <c r="C1" s="25"/>
      <c r="D1" s="25"/>
      <c r="E1" s="25"/>
      <c r="F1" s="25"/>
    </row>
    <row r="2" spans="1:7" ht="15.6" x14ac:dyDescent="0.25">
      <c r="A2" s="25" t="s">
        <v>92</v>
      </c>
      <c r="C2" s="25"/>
      <c r="D2" s="25"/>
      <c r="E2" s="25"/>
      <c r="F2" s="25"/>
    </row>
    <row r="3" spans="1:7" x14ac:dyDescent="0.25">
      <c r="A3" s="27" t="s">
        <v>5</v>
      </c>
    </row>
    <row r="4" spans="1:7" x14ac:dyDescent="0.25">
      <c r="A4" s="5" t="s">
        <v>6</v>
      </c>
    </row>
    <row r="6" spans="1:7" ht="15.6" x14ac:dyDescent="0.25">
      <c r="B6" s="26" t="s">
        <v>93</v>
      </c>
      <c r="C6" s="26" t="s">
        <v>94</v>
      </c>
      <c r="E6" s="26" t="s">
        <v>95</v>
      </c>
      <c r="F6" s="26" t="s">
        <v>96</v>
      </c>
      <c r="G6" s="26" t="s">
        <v>97</v>
      </c>
    </row>
    <row r="7" spans="1:7" ht="15.6" x14ac:dyDescent="0.25">
      <c r="B7" s="26" t="s">
        <v>98</v>
      </c>
      <c r="C7" s="26" t="s">
        <v>99</v>
      </c>
      <c r="E7" s="26" t="s">
        <v>100</v>
      </c>
      <c r="F7" s="26" t="s">
        <v>101</v>
      </c>
      <c r="G7" s="26" t="s">
        <v>102</v>
      </c>
    </row>
    <row r="8" spans="1:7" x14ac:dyDescent="0.25">
      <c r="G8" s="26" t="s">
        <v>103</v>
      </c>
    </row>
    <row r="9" spans="1:7" x14ac:dyDescent="0.25">
      <c r="C9" s="28" t="s">
        <v>104</v>
      </c>
      <c r="D9" s="28" t="s">
        <v>105</v>
      </c>
      <c r="G9" s="26" t="s">
        <v>106</v>
      </c>
    </row>
    <row r="10" spans="1:7" x14ac:dyDescent="0.25">
      <c r="C10" s="28" t="s">
        <v>107</v>
      </c>
    </row>
    <row r="11" spans="1:7" x14ac:dyDescent="0.25">
      <c r="A11" s="26" t="s">
        <v>509</v>
      </c>
    </row>
    <row r="12" spans="1:7" x14ac:dyDescent="0.25">
      <c r="A12" s="26">
        <v>1875</v>
      </c>
      <c r="B12" s="29">
        <v>23070</v>
      </c>
      <c r="C12" s="29">
        <v>1313</v>
      </c>
      <c r="D12" s="30">
        <v>6</v>
      </c>
      <c r="E12" s="29">
        <v>10236</v>
      </c>
      <c r="F12" s="29">
        <v>12834</v>
      </c>
      <c r="G12" s="29">
        <v>1254</v>
      </c>
    </row>
    <row r="13" spans="1:7" x14ac:dyDescent="0.25">
      <c r="A13" s="26">
        <v>1880</v>
      </c>
      <c r="B13" s="29">
        <v>36346</v>
      </c>
      <c r="C13" s="29">
        <v>13276</v>
      </c>
      <c r="D13" s="30">
        <v>57.5</v>
      </c>
      <c r="E13" s="29">
        <v>16403</v>
      </c>
      <c r="F13" s="29">
        <v>19943</v>
      </c>
      <c r="G13" s="29">
        <v>1216</v>
      </c>
    </row>
    <row r="14" spans="1:7" x14ac:dyDescent="0.25">
      <c r="A14" s="26">
        <v>1885</v>
      </c>
      <c r="B14" s="29">
        <v>41579</v>
      </c>
      <c r="C14" s="29">
        <v>5233</v>
      </c>
      <c r="D14" s="30">
        <v>14.4</v>
      </c>
      <c r="E14" s="29">
        <v>18746</v>
      </c>
      <c r="F14" s="29">
        <v>22833</v>
      </c>
      <c r="G14" s="29">
        <v>1218</v>
      </c>
    </row>
    <row r="15" spans="1:7" x14ac:dyDescent="0.25">
      <c r="A15" s="26">
        <v>1890</v>
      </c>
      <c r="B15" s="29">
        <v>56236</v>
      </c>
      <c r="C15" s="29">
        <v>14657</v>
      </c>
      <c r="D15" s="30">
        <v>35.299999999999997</v>
      </c>
      <c r="E15" s="29">
        <v>25519</v>
      </c>
      <c r="F15" s="29">
        <v>30717</v>
      </c>
      <c r="G15" s="29">
        <v>1204</v>
      </c>
    </row>
    <row r="16" spans="1:7" x14ac:dyDescent="0.25">
      <c r="A16" s="26">
        <v>1895</v>
      </c>
      <c r="B16" s="29">
        <v>64554</v>
      </c>
      <c r="C16" s="29">
        <v>8318</v>
      </c>
      <c r="D16" s="30">
        <v>14.8</v>
      </c>
      <c r="E16" s="29">
        <v>28213</v>
      </c>
      <c r="F16" s="29">
        <v>36341</v>
      </c>
      <c r="G16" s="29">
        <v>1288</v>
      </c>
    </row>
    <row r="17" spans="1:7" x14ac:dyDescent="0.25">
      <c r="A17" s="26">
        <v>1900</v>
      </c>
      <c r="B17" s="29">
        <v>79126</v>
      </c>
      <c r="C17" s="29">
        <v>14572</v>
      </c>
      <c r="D17" s="30">
        <v>22.6</v>
      </c>
      <c r="E17" s="29">
        <v>35010</v>
      </c>
      <c r="F17" s="29">
        <v>44116</v>
      </c>
      <c r="G17" s="29">
        <v>1260</v>
      </c>
    </row>
    <row r="18" spans="1:7" x14ac:dyDescent="0.25">
      <c r="A18" s="26">
        <v>1905</v>
      </c>
      <c r="B18" s="29">
        <v>93626</v>
      </c>
      <c r="C18" s="29">
        <v>14500</v>
      </c>
      <c r="D18" s="30">
        <v>18.3</v>
      </c>
      <c r="E18" s="29">
        <v>41198</v>
      </c>
      <c r="F18" s="29">
        <v>52428</v>
      </c>
      <c r="G18" s="29">
        <v>1273</v>
      </c>
    </row>
    <row r="19" spans="1:7" x14ac:dyDescent="0.25">
      <c r="A19" s="26">
        <v>1910</v>
      </c>
      <c r="B19" s="29">
        <v>118736</v>
      </c>
      <c r="C19" s="29">
        <v>25110</v>
      </c>
      <c r="D19" s="30">
        <v>26.8</v>
      </c>
      <c r="E19" s="29">
        <v>52179</v>
      </c>
      <c r="F19" s="29">
        <v>66557</v>
      </c>
      <c r="G19" s="29">
        <v>1276</v>
      </c>
    </row>
    <row r="20" spans="1:7" x14ac:dyDescent="0.25">
      <c r="A20" s="26">
        <v>1915</v>
      </c>
      <c r="B20" s="29">
        <v>153467</v>
      </c>
      <c r="C20" s="29">
        <v>34731</v>
      </c>
      <c r="D20" s="30">
        <v>29.3</v>
      </c>
      <c r="E20" s="29">
        <v>69102</v>
      </c>
      <c r="F20" s="29">
        <v>84365</v>
      </c>
      <c r="G20" s="29">
        <v>1221</v>
      </c>
    </row>
    <row r="21" spans="1:7" x14ac:dyDescent="0.25">
      <c r="A21" s="26">
        <v>1920</v>
      </c>
      <c r="B21" s="29">
        <v>152200</v>
      </c>
      <c r="C21" s="31" t="s">
        <v>108</v>
      </c>
      <c r="D21" s="32" t="s">
        <v>109</v>
      </c>
      <c r="E21" s="29">
        <v>64434</v>
      </c>
      <c r="F21" s="29">
        <v>87766</v>
      </c>
      <c r="G21" s="29">
        <v>1362</v>
      </c>
    </row>
    <row r="22" spans="1:7" x14ac:dyDescent="0.25">
      <c r="A22" s="26">
        <v>1925</v>
      </c>
      <c r="B22" s="29">
        <v>162070</v>
      </c>
      <c r="C22" s="31">
        <v>9870</v>
      </c>
      <c r="D22" s="32">
        <v>6.5</v>
      </c>
      <c r="E22" s="29">
        <v>67545</v>
      </c>
      <c r="F22" s="29">
        <v>94525</v>
      </c>
      <c r="G22" s="29">
        <v>1399</v>
      </c>
    </row>
    <row r="23" spans="1:7" x14ac:dyDescent="0.25">
      <c r="A23" s="26">
        <v>1930</v>
      </c>
      <c r="B23" s="29">
        <v>205833</v>
      </c>
      <c r="C23" s="31">
        <v>43763</v>
      </c>
      <c r="D23" s="32">
        <v>27</v>
      </c>
      <c r="E23" s="29">
        <v>87022</v>
      </c>
      <c r="F23" s="29">
        <v>118811</v>
      </c>
      <c r="G23" s="29">
        <v>1365</v>
      </c>
    </row>
    <row r="24" spans="1:7" x14ac:dyDescent="0.25">
      <c r="A24" s="26">
        <v>1935</v>
      </c>
      <c r="B24" s="29">
        <v>225482</v>
      </c>
      <c r="C24" s="31">
        <v>19649</v>
      </c>
      <c r="D24" s="32">
        <v>9.5</v>
      </c>
      <c r="E24" s="29">
        <v>94146</v>
      </c>
      <c r="F24" s="29">
        <v>131336</v>
      </c>
      <c r="G24" s="29">
        <v>1395</v>
      </c>
    </row>
    <row r="25" spans="1:7" x14ac:dyDescent="0.25">
      <c r="A25" s="26">
        <v>1940</v>
      </c>
      <c r="B25" s="29">
        <v>252484</v>
      </c>
      <c r="C25" s="31">
        <v>27002</v>
      </c>
      <c r="D25" s="32">
        <v>12</v>
      </c>
      <c r="E25" s="29">
        <v>105777</v>
      </c>
      <c r="F25" s="29">
        <v>146707</v>
      </c>
      <c r="G25" s="29">
        <v>1387</v>
      </c>
    </row>
    <row r="26" spans="1:7" x14ac:dyDescent="0.25">
      <c r="A26" s="26">
        <v>1945</v>
      </c>
      <c r="B26" s="29">
        <v>276277</v>
      </c>
      <c r="C26" s="31">
        <v>23793</v>
      </c>
      <c r="D26" s="32">
        <v>9.4</v>
      </c>
      <c r="E26" s="29">
        <v>113710</v>
      </c>
      <c r="F26" s="29">
        <v>162567</v>
      </c>
      <c r="G26" s="29">
        <v>1430</v>
      </c>
    </row>
    <row r="27" spans="1:7" x14ac:dyDescent="0.25">
      <c r="A27" s="26">
        <v>1950</v>
      </c>
      <c r="B27" s="29">
        <v>368519</v>
      </c>
      <c r="C27" s="31">
        <v>92242</v>
      </c>
      <c r="D27" s="32">
        <v>33.4</v>
      </c>
      <c r="E27" s="29">
        <v>157080</v>
      </c>
      <c r="F27" s="29">
        <v>211439</v>
      </c>
      <c r="G27" s="29">
        <v>1346</v>
      </c>
    </row>
    <row r="28" spans="1:7" x14ac:dyDescent="0.25">
      <c r="A28" s="26">
        <v>1955</v>
      </c>
      <c r="B28" s="29">
        <v>403970</v>
      </c>
      <c r="C28" s="31">
        <v>35451</v>
      </c>
      <c r="D28" s="32">
        <v>9.6</v>
      </c>
      <c r="E28" s="29">
        <v>174553</v>
      </c>
      <c r="F28" s="29">
        <v>229417</v>
      </c>
      <c r="G28" s="29">
        <v>1314</v>
      </c>
    </row>
    <row r="29" spans="1:7" x14ac:dyDescent="0.25">
      <c r="A29" s="26">
        <v>1960</v>
      </c>
      <c r="B29" s="29">
        <v>448315</v>
      </c>
      <c r="C29" s="31">
        <v>44345</v>
      </c>
      <c r="D29" s="32">
        <v>11</v>
      </c>
      <c r="E29" s="29">
        <v>196689</v>
      </c>
      <c r="F29" s="29">
        <v>251626</v>
      </c>
      <c r="G29" s="29">
        <v>1279</v>
      </c>
    </row>
    <row r="30" spans="1:7" x14ac:dyDescent="0.25">
      <c r="A30" s="26">
        <v>1965</v>
      </c>
      <c r="B30" s="29">
        <v>494796</v>
      </c>
      <c r="C30" s="31">
        <v>7374</v>
      </c>
      <c r="D30" s="32">
        <v>1.5</v>
      </c>
      <c r="E30" s="29">
        <v>219975</v>
      </c>
      <c r="F30" s="29">
        <v>274821</v>
      </c>
      <c r="G30" s="29">
        <v>1249</v>
      </c>
    </row>
    <row r="31" spans="1:7" x14ac:dyDescent="0.25">
      <c r="A31" s="26">
        <v>1970</v>
      </c>
      <c r="B31" s="29">
        <v>523677</v>
      </c>
      <c r="C31" s="31" t="s">
        <v>110</v>
      </c>
      <c r="D31" s="32" t="s">
        <v>111</v>
      </c>
      <c r="E31" s="29">
        <v>233373</v>
      </c>
      <c r="F31" s="29">
        <v>290304</v>
      </c>
      <c r="G31" s="29">
        <v>1244</v>
      </c>
    </row>
    <row r="32" spans="1:7" x14ac:dyDescent="0.25">
      <c r="A32" s="26">
        <v>1975</v>
      </c>
      <c r="B32" s="29">
        <v>502961</v>
      </c>
      <c r="C32" s="31" t="s">
        <v>112</v>
      </c>
      <c r="D32" s="32" t="s">
        <v>113</v>
      </c>
      <c r="E32" s="29">
        <v>223252</v>
      </c>
      <c r="F32" s="29">
        <v>279709</v>
      </c>
      <c r="G32" s="29">
        <v>1253</v>
      </c>
    </row>
    <row r="33" spans="1:9" x14ac:dyDescent="0.25">
      <c r="A33" s="26">
        <v>1980</v>
      </c>
      <c r="B33" s="29">
        <v>483675</v>
      </c>
      <c r="C33" s="31" t="s">
        <v>114</v>
      </c>
      <c r="D33" s="32" t="s">
        <v>111</v>
      </c>
      <c r="E33" s="29">
        <v>215061</v>
      </c>
      <c r="F33" s="29">
        <v>268614</v>
      </c>
      <c r="G33" s="29">
        <v>1249</v>
      </c>
    </row>
    <row r="34" spans="1:9" x14ac:dyDescent="0.25">
      <c r="A34" s="26">
        <v>1985</v>
      </c>
      <c r="B34" s="29">
        <v>484122</v>
      </c>
      <c r="C34" s="28" t="s">
        <v>115</v>
      </c>
      <c r="D34" s="32" t="s">
        <v>116</v>
      </c>
      <c r="E34" s="29">
        <v>216411</v>
      </c>
      <c r="F34" s="29">
        <v>267711</v>
      </c>
      <c r="G34" s="29">
        <v>1237</v>
      </c>
    </row>
    <row r="35" spans="1:9" x14ac:dyDescent="0.25">
      <c r="B35" s="29"/>
      <c r="C35" s="28"/>
      <c r="D35" s="32"/>
      <c r="E35" s="29"/>
      <c r="F35" s="29"/>
      <c r="G35" s="29"/>
    </row>
    <row r="36" spans="1:9" x14ac:dyDescent="0.25">
      <c r="A36" s="26" t="s">
        <v>940</v>
      </c>
      <c r="D36" s="30"/>
    </row>
    <row r="37" spans="1:9" ht="14.4" x14ac:dyDescent="0.3">
      <c r="A37">
        <v>1990</v>
      </c>
      <c r="B37" s="78">
        <v>492400</v>
      </c>
      <c r="C37" s="78">
        <v>1771</v>
      </c>
      <c r="D37" s="205">
        <v>3.6096520996516715E-3</v>
      </c>
      <c r="E37" s="78">
        <v>222566</v>
      </c>
      <c r="F37" s="78">
        <v>269834</v>
      </c>
      <c r="G37" s="78">
        <v>1212.3774520816298</v>
      </c>
      <c r="I37" s="29"/>
    </row>
    <row r="38" spans="1:9" ht="14.4" x14ac:dyDescent="0.3">
      <c r="A38">
        <v>1991</v>
      </c>
      <c r="B38" s="78">
        <v>497542</v>
      </c>
      <c r="C38" s="78">
        <v>5142</v>
      </c>
      <c r="D38" s="205">
        <v>1.0442729488220958E-2</v>
      </c>
      <c r="E38" s="78">
        <v>225633</v>
      </c>
      <c r="F38" s="78">
        <v>271909</v>
      </c>
      <c r="G38" s="78">
        <v>1205.0941130065194</v>
      </c>
      <c r="I38" s="29"/>
    </row>
    <row r="39" spans="1:9" ht="14.4" x14ac:dyDescent="0.3">
      <c r="A39">
        <v>1992</v>
      </c>
      <c r="B39" s="78">
        <v>501514</v>
      </c>
      <c r="C39" s="78">
        <v>3972</v>
      </c>
      <c r="D39" s="205">
        <v>7.9832456355443358E-3</v>
      </c>
      <c r="E39" s="78">
        <v>228304</v>
      </c>
      <c r="F39" s="78">
        <v>273210</v>
      </c>
      <c r="G39" s="78">
        <v>1196.693881841755</v>
      </c>
    </row>
    <row r="40" spans="1:9" ht="14.4" x14ac:dyDescent="0.3">
      <c r="A40">
        <v>1993</v>
      </c>
      <c r="B40" s="78">
        <v>508588</v>
      </c>
      <c r="C40" s="78">
        <v>7074</v>
      </c>
      <c r="D40" s="205">
        <v>1.4105289184349789E-2</v>
      </c>
      <c r="E40" s="78">
        <v>232183</v>
      </c>
      <c r="F40" s="78">
        <v>276405</v>
      </c>
      <c r="G40" s="78">
        <v>1190.4618339844003</v>
      </c>
    </row>
    <row r="41" spans="1:9" ht="14.4" x14ac:dyDescent="0.3">
      <c r="A41">
        <v>1994</v>
      </c>
      <c r="B41" s="78">
        <v>515765</v>
      </c>
      <c r="C41" s="78">
        <v>7177</v>
      </c>
      <c r="D41" s="205">
        <v>1.4111618834891896E-2</v>
      </c>
      <c r="E41" s="78">
        <v>235787</v>
      </c>
      <c r="F41" s="78">
        <v>279978</v>
      </c>
      <c r="G41" s="78">
        <v>1187.4191537277288</v>
      </c>
    </row>
    <row r="42" spans="1:9" ht="14.4" x14ac:dyDescent="0.3">
      <c r="A42">
        <v>1995</v>
      </c>
      <c r="B42" s="78">
        <v>525031</v>
      </c>
      <c r="C42" s="78">
        <v>9266</v>
      </c>
      <c r="D42" s="205">
        <v>1.7965546324391922E-2</v>
      </c>
      <c r="E42" s="78">
        <v>240638</v>
      </c>
      <c r="F42" s="78">
        <v>284393</v>
      </c>
      <c r="G42" s="78">
        <v>1181.8291375426991</v>
      </c>
    </row>
    <row r="43" spans="1:9" ht="14.4" x14ac:dyDescent="0.3">
      <c r="A43">
        <v>1996</v>
      </c>
      <c r="B43" s="78">
        <v>532053</v>
      </c>
      <c r="C43" s="78">
        <v>7022</v>
      </c>
      <c r="D43" s="205">
        <v>1.3374448365906013E-2</v>
      </c>
      <c r="E43" s="78">
        <v>244621</v>
      </c>
      <c r="F43" s="78">
        <v>287432</v>
      </c>
      <c r="G43" s="78">
        <v>1175.0095044987961</v>
      </c>
    </row>
    <row r="44" spans="1:9" ht="14.4" x14ac:dyDescent="0.3">
      <c r="A44">
        <v>1997</v>
      </c>
      <c r="B44" s="78">
        <v>539363</v>
      </c>
      <c r="C44" s="78">
        <v>7310</v>
      </c>
      <c r="D44" s="205">
        <v>1.373923274560993E-2</v>
      </c>
      <c r="E44" s="78">
        <v>248395</v>
      </c>
      <c r="F44" s="78">
        <v>290968</v>
      </c>
      <c r="G44" s="78">
        <v>1171.3923388151934</v>
      </c>
    </row>
    <row r="45" spans="1:9" ht="14.4" x14ac:dyDescent="0.3">
      <c r="A45">
        <v>1998</v>
      </c>
      <c r="B45" s="78">
        <v>546317</v>
      </c>
      <c r="C45" s="78">
        <v>6954</v>
      </c>
      <c r="D45" s="205">
        <v>1.2892986726935292E-2</v>
      </c>
      <c r="E45" s="78">
        <v>252366</v>
      </c>
      <c r="F45" s="78">
        <v>293951</v>
      </c>
      <c r="G45" s="78">
        <v>1164.7805171853579</v>
      </c>
    </row>
    <row r="46" spans="1:9" ht="14.4" x14ac:dyDescent="0.3">
      <c r="A46">
        <v>1999</v>
      </c>
      <c r="B46" s="78">
        <v>551123</v>
      </c>
      <c r="C46" s="78">
        <v>4806</v>
      </c>
      <c r="D46" s="205">
        <v>8.7970903340002238E-3</v>
      </c>
      <c r="E46" s="78">
        <v>254967</v>
      </c>
      <c r="F46" s="78">
        <v>296156</v>
      </c>
      <c r="G46" s="78">
        <v>1161.5463962002925</v>
      </c>
      <c r="H46" s="29"/>
    </row>
    <row r="47" spans="1:9" ht="14.4" x14ac:dyDescent="0.3">
      <c r="A47"/>
      <c r="B47" s="78"/>
      <c r="C47" s="78"/>
      <c r="D47" s="205"/>
      <c r="E47" s="78"/>
      <c r="F47" s="78"/>
      <c r="G47" s="78"/>
      <c r="H47" s="29"/>
    </row>
    <row r="48" spans="1:9" ht="14.4" x14ac:dyDescent="0.3">
      <c r="A48">
        <v>2000</v>
      </c>
      <c r="B48" s="78">
        <v>555474</v>
      </c>
      <c r="C48" s="78">
        <v>4351</v>
      </c>
      <c r="D48" s="205">
        <v>7.8947893664390711E-3</v>
      </c>
      <c r="E48" s="78">
        <v>257399</v>
      </c>
      <c r="F48" s="78">
        <v>298075</v>
      </c>
      <c r="G48" s="78">
        <v>1158.0270319620511</v>
      </c>
      <c r="H48" s="29"/>
      <c r="I48" s="30"/>
    </row>
    <row r="49" spans="1:16" ht="14.4" x14ac:dyDescent="0.3">
      <c r="A49">
        <v>2001</v>
      </c>
      <c r="B49" s="78">
        <v>559718</v>
      </c>
      <c r="C49" s="78">
        <v>4244</v>
      </c>
      <c r="D49" s="205">
        <v>7.6403215992107637E-3</v>
      </c>
      <c r="E49" s="78">
        <v>260070</v>
      </c>
      <c r="F49" s="78">
        <v>299648</v>
      </c>
      <c r="G49" s="78">
        <v>1152.1821048179338</v>
      </c>
      <c r="H49" s="29"/>
      <c r="I49" s="29"/>
    </row>
    <row r="50" spans="1:16" ht="14.4" x14ac:dyDescent="0.3">
      <c r="A50">
        <v>2002</v>
      </c>
      <c r="B50" s="78">
        <v>559716</v>
      </c>
      <c r="C50" s="78">
        <v>-2</v>
      </c>
      <c r="D50" s="205">
        <v>-3.5732279469304186E-6</v>
      </c>
      <c r="E50" s="78">
        <v>260236</v>
      </c>
      <c r="F50" s="78">
        <v>299480</v>
      </c>
      <c r="G50" s="78">
        <v>1150.8015801042131</v>
      </c>
      <c r="H50" s="29"/>
      <c r="I50" s="29"/>
      <c r="L50" s="138"/>
      <c r="M50" s="138"/>
    </row>
    <row r="51" spans="1:16" ht="14.4" x14ac:dyDescent="0.3">
      <c r="A51">
        <v>2003</v>
      </c>
      <c r="B51" s="78">
        <v>559330</v>
      </c>
      <c r="C51" s="78">
        <v>-386</v>
      </c>
      <c r="D51" s="205">
        <v>-6.8963545798226243E-4</v>
      </c>
      <c r="E51" s="78">
        <v>260441</v>
      </c>
      <c r="F51" s="78">
        <v>298889</v>
      </c>
      <c r="G51" s="78">
        <v>1147.6265257774314</v>
      </c>
      <c r="H51" s="29"/>
      <c r="I51" s="29"/>
    </row>
    <row r="52" spans="1:16" ht="14.4" x14ac:dyDescent="0.3">
      <c r="A52">
        <v>2004</v>
      </c>
      <c r="B52" s="78">
        <v>559046</v>
      </c>
      <c r="C52" s="78">
        <v>-284</v>
      </c>
      <c r="D52" s="205">
        <v>-5.0775034416176501E-4</v>
      </c>
      <c r="E52" s="78">
        <v>260573</v>
      </c>
      <c r="F52" s="78">
        <v>298473</v>
      </c>
      <c r="G52" s="78">
        <v>1145.4486842458734</v>
      </c>
      <c r="H52" s="29"/>
      <c r="I52" s="29"/>
      <c r="M52" s="33"/>
    </row>
    <row r="53" spans="1:16" ht="14.4" x14ac:dyDescent="0.3">
      <c r="A53">
        <v>2005</v>
      </c>
      <c r="B53" s="78">
        <v>560905</v>
      </c>
      <c r="C53" s="78">
        <v>1859</v>
      </c>
      <c r="D53" s="205">
        <v>3.3253077564279147E-3</v>
      </c>
      <c r="E53" s="78">
        <v>261627</v>
      </c>
      <c r="F53" s="78">
        <v>299278</v>
      </c>
      <c r="G53" s="78">
        <v>1143.9109877803132</v>
      </c>
      <c r="H53" s="29"/>
      <c r="I53" s="29"/>
    </row>
    <row r="54" spans="1:16" ht="14.4" x14ac:dyDescent="0.3">
      <c r="A54">
        <v>2006</v>
      </c>
      <c r="B54" s="78">
        <v>564521</v>
      </c>
      <c r="C54" s="78">
        <v>3616</v>
      </c>
      <c r="D54" s="205">
        <v>6.4467244898868794E-3</v>
      </c>
      <c r="E54" s="78">
        <v>263343</v>
      </c>
      <c r="F54" s="78">
        <v>301178</v>
      </c>
      <c r="G54" s="78">
        <v>1143.6719411565905</v>
      </c>
      <c r="H54" s="29"/>
      <c r="I54" s="29"/>
      <c r="K54" s="29"/>
      <c r="L54" s="33"/>
    </row>
    <row r="55" spans="1:16" ht="14.4" x14ac:dyDescent="0.3">
      <c r="A55">
        <v>2007</v>
      </c>
      <c r="B55" s="78">
        <v>568531</v>
      </c>
      <c r="C55" s="78">
        <v>4010</v>
      </c>
      <c r="D55" s="205">
        <v>7.1033672795166166E-3</v>
      </c>
      <c r="E55" s="78">
        <v>265728</v>
      </c>
      <c r="F55" s="78">
        <v>302803</v>
      </c>
      <c r="G55" s="78">
        <v>1139.5223687379575</v>
      </c>
      <c r="H55" s="29"/>
      <c r="I55" s="29"/>
    </row>
    <row r="56" spans="1:16" ht="14.4" x14ac:dyDescent="0.3">
      <c r="A56">
        <v>2008</v>
      </c>
      <c r="B56" s="78">
        <v>576632</v>
      </c>
      <c r="C56" s="78">
        <v>8101</v>
      </c>
      <c r="D56" s="205">
        <v>1.4249003132634807E-2</v>
      </c>
      <c r="E56" s="78">
        <v>270176</v>
      </c>
      <c r="F56" s="78">
        <v>306456</v>
      </c>
      <c r="G56" s="78">
        <v>1134.2828378538434</v>
      </c>
      <c r="H56" s="29"/>
      <c r="I56" s="29"/>
      <c r="J56" s="33"/>
      <c r="P56" s="33"/>
    </row>
    <row r="57" spans="1:16" ht="14.4" x14ac:dyDescent="0.3">
      <c r="A57">
        <v>2009</v>
      </c>
      <c r="B57" s="78">
        <v>583350</v>
      </c>
      <c r="C57" s="78">
        <v>6718</v>
      </c>
      <c r="D57" s="205">
        <v>1.1650411354208577E-2</v>
      </c>
      <c r="E57" s="78">
        <v>273577</v>
      </c>
      <c r="F57" s="78">
        <v>309773</v>
      </c>
      <c r="G57" s="78">
        <v>1132.3064438896545</v>
      </c>
      <c r="H57" s="30"/>
      <c r="I57" s="29"/>
      <c r="P57" s="33"/>
    </row>
    <row r="58" spans="1:16" ht="14.4" x14ac:dyDescent="0.3">
      <c r="A58"/>
      <c r="B58" s="78"/>
      <c r="C58" s="78"/>
      <c r="D58" s="205"/>
      <c r="E58" s="78"/>
      <c r="F58" s="78"/>
      <c r="G58" s="78"/>
      <c r="H58" s="30"/>
      <c r="I58" s="29"/>
    </row>
    <row r="59" spans="1:16" ht="14.4" x14ac:dyDescent="0.3">
      <c r="A59">
        <v>2010</v>
      </c>
      <c r="B59" s="78">
        <v>588549</v>
      </c>
      <c r="C59" s="78">
        <v>5199</v>
      </c>
      <c r="D59" s="205">
        <v>8.9123167909488307E-3</v>
      </c>
      <c r="E59" s="78">
        <v>276361</v>
      </c>
      <c r="F59" s="78">
        <v>312188</v>
      </c>
      <c r="G59" s="78">
        <v>1129.6384077348107</v>
      </c>
      <c r="H59" s="30"/>
      <c r="I59" s="29"/>
      <c r="J59" s="29"/>
      <c r="K59" s="29"/>
    </row>
    <row r="60" spans="1:16" ht="14.4" x14ac:dyDescent="0.3">
      <c r="A60">
        <v>2011</v>
      </c>
      <c r="B60" s="78">
        <v>595384</v>
      </c>
      <c r="C60" s="78">
        <v>6835</v>
      </c>
      <c r="D60" s="205">
        <v>1.1613306623577646E-2</v>
      </c>
      <c r="E60" s="78">
        <v>280064</v>
      </c>
      <c r="F60" s="78">
        <v>315320</v>
      </c>
      <c r="G60" s="78">
        <v>1125.8855118829983</v>
      </c>
      <c r="H60" s="30"/>
      <c r="I60" s="29"/>
    </row>
    <row r="61" spans="1:16" ht="14.4" x14ac:dyDescent="0.3">
      <c r="A61">
        <v>2012</v>
      </c>
      <c r="B61" s="78">
        <v>603968</v>
      </c>
      <c r="C61" s="78">
        <v>8584</v>
      </c>
      <c r="D61" s="205">
        <v>1.4417585961329159E-2</v>
      </c>
      <c r="E61" s="78">
        <v>284562</v>
      </c>
      <c r="F61" s="78">
        <v>319406</v>
      </c>
      <c r="G61" s="78">
        <v>1122.4478321068871</v>
      </c>
      <c r="H61" s="30"/>
      <c r="I61" s="29"/>
      <c r="J61" s="30"/>
    </row>
    <row r="62" spans="1:16" ht="14.4" x14ac:dyDescent="0.3">
      <c r="A62">
        <v>2013</v>
      </c>
      <c r="B62" s="78">
        <v>612664</v>
      </c>
      <c r="C62" s="78">
        <v>8696</v>
      </c>
      <c r="D62" s="205">
        <v>1.4398113807354031E-2</v>
      </c>
      <c r="E62" s="78">
        <v>288957</v>
      </c>
      <c r="F62" s="78">
        <v>323707</v>
      </c>
      <c r="G62" s="78">
        <v>1120.2601079053286</v>
      </c>
      <c r="H62" s="30"/>
      <c r="I62" s="29"/>
      <c r="J62" s="30"/>
    </row>
    <row r="63" spans="1:16" ht="14.4" x14ac:dyDescent="0.3">
      <c r="A63">
        <v>2014</v>
      </c>
      <c r="B63" s="78">
        <v>620715</v>
      </c>
      <c r="C63" s="78">
        <v>8051</v>
      </c>
      <c r="D63" s="205">
        <v>1.3140971233824739E-2</v>
      </c>
      <c r="E63" s="78">
        <v>293113</v>
      </c>
      <c r="F63" s="78">
        <v>327602</v>
      </c>
      <c r="G63" s="78">
        <v>1117.664518462163</v>
      </c>
      <c r="H63" s="30"/>
      <c r="I63" s="29"/>
      <c r="J63" s="30"/>
    </row>
    <row r="64" spans="1:16" ht="14.4" x14ac:dyDescent="0.3">
      <c r="A64">
        <v>2015</v>
      </c>
      <c r="B64" s="78">
        <v>628208</v>
      </c>
      <c r="C64" s="78">
        <v>7493</v>
      </c>
      <c r="D64" s="205">
        <v>1.2071562633414691E-2</v>
      </c>
      <c r="E64" s="78">
        <v>297151</v>
      </c>
      <c r="F64" s="78">
        <v>331057</v>
      </c>
      <c r="G64" s="78">
        <v>1114.1036038916241</v>
      </c>
      <c r="H64" s="30"/>
      <c r="I64" s="29"/>
      <c r="M64" s="30"/>
    </row>
    <row r="65" spans="1:13" ht="14.4" x14ac:dyDescent="0.3">
      <c r="A65">
        <v>2016</v>
      </c>
      <c r="B65" s="78">
        <v>635181</v>
      </c>
      <c r="C65" s="78">
        <v>6973</v>
      </c>
      <c r="D65" s="205">
        <v>1.1099826808954995E-2</v>
      </c>
      <c r="E65" s="78">
        <v>301010</v>
      </c>
      <c r="F65" s="78">
        <v>334171</v>
      </c>
      <c r="G65" s="78">
        <v>1110.1657752234144</v>
      </c>
      <c r="H65" s="30"/>
      <c r="I65" s="29"/>
      <c r="M65" s="30"/>
    </row>
    <row r="66" spans="1:13" ht="14.4" x14ac:dyDescent="0.3">
      <c r="A66">
        <v>2017</v>
      </c>
      <c r="B66" s="78">
        <v>643272</v>
      </c>
      <c r="C66" s="78">
        <v>8091</v>
      </c>
      <c r="D66" s="205">
        <v>1.2738101423058939E-2</v>
      </c>
      <c r="E66" s="78">
        <v>305237</v>
      </c>
      <c r="F66" s="78">
        <v>338035</v>
      </c>
      <c r="G66" s="78">
        <v>1107.4509315712053</v>
      </c>
      <c r="H66" s="30"/>
      <c r="I66" s="67"/>
      <c r="M66" s="30"/>
    </row>
    <row r="67" spans="1:13" ht="14.4" x14ac:dyDescent="0.3">
      <c r="A67">
        <v>2018</v>
      </c>
      <c r="B67" s="78">
        <v>648042</v>
      </c>
      <c r="C67" s="78">
        <v>4770</v>
      </c>
      <c r="D67" s="205">
        <v>7.4152147147707346E-3</v>
      </c>
      <c r="E67" s="78">
        <v>307633</v>
      </c>
      <c r="F67" s="78">
        <v>340409</v>
      </c>
      <c r="G67" s="78">
        <v>1106.5425360738282</v>
      </c>
      <c r="I67" s="29"/>
      <c r="M67" s="30"/>
    </row>
    <row r="68" spans="1:13" ht="14.4" x14ac:dyDescent="0.3">
      <c r="A68">
        <v>2019</v>
      </c>
      <c r="B68" s="78">
        <v>653835</v>
      </c>
      <c r="C68" s="78">
        <v>5793</v>
      </c>
      <c r="D68" s="205">
        <v>8.9392354199264862E-3</v>
      </c>
      <c r="E68" s="78">
        <v>310702</v>
      </c>
      <c r="F68" s="78">
        <v>343133</v>
      </c>
      <c r="G68" s="78">
        <v>1104.3797593835893</v>
      </c>
      <c r="H68" s="33"/>
      <c r="I68" s="29"/>
      <c r="M68" s="30"/>
    </row>
    <row r="69" spans="1:13" ht="14.4" x14ac:dyDescent="0.3">
      <c r="A69">
        <v>2020</v>
      </c>
      <c r="B69" s="29">
        <v>656920</v>
      </c>
      <c r="C69" s="29">
        <v>3085</v>
      </c>
      <c r="D69" s="206" t="s">
        <v>1052</v>
      </c>
      <c r="E69" s="29">
        <v>312196</v>
      </c>
      <c r="F69" s="29">
        <v>344724</v>
      </c>
      <c r="G69" s="78">
        <v>1104.3797593835893</v>
      </c>
      <c r="H69" s="33"/>
      <c r="I69" s="29"/>
      <c r="M69" s="30"/>
    </row>
    <row r="70" spans="1:13" x14ac:dyDescent="0.25">
      <c r="B70" s="29"/>
      <c r="C70" s="29"/>
      <c r="D70" s="30"/>
      <c r="E70" s="29"/>
      <c r="F70" s="29"/>
      <c r="M70" s="33"/>
    </row>
    <row r="71" spans="1:13" ht="15.6" x14ac:dyDescent="0.25">
      <c r="A71" s="116" t="s">
        <v>120</v>
      </c>
    </row>
    <row r="72" spans="1:13" s="29" customFormat="1" x14ac:dyDescent="0.25">
      <c r="A72" s="29" t="s">
        <v>121</v>
      </c>
    </row>
    <row r="73" spans="1:13" ht="15.6" x14ac:dyDescent="0.25">
      <c r="A73" s="116" t="s">
        <v>122</v>
      </c>
    </row>
    <row r="74" spans="1:13" x14ac:dyDescent="0.25">
      <c r="A74" s="26" t="s">
        <v>123</v>
      </c>
    </row>
    <row r="76" spans="1:13" x14ac:dyDescent="0.25">
      <c r="A76" s="26" t="s">
        <v>124</v>
      </c>
    </row>
    <row r="77" spans="1:13" x14ac:dyDescent="0.25">
      <c r="A77" s="26" t="s">
        <v>125</v>
      </c>
    </row>
    <row r="79" spans="1:13" x14ac:dyDescent="0.25">
      <c r="A79" s="70"/>
    </row>
    <row r="91" spans="4:4" x14ac:dyDescent="0.25">
      <c r="D91" s="3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B1" sqref="B1"/>
    </sheetView>
  </sheetViews>
  <sheetFormatPr defaultColWidth="9.21875" defaultRowHeight="13.2" x14ac:dyDescent="0.25"/>
  <cols>
    <col min="1" max="1" width="44.44140625" style="26" customWidth="1"/>
    <col min="2" max="2" width="16.21875" style="29" bestFit="1" customWidth="1"/>
    <col min="3" max="3" width="6.5546875" style="26" customWidth="1"/>
    <col min="4" max="4" width="9.44140625" style="29" customWidth="1"/>
    <col min="5" max="5" width="6.5546875" style="26" customWidth="1"/>
    <col min="6" max="6" width="8.21875" style="29" customWidth="1"/>
    <col min="7" max="7" width="7.21875" style="26" customWidth="1"/>
    <col min="8" max="16384" width="9.21875" style="26"/>
  </cols>
  <sheetData>
    <row r="1" spans="1:14" x14ac:dyDescent="0.25">
      <c r="A1" s="25" t="s">
        <v>1036</v>
      </c>
      <c r="B1" s="37"/>
      <c r="C1" s="25"/>
    </row>
    <row r="2" spans="1:14" x14ac:dyDescent="0.25">
      <c r="A2" s="25" t="s">
        <v>61</v>
      </c>
      <c r="B2" s="37"/>
      <c r="C2" s="25"/>
    </row>
    <row r="3" spans="1:14" x14ac:dyDescent="0.25">
      <c r="A3" s="135" t="s">
        <v>52</v>
      </c>
      <c r="B3" s="37"/>
      <c r="C3" s="25"/>
    </row>
    <row r="4" spans="1:14" x14ac:dyDescent="0.25">
      <c r="A4" s="26" t="s">
        <v>62</v>
      </c>
      <c r="B4" s="37"/>
      <c r="C4" s="25"/>
    </row>
    <row r="6" spans="1:14" x14ac:dyDescent="0.25">
      <c r="B6" s="29" t="s">
        <v>627</v>
      </c>
      <c r="D6" s="31" t="s">
        <v>628</v>
      </c>
      <c r="F6" s="29" t="s">
        <v>629</v>
      </c>
    </row>
    <row r="7" spans="1:14" x14ac:dyDescent="0.25">
      <c r="B7" s="29" t="s">
        <v>630</v>
      </c>
      <c r="D7" s="31" t="s">
        <v>506</v>
      </c>
      <c r="F7" s="29" t="s">
        <v>631</v>
      </c>
    </row>
    <row r="9" spans="1:14" ht="15.6" x14ac:dyDescent="0.25">
      <c r="B9" s="31" t="s">
        <v>104</v>
      </c>
      <c r="C9" s="28" t="s">
        <v>576</v>
      </c>
      <c r="D9" s="31" t="s">
        <v>104</v>
      </c>
      <c r="E9" s="28" t="s">
        <v>576</v>
      </c>
      <c r="F9" s="31" t="s">
        <v>104</v>
      </c>
      <c r="G9" s="28" t="s">
        <v>576</v>
      </c>
    </row>
    <row r="10" spans="1:14" x14ac:dyDescent="0.25">
      <c r="B10" s="31" t="s">
        <v>107</v>
      </c>
      <c r="C10" s="28"/>
      <c r="D10" s="31" t="s">
        <v>107</v>
      </c>
      <c r="E10" s="28"/>
      <c r="F10" s="31" t="s">
        <v>107</v>
      </c>
      <c r="G10" s="28"/>
    </row>
    <row r="11" spans="1:14" x14ac:dyDescent="0.25">
      <c r="B11" s="31"/>
      <c r="C11" s="28"/>
      <c r="D11" s="31"/>
      <c r="E11" s="28"/>
      <c r="F11" s="31"/>
    </row>
    <row r="12" spans="1:14" x14ac:dyDescent="0.25">
      <c r="A12" s="26" t="s">
        <v>632</v>
      </c>
      <c r="B12" s="29">
        <v>12287</v>
      </c>
      <c r="C12" s="30">
        <v>10.30674887795516</v>
      </c>
      <c r="D12" s="29">
        <v>8784</v>
      </c>
      <c r="E12" s="30">
        <v>7.3683146532073014</v>
      </c>
      <c r="F12" s="29">
        <v>3503</v>
      </c>
      <c r="G12" s="30">
        <v>2.9384342247478572</v>
      </c>
      <c r="I12" s="29"/>
      <c r="J12" s="30"/>
      <c r="K12" s="29"/>
      <c r="L12" s="30"/>
      <c r="M12" s="29"/>
      <c r="N12" s="30"/>
    </row>
    <row r="13" spans="1:14" x14ac:dyDescent="0.25">
      <c r="A13" s="26" t="s">
        <v>376</v>
      </c>
      <c r="B13" s="29">
        <v>6650</v>
      </c>
      <c r="C13" s="30">
        <v>10.146823777136079</v>
      </c>
      <c r="D13" s="29">
        <v>5357</v>
      </c>
      <c r="E13" s="30">
        <v>8.1739150337019488</v>
      </c>
      <c r="F13" s="29">
        <v>1293</v>
      </c>
      <c r="G13" s="30">
        <v>1.9729087434341279</v>
      </c>
      <c r="I13" s="29"/>
      <c r="J13" s="30"/>
      <c r="K13" s="29"/>
      <c r="L13" s="30"/>
      <c r="M13" s="29"/>
      <c r="N13" s="30"/>
    </row>
    <row r="14" spans="1:14" x14ac:dyDescent="0.25">
      <c r="A14" s="26" t="s">
        <v>377</v>
      </c>
      <c r="B14" s="29">
        <v>3074</v>
      </c>
      <c r="C14" s="30">
        <v>10.554017238685933</v>
      </c>
      <c r="D14" s="29">
        <v>1690</v>
      </c>
      <c r="E14" s="30">
        <v>5.802306159199488</v>
      </c>
      <c r="F14" s="29">
        <v>1384</v>
      </c>
      <c r="G14" s="30">
        <v>4.7517110794864452</v>
      </c>
      <c r="I14" s="29"/>
      <c r="J14" s="30"/>
      <c r="K14" s="29"/>
      <c r="L14" s="30"/>
      <c r="M14" s="29"/>
      <c r="N14" s="30"/>
    </row>
    <row r="15" spans="1:14" x14ac:dyDescent="0.25">
      <c r="A15" s="26" t="s">
        <v>378</v>
      </c>
      <c r="B15" s="29">
        <v>2512</v>
      </c>
      <c r="C15" s="30">
        <v>10.66653078729358</v>
      </c>
      <c r="D15" s="29">
        <v>1654</v>
      </c>
      <c r="E15" s="30">
        <v>7.0232650964106611</v>
      </c>
      <c r="F15" s="29">
        <v>858</v>
      </c>
      <c r="G15" s="30">
        <v>3.6432656908829189</v>
      </c>
      <c r="I15" s="29"/>
      <c r="J15" s="30"/>
      <c r="K15" s="29"/>
      <c r="L15" s="30"/>
      <c r="M15" s="29"/>
      <c r="N15" s="30"/>
    </row>
    <row r="16" spans="1:14" x14ac:dyDescent="0.25">
      <c r="A16" s="26" t="s">
        <v>405</v>
      </c>
      <c r="B16" s="29">
        <v>51</v>
      </c>
      <c r="C16" s="30">
        <v>5.1063829787234036</v>
      </c>
      <c r="D16" s="29">
        <v>83</v>
      </c>
      <c r="E16" s="30">
        <v>8.3103879849812259</v>
      </c>
      <c r="F16" s="29">
        <v>-32</v>
      </c>
      <c r="G16" s="30">
        <v>-3.2040050062578223</v>
      </c>
      <c r="I16" s="29"/>
      <c r="J16" s="30"/>
      <c r="K16" s="29"/>
      <c r="L16" s="30"/>
      <c r="M16" s="29"/>
      <c r="N16" s="30"/>
    </row>
    <row r="17" spans="1:14" x14ac:dyDescent="0.25">
      <c r="C17" s="30"/>
      <c r="D17" s="26"/>
      <c r="E17" s="30"/>
      <c r="G17" s="30"/>
      <c r="I17" s="29"/>
      <c r="J17" s="30"/>
      <c r="K17" s="29"/>
      <c r="L17" s="30"/>
      <c r="M17" s="29"/>
      <c r="N17" s="30"/>
    </row>
    <row r="18" spans="1:14" x14ac:dyDescent="0.25">
      <c r="A18" s="26" t="s">
        <v>633</v>
      </c>
      <c r="B18" s="29">
        <v>2707</v>
      </c>
      <c r="C18" s="30">
        <v>8.3092502183211767</v>
      </c>
      <c r="D18" s="29">
        <v>2425</v>
      </c>
      <c r="E18" s="30">
        <v>7.4436393717875324</v>
      </c>
      <c r="F18" s="29">
        <v>282</v>
      </c>
      <c r="G18" s="30">
        <v>0.86561084653364295</v>
      </c>
      <c r="I18" s="29"/>
      <c r="J18" s="30"/>
      <c r="K18" s="29"/>
      <c r="L18" s="30"/>
      <c r="M18" s="29"/>
      <c r="N18" s="30"/>
    </row>
    <row r="19" spans="1:14" x14ac:dyDescent="0.25">
      <c r="A19" s="26" t="s">
        <v>408</v>
      </c>
      <c r="B19" s="29">
        <v>336</v>
      </c>
      <c r="C19" s="30">
        <v>7.2222341637469638</v>
      </c>
      <c r="D19" s="29">
        <v>494</v>
      </c>
      <c r="E19" s="30">
        <v>10.618403800270833</v>
      </c>
      <c r="F19" s="29">
        <v>-158</v>
      </c>
      <c r="G19" s="30">
        <v>-3.3961696365238696</v>
      </c>
      <c r="I19" s="29"/>
      <c r="J19" s="30"/>
      <c r="K19" s="29"/>
      <c r="L19" s="30"/>
      <c r="M19" s="29"/>
      <c r="N19" s="30"/>
    </row>
    <row r="20" spans="1:14" x14ac:dyDescent="0.25">
      <c r="A20" s="26" t="s">
        <v>409</v>
      </c>
      <c r="B20" s="29">
        <v>416</v>
      </c>
      <c r="C20" s="30">
        <v>9.4367443232084938</v>
      </c>
      <c r="D20" s="29">
        <v>289</v>
      </c>
      <c r="E20" s="30">
        <v>6.5558151668443614</v>
      </c>
      <c r="F20" s="29">
        <v>127</v>
      </c>
      <c r="G20" s="30">
        <v>2.880929156364131</v>
      </c>
      <c r="I20" s="29"/>
      <c r="J20" s="30"/>
      <c r="K20" s="29"/>
      <c r="L20" s="30"/>
      <c r="M20" s="29"/>
      <c r="N20" s="30"/>
    </row>
    <row r="21" spans="1:14" x14ac:dyDescent="0.25">
      <c r="A21" s="26" t="s">
        <v>410</v>
      </c>
      <c r="B21" s="29">
        <v>337</v>
      </c>
      <c r="C21" s="30">
        <v>9.1252487781102332</v>
      </c>
      <c r="D21" s="29">
        <v>276</v>
      </c>
      <c r="E21" s="30">
        <v>7.4734975156036336</v>
      </c>
      <c r="F21" s="29">
        <v>61</v>
      </c>
      <c r="G21" s="30">
        <v>1.6517512625066002</v>
      </c>
      <c r="I21" s="29"/>
      <c r="J21" s="30"/>
      <c r="K21" s="29"/>
      <c r="L21" s="30"/>
      <c r="M21" s="29"/>
      <c r="N21" s="30"/>
    </row>
    <row r="22" spans="1:14" x14ac:dyDescent="0.25">
      <c r="A22" s="26" t="s">
        <v>411</v>
      </c>
      <c r="B22" s="29">
        <v>328</v>
      </c>
      <c r="C22" s="30">
        <v>8.2341718130240498</v>
      </c>
      <c r="D22" s="29">
        <v>237</v>
      </c>
      <c r="E22" s="30">
        <v>5.9496912185570121</v>
      </c>
      <c r="F22" s="29">
        <v>91</v>
      </c>
      <c r="G22" s="30">
        <v>2.2844805944670381</v>
      </c>
      <c r="I22" s="29"/>
      <c r="J22" s="30"/>
      <c r="K22" s="29"/>
      <c r="L22" s="30"/>
      <c r="M22" s="29"/>
      <c r="N22" s="30"/>
    </row>
    <row r="23" spans="1:14" x14ac:dyDescent="0.25">
      <c r="A23" s="26" t="s">
        <v>412</v>
      </c>
      <c r="B23" s="29">
        <v>182</v>
      </c>
      <c r="C23" s="30">
        <v>8.7702390131071706</v>
      </c>
      <c r="D23" s="29">
        <v>154</v>
      </c>
      <c r="E23" s="30">
        <v>7.4209714726291445</v>
      </c>
      <c r="F23" s="29">
        <v>28</v>
      </c>
      <c r="G23" s="30">
        <v>1.3492675404780261</v>
      </c>
      <c r="I23" s="29"/>
      <c r="J23" s="30"/>
      <c r="K23" s="29"/>
      <c r="L23" s="30"/>
      <c r="M23" s="29"/>
      <c r="N23" s="30"/>
    </row>
    <row r="24" spans="1:14" x14ac:dyDescent="0.25">
      <c r="A24" s="26" t="s">
        <v>413</v>
      </c>
      <c r="B24" s="29">
        <v>382</v>
      </c>
      <c r="C24" s="30">
        <v>8.8164697193500743</v>
      </c>
      <c r="D24" s="29">
        <v>289</v>
      </c>
      <c r="E24" s="30">
        <v>6.6700516986706058</v>
      </c>
      <c r="F24" s="29">
        <v>93</v>
      </c>
      <c r="G24" s="30">
        <v>2.1464180206794685</v>
      </c>
      <c r="I24" s="29"/>
      <c r="J24" s="30"/>
      <c r="K24" s="29"/>
      <c r="L24" s="30"/>
      <c r="M24" s="29"/>
      <c r="N24" s="30"/>
    </row>
    <row r="25" spans="1:14" x14ac:dyDescent="0.25">
      <c r="A25" s="26" t="s">
        <v>414</v>
      </c>
      <c r="B25" s="29">
        <v>45</v>
      </c>
      <c r="C25" s="30">
        <v>8.9064819396338439</v>
      </c>
      <c r="D25" s="29">
        <v>28</v>
      </c>
      <c r="E25" s="30">
        <v>5.5418109846610584</v>
      </c>
      <c r="F25" s="29">
        <v>17</v>
      </c>
      <c r="G25" s="30">
        <v>3.364670954972786</v>
      </c>
      <c r="I25" s="29"/>
      <c r="J25" s="30"/>
      <c r="K25" s="29"/>
      <c r="L25" s="30"/>
      <c r="M25" s="29"/>
      <c r="N25" s="30"/>
    </row>
    <row r="26" spans="1:14" x14ac:dyDescent="0.25">
      <c r="A26" s="26" t="s">
        <v>415</v>
      </c>
      <c r="B26" s="29">
        <v>180</v>
      </c>
      <c r="C26" s="30">
        <v>8.4000280000933341</v>
      </c>
      <c r="D26" s="29">
        <v>172</v>
      </c>
      <c r="E26" s="30">
        <v>8.026693422311407</v>
      </c>
      <c r="F26" s="29">
        <v>8</v>
      </c>
      <c r="G26" s="30">
        <v>0.37333457778192591</v>
      </c>
      <c r="I26" s="29"/>
      <c r="J26" s="30"/>
      <c r="K26" s="29"/>
      <c r="L26" s="30"/>
      <c r="M26" s="29"/>
      <c r="N26" s="30"/>
    </row>
    <row r="27" spans="1:14" x14ac:dyDescent="0.25">
      <c r="A27" s="26" t="s">
        <v>416</v>
      </c>
      <c r="B27" s="29">
        <v>280</v>
      </c>
      <c r="C27" s="30">
        <v>7.2368251014447802</v>
      </c>
      <c r="D27" s="29">
        <v>253</v>
      </c>
      <c r="E27" s="30">
        <v>6.5389883952340337</v>
      </c>
      <c r="F27" s="29">
        <v>27</v>
      </c>
      <c r="G27" s="30">
        <v>0.69783670621074667</v>
      </c>
      <c r="I27" s="29"/>
      <c r="J27" s="30"/>
      <c r="K27" s="29"/>
      <c r="L27" s="30"/>
      <c r="M27" s="29"/>
      <c r="N27" s="30"/>
    </row>
    <row r="28" spans="1:14" x14ac:dyDescent="0.25">
      <c r="A28" s="26" t="s">
        <v>417</v>
      </c>
      <c r="B28" s="29">
        <v>221</v>
      </c>
      <c r="C28" s="30">
        <v>7.5791350869371383</v>
      </c>
      <c r="D28" s="29">
        <v>233</v>
      </c>
      <c r="E28" s="30">
        <v>7.990671833739154</v>
      </c>
      <c r="F28" s="29">
        <v>-12</v>
      </c>
      <c r="G28" s="30">
        <v>-0.41153674680201657</v>
      </c>
      <c r="I28" s="29"/>
      <c r="J28" s="30"/>
      <c r="K28" s="29"/>
      <c r="L28" s="30"/>
      <c r="M28" s="29"/>
      <c r="N28" s="30"/>
    </row>
    <row r="29" spans="1:14" x14ac:dyDescent="0.25">
      <c r="C29" s="30"/>
      <c r="D29" s="26"/>
      <c r="E29" s="30"/>
      <c r="G29" s="30"/>
      <c r="I29" s="29"/>
      <c r="J29" s="30"/>
      <c r="K29" s="29"/>
      <c r="L29" s="30"/>
      <c r="M29" s="29"/>
      <c r="N29" s="30"/>
    </row>
    <row r="30" spans="1:14" x14ac:dyDescent="0.25">
      <c r="A30" s="26" t="s">
        <v>436</v>
      </c>
      <c r="B30" s="29">
        <v>14994</v>
      </c>
      <c r="C30" s="30">
        <v>9.8780364882572318</v>
      </c>
      <c r="D30" s="29">
        <v>11209</v>
      </c>
      <c r="E30" s="30">
        <v>7.3844811922685949</v>
      </c>
      <c r="F30" s="29">
        <v>3785</v>
      </c>
      <c r="G30" s="30">
        <v>2.4935552959886369</v>
      </c>
      <c r="I30" s="29"/>
      <c r="J30" s="30"/>
      <c r="K30" s="29"/>
      <c r="L30" s="30"/>
      <c r="M30" s="29"/>
      <c r="N30" s="30"/>
    </row>
    <row r="31" spans="1:14" x14ac:dyDescent="0.25">
      <c r="C31" s="30"/>
      <c r="E31" s="30"/>
      <c r="G31" s="30"/>
      <c r="I31" s="29"/>
      <c r="J31" s="30"/>
      <c r="K31" s="29"/>
      <c r="L31" s="30"/>
      <c r="M31" s="29"/>
      <c r="N31" s="30"/>
    </row>
    <row r="32" spans="1:14" x14ac:dyDescent="0.25">
      <c r="A32" s="26" t="s">
        <v>420</v>
      </c>
      <c r="B32" s="29">
        <v>2166</v>
      </c>
      <c r="C32" s="30">
        <v>9.0410289909819284</v>
      </c>
      <c r="D32" s="29">
        <v>2049</v>
      </c>
      <c r="E32" s="30">
        <v>8.5526631590590814</v>
      </c>
      <c r="F32" s="29">
        <v>117</v>
      </c>
      <c r="G32" s="30">
        <v>0.48836583192284649</v>
      </c>
      <c r="I32" s="29"/>
      <c r="J32" s="30"/>
      <c r="K32" s="29"/>
      <c r="L32" s="30"/>
      <c r="M32" s="29"/>
      <c r="N32" s="30"/>
    </row>
    <row r="33" spans="1:14" x14ac:dyDescent="0.25">
      <c r="A33" s="26" t="s">
        <v>421</v>
      </c>
      <c r="B33" s="29">
        <v>1710</v>
      </c>
      <c r="C33" s="30">
        <v>8.8291558346004813</v>
      </c>
      <c r="D33" s="29">
        <v>1795</v>
      </c>
      <c r="E33" s="30">
        <v>9.2680320018174633</v>
      </c>
      <c r="F33" s="29">
        <v>-85</v>
      </c>
      <c r="G33" s="30">
        <v>-0.43887616721698297</v>
      </c>
      <c r="I33" s="29"/>
      <c r="J33" s="30"/>
      <c r="K33" s="29"/>
      <c r="L33" s="30"/>
      <c r="M33" s="29"/>
      <c r="N33" s="30"/>
    </row>
    <row r="34" spans="1:14" x14ac:dyDescent="0.25">
      <c r="A34" s="26" t="s">
        <v>422</v>
      </c>
      <c r="B34" s="29">
        <v>2108</v>
      </c>
      <c r="C34" s="30">
        <v>10.212782450292625</v>
      </c>
      <c r="D34" s="29">
        <v>1386</v>
      </c>
      <c r="E34" s="30">
        <v>6.7148560133328168</v>
      </c>
      <c r="F34" s="29">
        <v>722</v>
      </c>
      <c r="G34" s="30">
        <v>3.497926436959808</v>
      </c>
      <c r="I34" s="29"/>
      <c r="J34" s="30"/>
      <c r="K34" s="29"/>
      <c r="L34" s="30"/>
      <c r="M34" s="29"/>
      <c r="N34" s="30"/>
    </row>
    <row r="35" spans="1:14" x14ac:dyDescent="0.25">
      <c r="B35" s="26"/>
      <c r="C35" s="30"/>
      <c r="D35" s="26"/>
      <c r="E35" s="30"/>
      <c r="G35" s="30"/>
      <c r="I35" s="29"/>
      <c r="J35" s="30"/>
      <c r="K35" s="29"/>
      <c r="L35" s="30"/>
      <c r="M35" s="29"/>
      <c r="N35" s="30"/>
    </row>
    <row r="36" spans="1:14" x14ac:dyDescent="0.25">
      <c r="A36" s="26" t="s">
        <v>423</v>
      </c>
      <c r="B36" s="29">
        <v>46463</v>
      </c>
      <c r="C36" s="30">
        <v>8.4026843088736545</v>
      </c>
      <c r="D36" s="29">
        <v>55488</v>
      </c>
      <c r="E36" s="30">
        <v>10.034826570190933</v>
      </c>
      <c r="F36" s="29">
        <v>-9025</v>
      </c>
      <c r="G36" s="30">
        <v>-1.6321422613172791</v>
      </c>
      <c r="J36" s="30"/>
      <c r="K36" s="29"/>
      <c r="L36" s="30"/>
      <c r="M36" s="29"/>
      <c r="N36" s="30"/>
    </row>
    <row r="37" spans="1:14" x14ac:dyDescent="0.25">
      <c r="G37" s="30"/>
    </row>
    <row r="38" spans="1:14" ht="15.6" x14ac:dyDescent="0.25">
      <c r="A38" s="26" t="s">
        <v>982</v>
      </c>
    </row>
    <row r="40" spans="1:14" x14ac:dyDescent="0.25">
      <c r="A40" s="26" t="s">
        <v>313</v>
      </c>
      <c r="F40" s="26"/>
    </row>
    <row r="41" spans="1:14" x14ac:dyDescent="0.25">
      <c r="A41" s="26" t="s">
        <v>314</v>
      </c>
      <c r="F41" s="26"/>
    </row>
    <row r="42" spans="1:14" x14ac:dyDescent="0.25">
      <c r="A42" s="263"/>
      <c r="F42" s="26"/>
    </row>
    <row r="43" spans="1:14" x14ac:dyDescent="0.25">
      <c r="F43" s="26"/>
    </row>
    <row r="44" spans="1:14" x14ac:dyDescent="0.25">
      <c r="F44" s="26"/>
    </row>
    <row r="45" spans="1:14" x14ac:dyDescent="0.25">
      <c r="C45" s="30"/>
      <c r="E45" s="30"/>
      <c r="F45" s="26"/>
    </row>
    <row r="46" spans="1:14" x14ac:dyDescent="0.25">
      <c r="C46" s="30"/>
      <c r="F46" s="26"/>
    </row>
    <row r="47" spans="1:14" x14ac:dyDescent="0.25">
      <c r="F47" s="26"/>
    </row>
    <row r="48" spans="1:14" x14ac:dyDescent="0.25">
      <c r="F48" s="26"/>
    </row>
    <row r="49" spans="2:6" x14ac:dyDescent="0.25">
      <c r="F49" s="26"/>
    </row>
    <row r="50" spans="2:6" x14ac:dyDescent="0.25">
      <c r="F50" s="26"/>
    </row>
    <row r="51" spans="2:6" x14ac:dyDescent="0.25">
      <c r="B51" s="26"/>
      <c r="D51" s="26"/>
      <c r="F51" s="26"/>
    </row>
    <row r="52" spans="2:6" x14ac:dyDescent="0.25">
      <c r="B52" s="26"/>
      <c r="D52" s="26"/>
      <c r="F52" s="26"/>
    </row>
    <row r="53" spans="2:6" x14ac:dyDescent="0.25">
      <c r="B53" s="26"/>
      <c r="D53" s="26"/>
      <c r="F53" s="26"/>
    </row>
    <row r="54" spans="2:6" x14ac:dyDescent="0.25">
      <c r="B54" s="26"/>
      <c r="D54" s="26"/>
      <c r="F54" s="26"/>
    </row>
    <row r="55" spans="2:6" x14ac:dyDescent="0.25">
      <c r="B55" s="26"/>
      <c r="D55" s="26"/>
      <c r="F55" s="26"/>
    </row>
    <row r="56" spans="2:6" x14ac:dyDescent="0.25">
      <c r="B56" s="26"/>
      <c r="D56" s="26"/>
      <c r="F56" s="26"/>
    </row>
    <row r="57" spans="2:6" x14ac:dyDescent="0.25">
      <c r="B57" s="26"/>
      <c r="D57" s="26"/>
      <c r="F57" s="26"/>
    </row>
    <row r="58" spans="2:6" x14ac:dyDescent="0.25">
      <c r="B58" s="26"/>
      <c r="D58" s="26"/>
      <c r="F58" s="26"/>
    </row>
    <row r="59" spans="2:6" x14ac:dyDescent="0.25">
      <c r="B59" s="26"/>
      <c r="D59" s="26"/>
      <c r="F59" s="26"/>
    </row>
    <row r="60" spans="2:6" x14ac:dyDescent="0.25">
      <c r="B60" s="26"/>
      <c r="D60" s="26"/>
      <c r="F60" s="26"/>
    </row>
    <row r="61" spans="2:6" x14ac:dyDescent="0.25">
      <c r="B61" s="26"/>
      <c r="D61" s="26"/>
      <c r="F61" s="26"/>
    </row>
    <row r="62" spans="2:6" x14ac:dyDescent="0.25">
      <c r="B62" s="26"/>
      <c r="D62" s="26"/>
      <c r="F62" s="26"/>
    </row>
    <row r="63" spans="2:6" x14ac:dyDescent="0.25">
      <c r="B63" s="26"/>
      <c r="D63" s="26"/>
      <c r="F63" s="26"/>
    </row>
    <row r="64" spans="2:6" x14ac:dyDescent="0.25">
      <c r="B64" s="26"/>
      <c r="D64" s="26"/>
      <c r="F64" s="26"/>
    </row>
    <row r="65" spans="2:4" x14ac:dyDescent="0.25">
      <c r="B65" s="26"/>
      <c r="D65" s="26"/>
    </row>
    <row r="66" spans="2:4" x14ac:dyDescent="0.25">
      <c r="B66" s="26"/>
      <c r="D66" s="26"/>
    </row>
    <row r="67" spans="2:4" x14ac:dyDescent="0.25">
      <c r="B67" s="26"/>
      <c r="D67" s="26"/>
    </row>
    <row r="68" spans="2:4" x14ac:dyDescent="0.25">
      <c r="B68" s="26"/>
      <c r="D68" s="26"/>
    </row>
    <row r="69" spans="2:4" x14ac:dyDescent="0.25">
      <c r="B69" s="26"/>
      <c r="D69" s="26"/>
    </row>
    <row r="70" spans="2:4" x14ac:dyDescent="0.25">
      <c r="B70" s="26"/>
      <c r="D70" s="26"/>
    </row>
    <row r="71" spans="2:4" x14ac:dyDescent="0.25">
      <c r="B71" s="26"/>
      <c r="D71" s="26"/>
    </row>
    <row r="72" spans="2:4" x14ac:dyDescent="0.25">
      <c r="B72" s="26"/>
      <c r="D72" s="26"/>
    </row>
    <row r="73" spans="2:4" x14ac:dyDescent="0.25">
      <c r="B73" s="26"/>
      <c r="D73" s="26"/>
    </row>
    <row r="74" spans="2:4" x14ac:dyDescent="0.25">
      <c r="B74" s="26"/>
      <c r="D74" s="26"/>
    </row>
    <row r="75" spans="2:4" x14ac:dyDescent="0.25">
      <c r="B75" s="26"/>
      <c r="D75" s="2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E1" sqref="E1"/>
    </sheetView>
  </sheetViews>
  <sheetFormatPr defaultColWidth="9.109375" defaultRowHeight="10.199999999999999" x14ac:dyDescent="0.2"/>
  <cols>
    <col min="1" max="1" width="9.109375" style="41"/>
    <col min="2" max="2" width="11.5546875" style="41" bestFit="1" customWidth="1"/>
    <col min="3" max="3" width="10.6640625" style="41" customWidth="1"/>
    <col min="4" max="10" width="8.44140625" style="41" customWidth="1"/>
    <col min="11" max="16384" width="9.109375" style="41"/>
  </cols>
  <sheetData>
    <row r="1" spans="1:10" s="57" customFormat="1" x14ac:dyDescent="0.2">
      <c r="A1" s="57" t="s">
        <v>983</v>
      </c>
    </row>
    <row r="2" spans="1:10" s="57" customFormat="1" x14ac:dyDescent="0.2">
      <c r="A2" s="57" t="s">
        <v>1037</v>
      </c>
    </row>
    <row r="3" spans="1:10" s="57" customFormat="1" x14ac:dyDescent="0.2">
      <c r="A3" s="57" t="s">
        <v>53</v>
      </c>
    </row>
    <row r="4" spans="1:10" s="57" customFormat="1" x14ac:dyDescent="0.2">
      <c r="A4" s="76" t="s">
        <v>984</v>
      </c>
      <c r="B4" s="76"/>
    </row>
    <row r="5" spans="1:10" x14ac:dyDescent="0.2">
      <c r="A5" s="41" t="s">
        <v>54</v>
      </c>
    </row>
    <row r="7" spans="1:10" ht="11.4" x14ac:dyDescent="0.2">
      <c r="B7" s="41" t="s">
        <v>857</v>
      </c>
      <c r="C7" s="41" t="s">
        <v>586</v>
      </c>
      <c r="D7" s="41" t="s">
        <v>985</v>
      </c>
    </row>
    <row r="8" spans="1:10" ht="11.4" x14ac:dyDescent="0.2">
      <c r="B8" s="41" t="s">
        <v>858</v>
      </c>
      <c r="C8" s="41" t="s">
        <v>986</v>
      </c>
      <c r="D8" s="91" t="s">
        <v>587</v>
      </c>
      <c r="E8" s="52" t="s">
        <v>588</v>
      </c>
      <c r="F8" s="52" t="s">
        <v>589</v>
      </c>
      <c r="G8" s="52" t="s">
        <v>590</v>
      </c>
      <c r="H8" s="52" t="s">
        <v>591</v>
      </c>
      <c r="I8" s="52" t="s">
        <v>592</v>
      </c>
      <c r="J8" s="52" t="s">
        <v>593</v>
      </c>
    </row>
    <row r="9" spans="1:10" x14ac:dyDescent="0.2">
      <c r="B9" s="41" t="s">
        <v>859</v>
      </c>
      <c r="C9" s="41" t="s">
        <v>594</v>
      </c>
    </row>
    <row r="10" spans="1:10" x14ac:dyDescent="0.2">
      <c r="B10" s="41" t="s">
        <v>860</v>
      </c>
      <c r="C10" s="41" t="s">
        <v>595</v>
      </c>
    </row>
    <row r="11" spans="1:10" x14ac:dyDescent="0.2">
      <c r="B11" s="41" t="s">
        <v>595</v>
      </c>
    </row>
    <row r="12" spans="1:10" ht="13.2" x14ac:dyDescent="0.25">
      <c r="A12" s="50" t="s">
        <v>528</v>
      </c>
      <c r="B12" s="50"/>
      <c r="C12" s="26"/>
    </row>
    <row r="13" spans="1:10" x14ac:dyDescent="0.2">
      <c r="A13" s="41" t="s">
        <v>578</v>
      </c>
      <c r="B13" s="80">
        <v>1.1881999999999999</v>
      </c>
      <c r="C13" s="41">
        <v>41.5</v>
      </c>
      <c r="D13" s="41">
        <v>19.2</v>
      </c>
      <c r="E13" s="41">
        <v>71.900000000000006</v>
      </c>
      <c r="F13" s="41">
        <v>84.6</v>
      </c>
      <c r="G13" s="41">
        <v>44.4</v>
      </c>
      <c r="H13" s="41">
        <v>14.6</v>
      </c>
      <c r="I13" s="41">
        <v>2.8</v>
      </c>
      <c r="J13" s="41">
        <v>0.1</v>
      </c>
    </row>
    <row r="14" spans="1:10" x14ac:dyDescent="0.2">
      <c r="A14" s="41" t="s">
        <v>579</v>
      </c>
      <c r="B14" s="80">
        <v>1.2529999999999999</v>
      </c>
      <c r="C14" s="41">
        <v>43.3</v>
      </c>
      <c r="D14" s="60">
        <v>14</v>
      </c>
      <c r="E14" s="41">
        <v>62.1</v>
      </c>
      <c r="F14" s="41">
        <v>89.8</v>
      </c>
      <c r="G14" s="41">
        <v>59.8</v>
      </c>
      <c r="H14" s="41">
        <v>21.1</v>
      </c>
      <c r="I14" s="41">
        <v>3.8</v>
      </c>
      <c r="J14" s="41">
        <v>0.2</v>
      </c>
    </row>
    <row r="15" spans="1:10" x14ac:dyDescent="0.2">
      <c r="A15" s="41" t="s">
        <v>580</v>
      </c>
      <c r="B15" s="80">
        <v>1.3081</v>
      </c>
      <c r="C15" s="41">
        <v>42.9</v>
      </c>
      <c r="D15" s="41">
        <v>11.7</v>
      </c>
      <c r="E15" s="41">
        <v>51.3</v>
      </c>
      <c r="F15" s="60">
        <v>94</v>
      </c>
      <c r="G15" s="41">
        <v>70.3</v>
      </c>
      <c r="H15" s="41">
        <v>29.2</v>
      </c>
      <c r="I15" s="41">
        <v>5.2</v>
      </c>
      <c r="J15" s="41">
        <v>0.2</v>
      </c>
    </row>
    <row r="16" spans="1:10" x14ac:dyDescent="0.2">
      <c r="A16" s="41" t="s">
        <v>581</v>
      </c>
      <c r="B16" s="80">
        <v>1.3543594948362998</v>
      </c>
      <c r="C16" s="60">
        <v>43</v>
      </c>
      <c r="D16" s="41">
        <v>12.2</v>
      </c>
      <c r="E16" s="41">
        <v>46.6</v>
      </c>
      <c r="F16" s="41">
        <v>88.9</v>
      </c>
      <c r="G16" s="41">
        <v>82.6</v>
      </c>
      <c r="H16" s="41">
        <v>34.5</v>
      </c>
      <c r="I16" s="60">
        <v>7</v>
      </c>
      <c r="J16" s="41">
        <v>0.3</v>
      </c>
    </row>
    <row r="17" spans="1:18" x14ac:dyDescent="0.2">
      <c r="A17" s="41" t="s">
        <v>582</v>
      </c>
      <c r="B17" s="80">
        <v>1.4622529021095831</v>
      </c>
      <c r="C17" s="60">
        <v>46.314248776880781</v>
      </c>
      <c r="D17" s="60">
        <v>10.963353974215815</v>
      </c>
      <c r="E17" s="60">
        <v>47.065119866517648</v>
      </c>
      <c r="F17" s="60">
        <v>93.292072449258214</v>
      </c>
      <c r="G17" s="60">
        <v>92.763209021595529</v>
      </c>
      <c r="H17" s="60">
        <v>42.934743246179472</v>
      </c>
      <c r="I17" s="60">
        <v>7.6353959119978825</v>
      </c>
      <c r="J17" s="60">
        <v>0.31027276626422462</v>
      </c>
    </row>
    <row r="18" spans="1:18" x14ac:dyDescent="0.2">
      <c r="A18" s="41" t="s">
        <v>583</v>
      </c>
      <c r="B18" s="80">
        <v>1.3240786081732976</v>
      </c>
      <c r="C18" s="60">
        <v>43.76</v>
      </c>
      <c r="D18" s="60">
        <v>9.7799999999999994</v>
      </c>
      <c r="E18" s="60">
        <v>34.6</v>
      </c>
      <c r="F18" s="60">
        <v>75.959999999999994</v>
      </c>
      <c r="G18" s="60">
        <v>88.18</v>
      </c>
      <c r="H18" s="60">
        <v>48.26</v>
      </c>
      <c r="I18" s="60">
        <v>9.8000000000000007</v>
      </c>
      <c r="J18" s="60">
        <v>0.42</v>
      </c>
    </row>
    <row r="19" spans="1:18" x14ac:dyDescent="0.2">
      <c r="A19" s="41" t="s">
        <v>584</v>
      </c>
      <c r="B19" s="80">
        <v>1.3130305670169462</v>
      </c>
      <c r="C19" s="60">
        <v>40.700000000000003</v>
      </c>
      <c r="D19" s="60">
        <v>10.3</v>
      </c>
      <c r="E19" s="60">
        <v>30.6</v>
      </c>
      <c r="F19" s="60">
        <v>65.3</v>
      </c>
      <c r="G19" s="60">
        <v>90.5</v>
      </c>
      <c r="H19" s="60">
        <v>53.4</v>
      </c>
      <c r="I19" s="60">
        <v>12.6</v>
      </c>
      <c r="J19" s="60">
        <v>0.7</v>
      </c>
    </row>
    <row r="20" spans="1:18" x14ac:dyDescent="0.2">
      <c r="A20" s="72" t="s">
        <v>585</v>
      </c>
      <c r="B20" s="80">
        <v>1.3518018499216997</v>
      </c>
      <c r="C20" s="60">
        <v>41.600000000000009</v>
      </c>
      <c r="D20" s="60">
        <v>7.4799999999999995</v>
      </c>
      <c r="E20" s="60">
        <v>27.72</v>
      </c>
      <c r="F20" s="60">
        <v>62.240000000000009</v>
      </c>
      <c r="G20" s="60">
        <v>98.919999999999987</v>
      </c>
      <c r="H20" s="60">
        <v>59.820000000000007</v>
      </c>
      <c r="I20" s="60">
        <v>13.8</v>
      </c>
      <c r="J20" s="60">
        <v>0.9</v>
      </c>
    </row>
    <row r="21" spans="1:18" x14ac:dyDescent="0.2">
      <c r="A21" s="72" t="s">
        <v>892</v>
      </c>
      <c r="B21" s="80">
        <v>1.32</v>
      </c>
      <c r="C21" s="60">
        <v>42.4</v>
      </c>
      <c r="D21" s="60">
        <v>5.7338508736828064</v>
      </c>
      <c r="E21" s="60">
        <v>23.61628335777824</v>
      </c>
      <c r="F21" s="60">
        <v>55.88165072212788</v>
      </c>
      <c r="G21" s="60">
        <v>96.748080246563433</v>
      </c>
      <c r="H21" s="60">
        <v>67.264261575915341</v>
      </c>
      <c r="I21" s="60">
        <v>15.634444125551179</v>
      </c>
      <c r="J21" s="60">
        <v>0.89437245464642723</v>
      </c>
    </row>
    <row r="22" spans="1:18" x14ac:dyDescent="0.2">
      <c r="A22" s="72" t="s">
        <v>1069</v>
      </c>
      <c r="B22" s="80">
        <v>1.1599999999999999</v>
      </c>
      <c r="C22" s="60">
        <v>39.214790672559772</v>
      </c>
      <c r="D22" s="60">
        <v>3.1298382909888063</v>
      </c>
      <c r="E22" s="60">
        <v>16.690017755320952</v>
      </c>
      <c r="F22" s="60">
        <v>43.811804926919464</v>
      </c>
      <c r="G22" s="60">
        <v>87.14882622420518</v>
      </c>
      <c r="H22" s="60">
        <v>64.247980853985311</v>
      </c>
      <c r="I22" s="60">
        <v>17.979669723636341</v>
      </c>
      <c r="J22" s="60">
        <v>1.5344398644252182</v>
      </c>
    </row>
    <row r="23" spans="1:18" x14ac:dyDescent="0.2">
      <c r="C23" s="60"/>
      <c r="D23" s="60"/>
      <c r="E23" s="60"/>
      <c r="F23" s="60"/>
      <c r="G23" s="60"/>
      <c r="H23" s="60"/>
      <c r="I23" s="60"/>
      <c r="J23" s="60"/>
    </row>
    <row r="24" spans="1:18" ht="13.2" x14ac:dyDescent="0.25">
      <c r="A24" s="50" t="s">
        <v>548</v>
      </c>
      <c r="B24" s="50"/>
      <c r="C24" s="26"/>
    </row>
    <row r="25" spans="1:18" x14ac:dyDescent="0.2">
      <c r="A25" s="72">
        <v>2010</v>
      </c>
      <c r="B25" s="264">
        <v>1.3801833295972212</v>
      </c>
      <c r="C25" s="60">
        <v>42.9</v>
      </c>
      <c r="D25" s="52">
        <v>7.4</v>
      </c>
      <c r="E25" s="88">
        <v>27</v>
      </c>
      <c r="F25" s="88">
        <v>62.5</v>
      </c>
      <c r="G25" s="52">
        <v>98.9</v>
      </c>
      <c r="H25" s="88">
        <v>65.8</v>
      </c>
      <c r="I25" s="88">
        <v>14.5</v>
      </c>
      <c r="J25" s="52">
        <v>1.4</v>
      </c>
      <c r="K25" s="52"/>
      <c r="L25" s="60"/>
      <c r="M25" s="60"/>
      <c r="N25" s="60"/>
      <c r="O25" s="60"/>
      <c r="P25" s="60"/>
      <c r="Q25" s="60"/>
      <c r="R25" s="60"/>
    </row>
    <row r="26" spans="1:18" x14ac:dyDescent="0.2">
      <c r="A26" s="72">
        <v>2011</v>
      </c>
      <c r="B26" s="264">
        <v>1.338895566573058</v>
      </c>
      <c r="C26" s="60">
        <v>42.1</v>
      </c>
      <c r="D26" s="52">
        <v>6.8</v>
      </c>
      <c r="E26" s="88">
        <v>23.9</v>
      </c>
      <c r="F26" s="88">
        <v>58.8</v>
      </c>
      <c r="G26" s="52">
        <v>100.1</v>
      </c>
      <c r="H26" s="88">
        <v>64.400000000000006</v>
      </c>
      <c r="I26" s="88">
        <v>14.8</v>
      </c>
      <c r="J26" s="52">
        <v>0.9</v>
      </c>
      <c r="K26" s="52"/>
      <c r="L26" s="60"/>
      <c r="M26" s="60"/>
      <c r="N26" s="60"/>
      <c r="O26" s="60"/>
      <c r="P26" s="60"/>
      <c r="Q26" s="60"/>
      <c r="R26" s="60"/>
    </row>
    <row r="27" spans="1:18" x14ac:dyDescent="0.2">
      <c r="A27" s="72">
        <v>2012</v>
      </c>
      <c r="B27" s="80">
        <v>1.3391885335601401</v>
      </c>
      <c r="C27" s="60">
        <v>42.456139247076734</v>
      </c>
      <c r="D27" s="60">
        <v>6.469254368414032</v>
      </c>
      <c r="E27" s="60">
        <v>24.381416788891215</v>
      </c>
      <c r="F27" s="60">
        <v>58.308253610639404</v>
      </c>
      <c r="G27" s="60">
        <v>95.940401232817138</v>
      </c>
      <c r="H27" s="60">
        <v>68.021307879576739</v>
      </c>
      <c r="I27" s="60">
        <v>16.07222062775589</v>
      </c>
      <c r="J27" s="60">
        <v>0.97186227323213625</v>
      </c>
      <c r="K27" s="52"/>
      <c r="L27" s="88"/>
      <c r="M27" s="88"/>
      <c r="N27" s="88"/>
      <c r="O27" s="88"/>
      <c r="P27" s="88"/>
      <c r="Q27" s="88"/>
      <c r="R27" s="88"/>
    </row>
    <row r="28" spans="1:18" x14ac:dyDescent="0.2">
      <c r="A28" s="72">
        <v>2013</v>
      </c>
      <c r="B28" s="80">
        <v>1.31</v>
      </c>
      <c r="C28" s="60">
        <v>42.2</v>
      </c>
      <c r="D28" s="60">
        <v>5.2</v>
      </c>
      <c r="E28" s="60">
        <v>23.2</v>
      </c>
      <c r="F28" s="60">
        <v>55.8</v>
      </c>
      <c r="G28" s="60">
        <v>95.5</v>
      </c>
      <c r="H28" s="60">
        <v>68.400000000000006</v>
      </c>
      <c r="I28" s="60">
        <v>15.9</v>
      </c>
      <c r="J28" s="60">
        <v>0.8</v>
      </c>
      <c r="L28" s="88"/>
      <c r="M28" s="88"/>
      <c r="N28" s="88"/>
      <c r="O28" s="88"/>
      <c r="P28" s="88"/>
      <c r="Q28" s="88"/>
      <c r="R28" s="88"/>
    </row>
    <row r="29" spans="1:18" x14ac:dyDescent="0.2">
      <c r="A29" s="72">
        <v>2014</v>
      </c>
      <c r="B29" s="80">
        <v>1.3</v>
      </c>
      <c r="C29" s="60">
        <v>42.5</v>
      </c>
      <c r="D29" s="60">
        <v>5.6</v>
      </c>
      <c r="E29" s="60">
        <v>25</v>
      </c>
      <c r="F29" s="60">
        <v>53.4</v>
      </c>
      <c r="G29" s="60">
        <v>95.4</v>
      </c>
      <c r="H29" s="60">
        <v>68.099999999999994</v>
      </c>
      <c r="I29" s="60">
        <v>14.2</v>
      </c>
      <c r="J29" s="60">
        <v>0.9</v>
      </c>
      <c r="L29" s="88"/>
      <c r="M29" s="88"/>
      <c r="N29" s="88"/>
      <c r="O29" s="88"/>
      <c r="P29" s="88"/>
      <c r="Q29" s="88"/>
      <c r="R29" s="88"/>
    </row>
    <row r="30" spans="1:18" x14ac:dyDescent="0.2">
      <c r="A30" s="72">
        <v>2015</v>
      </c>
      <c r="B30" s="80">
        <v>1.3</v>
      </c>
      <c r="C30" s="60">
        <v>42.8</v>
      </c>
      <c r="D30" s="60">
        <v>4.5999999999999996</v>
      </c>
      <c r="E30" s="60">
        <v>21.6</v>
      </c>
      <c r="F30" s="60">
        <v>53.1</v>
      </c>
      <c r="G30" s="60">
        <v>96.8</v>
      </c>
      <c r="H30" s="60">
        <v>67.400000000000006</v>
      </c>
      <c r="I30" s="60">
        <v>17.2</v>
      </c>
      <c r="J30" s="60">
        <v>0.9</v>
      </c>
      <c r="L30" s="60"/>
      <c r="M30" s="60"/>
      <c r="N30" s="60"/>
      <c r="O30" s="60"/>
      <c r="P30" s="60"/>
      <c r="Q30" s="60"/>
      <c r="R30" s="60"/>
    </row>
    <row r="31" spans="1:18" x14ac:dyDescent="0.2">
      <c r="A31" s="72">
        <v>2016</v>
      </c>
      <c r="B31" s="80">
        <v>1.24</v>
      </c>
      <c r="C31" s="60">
        <v>41.273953362798842</v>
      </c>
      <c r="D31" s="60">
        <v>4.4985540362026493</v>
      </c>
      <c r="E31" s="60">
        <v>19.273592874145741</v>
      </c>
      <c r="F31" s="60">
        <v>50.362703876542071</v>
      </c>
      <c r="G31" s="60">
        <v>90.495397662633167</v>
      </c>
      <c r="H31" s="60">
        <v>65.066931907662976</v>
      </c>
      <c r="I31" s="60">
        <v>19.48792370685187</v>
      </c>
      <c r="J31" s="60">
        <v>1.609617464349488</v>
      </c>
      <c r="L31" s="60"/>
      <c r="M31" s="60"/>
      <c r="N31" s="60"/>
      <c r="O31" s="60"/>
      <c r="P31" s="60"/>
      <c r="Q31" s="60"/>
      <c r="R31" s="60"/>
    </row>
    <row r="32" spans="1:18" x14ac:dyDescent="0.2">
      <c r="A32" s="72">
        <v>2017</v>
      </c>
      <c r="B32" s="80">
        <v>1.18</v>
      </c>
      <c r="C32" s="60">
        <v>39.6</v>
      </c>
      <c r="D32" s="60">
        <v>3.1683168316831685</v>
      </c>
      <c r="E32" s="60">
        <v>18.727254844103474</v>
      </c>
      <c r="F32" s="60">
        <v>45.626804619826757</v>
      </c>
      <c r="G32" s="60">
        <v>88.919965209679887</v>
      </c>
      <c r="H32" s="60">
        <v>62.310827717018441</v>
      </c>
      <c r="I32" s="60">
        <v>17.622238768925293</v>
      </c>
      <c r="J32" s="60">
        <v>1.1987907849473576</v>
      </c>
      <c r="K32" s="60"/>
      <c r="M32" s="60"/>
      <c r="O32" s="60"/>
    </row>
    <row r="33" spans="1:15" x14ac:dyDescent="0.2">
      <c r="A33" s="72">
        <v>2018</v>
      </c>
      <c r="B33" s="80">
        <v>1.1299999999999999</v>
      </c>
      <c r="C33" s="60">
        <v>38.200000000000003</v>
      </c>
      <c r="D33" s="60">
        <v>2.8751123090745732</v>
      </c>
      <c r="E33" s="60">
        <v>16.399402189279801</v>
      </c>
      <c r="F33" s="60">
        <v>42.805154516167526</v>
      </c>
      <c r="G33" s="60">
        <v>83.948044964965632</v>
      </c>
      <c r="H33" s="60">
        <v>62.738015782654784</v>
      </c>
      <c r="I33" s="60">
        <v>18.114138037318916</v>
      </c>
      <c r="J33" s="60">
        <v>1.5667206915180985</v>
      </c>
    </row>
    <row r="34" spans="1:15" x14ac:dyDescent="0.2">
      <c r="A34" s="72">
        <v>2019</v>
      </c>
      <c r="B34" s="80">
        <v>1.1100000000000001</v>
      </c>
      <c r="C34" s="60">
        <v>37.700000000000003</v>
      </c>
      <c r="D34" s="60">
        <v>2.8</v>
      </c>
      <c r="E34" s="60">
        <v>15.3</v>
      </c>
      <c r="F34" s="60">
        <v>38.9</v>
      </c>
      <c r="G34" s="60">
        <v>84.2</v>
      </c>
      <c r="H34" s="41">
        <v>63.8</v>
      </c>
      <c r="I34" s="41">
        <v>17.5</v>
      </c>
      <c r="J34" s="41">
        <v>1.4</v>
      </c>
    </row>
    <row r="35" spans="1:15" x14ac:dyDescent="0.2">
      <c r="A35" s="72">
        <v>2020</v>
      </c>
      <c r="B35" s="80">
        <v>1.1499999999999999</v>
      </c>
      <c r="C35" s="60">
        <v>39.299999999999997</v>
      </c>
      <c r="D35" s="60">
        <v>2.3072082779836398</v>
      </c>
      <c r="E35" s="60">
        <v>13.749838869075752</v>
      </c>
      <c r="F35" s="60">
        <v>41.364361622060997</v>
      </c>
      <c r="G35" s="60">
        <v>88.180723283747284</v>
      </c>
      <c r="H35" s="60">
        <v>67.324128862590399</v>
      </c>
      <c r="I35" s="60">
        <v>17.174048105085649</v>
      </c>
      <c r="J35" s="60">
        <v>1.8970703813111465</v>
      </c>
    </row>
    <row r="36" spans="1:15" x14ac:dyDescent="0.2">
      <c r="A36" s="72"/>
      <c r="B36" s="80"/>
      <c r="C36" s="60"/>
      <c r="D36" s="60"/>
      <c r="E36" s="60"/>
      <c r="F36" s="60"/>
      <c r="G36" s="60"/>
    </row>
    <row r="37" spans="1:15" ht="11.4" x14ac:dyDescent="0.2">
      <c r="A37" s="41" t="s">
        <v>987</v>
      </c>
      <c r="B37" s="80"/>
      <c r="C37" s="60"/>
      <c r="D37" s="60"/>
      <c r="E37" s="60"/>
      <c r="F37" s="60"/>
      <c r="G37" s="60"/>
      <c r="H37" s="60"/>
      <c r="I37" s="60"/>
      <c r="J37" s="60"/>
      <c r="K37" s="60"/>
      <c r="M37" s="60"/>
      <c r="O37" s="60"/>
    </row>
    <row r="38" spans="1:15" ht="11.4" x14ac:dyDescent="0.2">
      <c r="A38" s="41" t="s">
        <v>988</v>
      </c>
      <c r="B38" s="80"/>
      <c r="C38" s="60"/>
      <c r="D38" s="60"/>
      <c r="E38" s="60"/>
      <c r="F38" s="60"/>
      <c r="G38" s="60"/>
      <c r="H38" s="60"/>
      <c r="I38" s="60"/>
      <c r="J38" s="60"/>
      <c r="K38" s="60"/>
      <c r="M38" s="60"/>
      <c r="O38" s="60"/>
    </row>
    <row r="39" spans="1:15" x14ac:dyDescent="0.2">
      <c r="A39" s="41" t="s">
        <v>596</v>
      </c>
    </row>
    <row r="40" spans="1:15" x14ac:dyDescent="0.2">
      <c r="A40" s="41" t="s">
        <v>597</v>
      </c>
    </row>
    <row r="42" spans="1:15" x14ac:dyDescent="0.2">
      <c r="C42" s="60"/>
      <c r="D42" s="60"/>
      <c r="E42" s="60"/>
      <c r="F42" s="60"/>
      <c r="G42" s="60"/>
      <c r="H42" s="60"/>
      <c r="I42" s="60"/>
      <c r="J42" s="60"/>
    </row>
    <row r="43" spans="1:15" x14ac:dyDescent="0.2">
      <c r="A43" s="57"/>
      <c r="B43" s="57"/>
      <c r="C43" s="60"/>
      <c r="D43" s="60"/>
      <c r="E43" s="60"/>
      <c r="F43" s="60"/>
      <c r="G43" s="60"/>
      <c r="H43" s="60"/>
      <c r="I43" s="60"/>
      <c r="J43" s="60"/>
    </row>
    <row r="45" spans="1:15" ht="13.2" x14ac:dyDescent="0.25">
      <c r="A45" s="68"/>
      <c r="B45" s="6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D1" sqref="D1"/>
    </sheetView>
  </sheetViews>
  <sheetFormatPr defaultColWidth="9.109375" defaultRowHeight="13.2" x14ac:dyDescent="0.25"/>
  <cols>
    <col min="1" max="1" width="12.6640625" style="26" customWidth="1"/>
    <col min="2" max="2" width="9.109375" style="26"/>
    <col min="3" max="3" width="12.33203125" style="26" bestFit="1" customWidth="1"/>
    <col min="4" max="4" width="13.5546875" style="26" bestFit="1" customWidth="1"/>
    <col min="5" max="5" width="10.6640625" style="26" customWidth="1"/>
    <col min="6" max="6" width="7.109375" style="26" customWidth="1"/>
    <col min="7" max="16384" width="9.109375" style="26"/>
  </cols>
  <sheetData>
    <row r="1" spans="1:8" s="25" customFormat="1" x14ac:dyDescent="0.25">
      <c r="A1" s="25" t="s">
        <v>1038</v>
      </c>
    </row>
    <row r="2" spans="1:8" s="25" customFormat="1" x14ac:dyDescent="0.25">
      <c r="A2" s="25" t="s">
        <v>56</v>
      </c>
    </row>
    <row r="3" spans="1:8" x14ac:dyDescent="0.25">
      <c r="A3" s="93" t="s">
        <v>989</v>
      </c>
    </row>
    <row r="4" spans="1:8" x14ac:dyDescent="0.25">
      <c r="A4" s="26" t="s">
        <v>57</v>
      </c>
    </row>
    <row r="6" spans="1:8" x14ac:dyDescent="0.25">
      <c r="B6" s="26" t="s">
        <v>598</v>
      </c>
    </row>
    <row r="8" spans="1:8" x14ac:dyDescent="0.25">
      <c r="B8" s="26" t="s">
        <v>577</v>
      </c>
      <c r="C8" s="26" t="s">
        <v>496</v>
      </c>
      <c r="D8" s="26" t="s">
        <v>990</v>
      </c>
      <c r="E8" s="28" t="s">
        <v>599</v>
      </c>
      <c r="G8" s="26" t="s">
        <v>600</v>
      </c>
    </row>
    <row r="9" spans="1:8" x14ac:dyDescent="0.25">
      <c r="B9" s="26" t="s">
        <v>107</v>
      </c>
      <c r="C9" s="26" t="s">
        <v>505</v>
      </c>
      <c r="D9" s="26" t="s">
        <v>505</v>
      </c>
      <c r="E9" s="28" t="s">
        <v>601</v>
      </c>
      <c r="G9" s="26" t="s">
        <v>602</v>
      </c>
    </row>
    <row r="10" spans="1:8" x14ac:dyDescent="0.25">
      <c r="C10" s="26" t="s">
        <v>511</v>
      </c>
      <c r="D10" s="26" t="s">
        <v>991</v>
      </c>
    </row>
    <row r="11" spans="1:8" ht="15.6" x14ac:dyDescent="0.25">
      <c r="C11" s="68" t="s">
        <v>521</v>
      </c>
      <c r="D11" s="68" t="s">
        <v>992</v>
      </c>
      <c r="E11" s="28" t="s">
        <v>104</v>
      </c>
      <c r="F11" s="98" t="s">
        <v>993</v>
      </c>
      <c r="G11" s="28" t="s">
        <v>104</v>
      </c>
      <c r="H11" s="98" t="s">
        <v>993</v>
      </c>
    </row>
    <row r="12" spans="1:8" ht="15.6" x14ac:dyDescent="0.25">
      <c r="C12" s="28" t="s">
        <v>603</v>
      </c>
      <c r="D12" s="28" t="s">
        <v>994</v>
      </c>
      <c r="E12" s="28" t="s">
        <v>107</v>
      </c>
      <c r="F12" s="28"/>
      <c r="G12" s="28" t="s">
        <v>107</v>
      </c>
      <c r="H12" s="28"/>
    </row>
    <row r="14" spans="1:8" x14ac:dyDescent="0.25">
      <c r="A14" s="35" t="s">
        <v>528</v>
      </c>
    </row>
    <row r="15" spans="1:8" x14ac:dyDescent="0.25">
      <c r="A15" s="26" t="s">
        <v>604</v>
      </c>
      <c r="B15" s="29">
        <v>2889</v>
      </c>
      <c r="C15" s="26">
        <v>28.5</v>
      </c>
      <c r="E15" s="29">
        <v>1468</v>
      </c>
      <c r="F15" s="26">
        <v>50.8</v>
      </c>
      <c r="G15" s="26">
        <v>453</v>
      </c>
      <c r="H15" s="26">
        <v>15.7</v>
      </c>
    </row>
    <row r="16" spans="1:8" x14ac:dyDescent="0.25">
      <c r="A16" s="26" t="s">
        <v>605</v>
      </c>
      <c r="B16" s="29">
        <v>3558</v>
      </c>
      <c r="C16" s="26">
        <v>28.8</v>
      </c>
      <c r="E16" s="29">
        <v>1831</v>
      </c>
      <c r="F16" s="26">
        <v>51.5</v>
      </c>
      <c r="G16" s="26">
        <v>603</v>
      </c>
      <c r="H16" s="26">
        <v>16.899999999999999</v>
      </c>
    </row>
    <row r="17" spans="1:8" x14ac:dyDescent="0.25">
      <c r="A17" s="26" t="s">
        <v>606</v>
      </c>
      <c r="B17" s="29">
        <v>3464</v>
      </c>
      <c r="C17" s="30">
        <v>22</v>
      </c>
      <c r="D17" s="30"/>
      <c r="E17" s="29">
        <v>1776</v>
      </c>
      <c r="F17" s="26">
        <v>51.3</v>
      </c>
      <c r="G17" s="26">
        <v>658</v>
      </c>
      <c r="H17" s="30">
        <v>19</v>
      </c>
    </row>
    <row r="18" spans="1:8" x14ac:dyDescent="0.25">
      <c r="A18" s="26" t="s">
        <v>607</v>
      </c>
      <c r="B18" s="29">
        <v>2703</v>
      </c>
      <c r="C18" s="30">
        <v>15</v>
      </c>
      <c r="D18" s="30"/>
      <c r="E18" s="29">
        <v>1393</v>
      </c>
      <c r="F18" s="26">
        <v>51.5</v>
      </c>
      <c r="G18" s="26">
        <v>385</v>
      </c>
      <c r="H18" s="26">
        <v>14.2</v>
      </c>
    </row>
    <row r="19" spans="1:8" x14ac:dyDescent="0.25">
      <c r="A19" s="26" t="s">
        <v>608</v>
      </c>
      <c r="B19" s="29">
        <v>2610</v>
      </c>
      <c r="C19" s="26">
        <v>13.3</v>
      </c>
      <c r="E19" s="29">
        <v>1351</v>
      </c>
      <c r="F19" s="26">
        <v>51.8</v>
      </c>
      <c r="G19" s="26">
        <v>261</v>
      </c>
      <c r="H19" s="30">
        <v>10</v>
      </c>
    </row>
    <row r="20" spans="1:8" x14ac:dyDescent="0.25">
      <c r="A20" s="26" t="s">
        <v>609</v>
      </c>
      <c r="B20" s="29">
        <v>2652</v>
      </c>
      <c r="C20" s="26">
        <v>12.2</v>
      </c>
      <c r="E20" s="29">
        <v>1341</v>
      </c>
      <c r="F20" s="26">
        <v>50.6</v>
      </c>
      <c r="G20" s="26">
        <v>237</v>
      </c>
      <c r="H20" s="26">
        <v>8.9</v>
      </c>
    </row>
    <row r="21" spans="1:8" x14ac:dyDescent="0.25">
      <c r="A21" s="26" t="s">
        <v>610</v>
      </c>
      <c r="B21" s="29">
        <v>2575</v>
      </c>
      <c r="C21" s="26">
        <v>10.6</v>
      </c>
      <c r="E21" s="29">
        <v>1322</v>
      </c>
      <c r="F21" s="26">
        <v>51.3</v>
      </c>
      <c r="G21" s="26">
        <v>257</v>
      </c>
      <c r="H21" s="30">
        <v>10</v>
      </c>
    </row>
    <row r="22" spans="1:8" x14ac:dyDescent="0.25">
      <c r="A22" s="26" t="s">
        <v>611</v>
      </c>
      <c r="B22" s="29">
        <v>3722</v>
      </c>
      <c r="C22" s="26">
        <v>13.6</v>
      </c>
      <c r="D22" s="174">
        <v>36.47</v>
      </c>
      <c r="E22" s="29">
        <v>1916</v>
      </c>
      <c r="F22" s="26">
        <v>51.5</v>
      </c>
      <c r="G22" s="26">
        <v>375</v>
      </c>
      <c r="H22" s="26">
        <v>10.1</v>
      </c>
    </row>
    <row r="23" spans="1:8" x14ac:dyDescent="0.25">
      <c r="A23" s="26" t="s">
        <v>612</v>
      </c>
      <c r="B23" s="29">
        <v>5987</v>
      </c>
      <c r="C23" s="26">
        <v>20.100000000000001</v>
      </c>
      <c r="D23" s="174">
        <v>55.18</v>
      </c>
      <c r="E23" s="29">
        <v>3111</v>
      </c>
      <c r="F23" s="30">
        <v>52</v>
      </c>
      <c r="G23" s="26">
        <v>462</v>
      </c>
      <c r="H23" s="26">
        <v>7.7</v>
      </c>
    </row>
    <row r="24" spans="1:8" x14ac:dyDescent="0.25">
      <c r="A24" s="26" t="s">
        <v>613</v>
      </c>
      <c r="B24" s="29">
        <v>7723</v>
      </c>
      <c r="C24" s="26">
        <v>22.4</v>
      </c>
      <c r="D24" s="174">
        <v>64.569999999999993</v>
      </c>
      <c r="E24" s="29">
        <v>3969</v>
      </c>
      <c r="F24" s="26">
        <v>51.4</v>
      </c>
      <c r="G24" s="26">
        <v>485</v>
      </c>
      <c r="H24" s="26">
        <v>6.3</v>
      </c>
    </row>
    <row r="25" spans="1:8" x14ac:dyDescent="0.25">
      <c r="A25" s="26" t="s">
        <v>614</v>
      </c>
      <c r="B25" s="29">
        <v>6731</v>
      </c>
      <c r="C25" s="26">
        <v>17.2</v>
      </c>
      <c r="D25" s="174">
        <v>56.53</v>
      </c>
      <c r="E25" s="29">
        <v>3420</v>
      </c>
      <c r="F25" s="26">
        <v>50.8</v>
      </c>
      <c r="G25" s="26">
        <v>488</v>
      </c>
      <c r="H25" s="26">
        <v>7.3</v>
      </c>
    </row>
    <row r="26" spans="1:8" x14ac:dyDescent="0.25">
      <c r="A26" s="26" t="s">
        <v>615</v>
      </c>
      <c r="B26" s="29">
        <v>7505</v>
      </c>
      <c r="C26" s="26">
        <v>17.3</v>
      </c>
      <c r="D26" s="174">
        <v>58.23</v>
      </c>
      <c r="E26" s="29">
        <v>3868</v>
      </c>
      <c r="F26" s="26">
        <v>51.5</v>
      </c>
      <c r="G26" s="26">
        <v>491</v>
      </c>
      <c r="H26" s="26">
        <v>6.5</v>
      </c>
    </row>
    <row r="27" spans="1:8" x14ac:dyDescent="0.25">
      <c r="A27" s="26" t="s">
        <v>616</v>
      </c>
      <c r="B27" s="29">
        <v>8492</v>
      </c>
      <c r="C27" s="26">
        <v>17.600000000000001</v>
      </c>
      <c r="D27" s="174">
        <v>60.69</v>
      </c>
      <c r="E27" s="29">
        <v>4343</v>
      </c>
      <c r="F27" s="26">
        <v>51.1</v>
      </c>
      <c r="G27" s="26">
        <v>510</v>
      </c>
      <c r="H27" s="30">
        <v>6</v>
      </c>
    </row>
    <row r="28" spans="1:8" x14ac:dyDescent="0.25">
      <c r="A28" s="26" t="s">
        <v>617</v>
      </c>
      <c r="B28" s="29">
        <v>8389</v>
      </c>
      <c r="C28" s="26">
        <v>15.9</v>
      </c>
      <c r="D28" s="30">
        <v>54.69</v>
      </c>
      <c r="E28" s="29">
        <v>4274</v>
      </c>
      <c r="F28" s="26">
        <v>50.9</v>
      </c>
      <c r="G28" s="26">
        <v>569</v>
      </c>
      <c r="H28" s="26">
        <v>6.8</v>
      </c>
    </row>
    <row r="29" spans="1:8" x14ac:dyDescent="0.25">
      <c r="A29" s="26" t="s">
        <v>578</v>
      </c>
      <c r="B29" s="29">
        <v>6454</v>
      </c>
      <c r="C29" s="26">
        <v>12.6</v>
      </c>
      <c r="D29" s="30">
        <v>41.46</v>
      </c>
      <c r="E29" s="29">
        <v>3299</v>
      </c>
      <c r="F29" s="26">
        <v>51.1</v>
      </c>
      <c r="G29" s="26">
        <v>625</v>
      </c>
      <c r="H29" s="26">
        <v>9.6999999999999993</v>
      </c>
    </row>
    <row r="30" spans="1:8" x14ac:dyDescent="0.25">
      <c r="A30" s="26" t="s">
        <v>579</v>
      </c>
      <c r="B30" s="29">
        <v>5994</v>
      </c>
      <c r="C30" s="26">
        <v>12.3</v>
      </c>
      <c r="D30" s="30">
        <v>43.319999999999993</v>
      </c>
      <c r="E30" s="29">
        <v>3114</v>
      </c>
      <c r="F30" s="30">
        <v>52</v>
      </c>
      <c r="G30" s="26">
        <v>828</v>
      </c>
      <c r="H30" s="26">
        <v>13.8</v>
      </c>
    </row>
    <row r="31" spans="1:8" x14ac:dyDescent="0.25">
      <c r="A31" s="26" t="s">
        <v>580</v>
      </c>
      <c r="B31" s="29">
        <v>5939</v>
      </c>
      <c r="C31" s="26">
        <v>12.3</v>
      </c>
      <c r="D31" s="30">
        <v>42.9</v>
      </c>
      <c r="E31" s="29">
        <v>3031</v>
      </c>
      <c r="F31" s="30">
        <v>51</v>
      </c>
      <c r="G31" s="26">
        <v>998</v>
      </c>
      <c r="H31" s="26">
        <v>16.8</v>
      </c>
    </row>
    <row r="32" spans="1:8" x14ac:dyDescent="0.25">
      <c r="A32" s="26" t="s">
        <v>581</v>
      </c>
      <c r="B32" s="29">
        <v>6110</v>
      </c>
      <c r="C32" s="26">
        <v>12.5</v>
      </c>
      <c r="D32" s="30">
        <v>43</v>
      </c>
      <c r="E32" s="29">
        <v>3129</v>
      </c>
      <c r="F32" s="26">
        <v>51.2</v>
      </c>
      <c r="G32" s="29">
        <v>1553</v>
      </c>
      <c r="H32" s="26">
        <v>25.4</v>
      </c>
    </row>
    <row r="33" spans="1:10" x14ac:dyDescent="0.25">
      <c r="A33" s="26" t="s">
        <v>582</v>
      </c>
      <c r="B33" s="29">
        <v>6692</v>
      </c>
      <c r="C33" s="30">
        <v>13.213910543484271</v>
      </c>
      <c r="D33" s="30">
        <v>46.32</v>
      </c>
      <c r="E33" s="29">
        <v>3439.6</v>
      </c>
      <c r="F33" s="30">
        <v>51.398684997011358</v>
      </c>
      <c r="G33" s="29">
        <v>2261.1999999999998</v>
      </c>
      <c r="H33" s="30">
        <v>33.789599521817088</v>
      </c>
      <c r="J33" s="30"/>
    </row>
    <row r="34" spans="1:10" x14ac:dyDescent="0.25">
      <c r="A34" s="26" t="s">
        <v>583</v>
      </c>
      <c r="B34" s="29">
        <v>6350.8</v>
      </c>
      <c r="C34" s="30">
        <v>11.72119905865712</v>
      </c>
      <c r="D34" s="30">
        <v>43.820000000000007</v>
      </c>
      <c r="E34" s="29">
        <v>3238</v>
      </c>
      <c r="F34" s="30">
        <v>50.985702588650248</v>
      </c>
      <c r="G34" s="29">
        <v>2449</v>
      </c>
      <c r="H34" s="30">
        <v>38.562070920199027</v>
      </c>
    </row>
    <row r="35" spans="1:10" x14ac:dyDescent="0.25">
      <c r="A35" s="26" t="s">
        <v>584</v>
      </c>
      <c r="B35" s="29">
        <v>6163</v>
      </c>
      <c r="C35" s="30">
        <v>11.040000000000001</v>
      </c>
      <c r="D35" s="30">
        <v>40.739999999999995</v>
      </c>
      <c r="E35" s="29">
        <v>3156.2</v>
      </c>
      <c r="F35" s="30">
        <v>51.213966372751955</v>
      </c>
      <c r="G35" s="29">
        <v>2462.8000000000002</v>
      </c>
      <c r="H35" s="30">
        <v>39.959665157419501</v>
      </c>
    </row>
    <row r="36" spans="1:10" x14ac:dyDescent="0.25">
      <c r="A36" s="26" t="s">
        <v>585</v>
      </c>
      <c r="B36" s="29">
        <v>6376.8</v>
      </c>
      <c r="C36" s="30">
        <v>11.096697382792465</v>
      </c>
      <c r="D36" s="30">
        <v>41.6</v>
      </c>
      <c r="E36" s="29">
        <v>3253.6</v>
      </c>
      <c r="F36" s="30">
        <v>51.030354226768907</v>
      </c>
      <c r="G36" s="29">
        <v>2554.1999999999998</v>
      </c>
      <c r="H36" s="30">
        <v>40.053934962161165</v>
      </c>
    </row>
    <row r="37" spans="1:10" x14ac:dyDescent="0.25">
      <c r="A37" s="26" t="s">
        <v>892</v>
      </c>
      <c r="B37" s="29">
        <v>6815.8</v>
      </c>
      <c r="C37" s="67">
        <v>11.211811776463723</v>
      </c>
      <c r="D37" s="67">
        <v>42.4</v>
      </c>
      <c r="E37" s="29">
        <v>3513.2</v>
      </c>
      <c r="F37" s="67">
        <v>51.542648106703709</v>
      </c>
      <c r="G37" s="29">
        <v>2814.2</v>
      </c>
      <c r="H37" s="67">
        <v>41.274626440989536</v>
      </c>
    </row>
    <row r="38" spans="1:10" x14ac:dyDescent="0.25">
      <c r="A38" s="26" t="s">
        <v>1069</v>
      </c>
      <c r="B38" s="29">
        <v>6547.8</v>
      </c>
      <c r="C38" s="67">
        <v>10.152648881389831</v>
      </c>
      <c r="D38" s="67">
        <v>39.212850790150071</v>
      </c>
      <c r="E38" s="29">
        <v>3355</v>
      </c>
      <c r="F38" s="67">
        <v>51.234054948726921</v>
      </c>
      <c r="G38" s="29">
        <v>2737</v>
      </c>
      <c r="H38" s="67">
        <v>41.792248400214291</v>
      </c>
    </row>
    <row r="39" spans="1:10" x14ac:dyDescent="0.25">
      <c r="F39" s="67"/>
      <c r="G39" s="29"/>
      <c r="H39" s="67"/>
    </row>
    <row r="40" spans="1:10" x14ac:dyDescent="0.25">
      <c r="A40" s="35" t="s">
        <v>548</v>
      </c>
    </row>
    <row r="41" spans="1:10" x14ac:dyDescent="0.25">
      <c r="A41" s="68">
        <v>2011</v>
      </c>
      <c r="B41" s="31">
        <v>6619</v>
      </c>
      <c r="C41" s="67">
        <v>11.181375973133614</v>
      </c>
      <c r="D41" s="67">
        <v>42.082843246336267</v>
      </c>
      <c r="E41" s="31">
        <v>3405</v>
      </c>
      <c r="F41" s="99">
        <v>51.442816135367885</v>
      </c>
      <c r="G41" s="31">
        <v>2634</v>
      </c>
      <c r="H41" s="30">
        <v>39.79453089590573</v>
      </c>
      <c r="I41" s="30"/>
    </row>
    <row r="42" spans="1:10" x14ac:dyDescent="0.25">
      <c r="A42" s="68">
        <v>2012</v>
      </c>
      <c r="B42" s="29">
        <v>6748</v>
      </c>
      <c r="C42" s="67">
        <v>11.317239083384136</v>
      </c>
      <c r="D42" s="67">
        <v>42.456139247076734</v>
      </c>
      <c r="E42" s="29">
        <v>3466</v>
      </c>
      <c r="F42" s="30">
        <v>51.363366923532894</v>
      </c>
      <c r="G42" s="29">
        <v>2803</v>
      </c>
      <c r="H42" s="30">
        <v>41.538233550681689</v>
      </c>
      <c r="I42" s="30"/>
    </row>
    <row r="43" spans="1:10" x14ac:dyDescent="0.25">
      <c r="A43" s="68">
        <v>2013</v>
      </c>
      <c r="B43" s="29">
        <v>6789</v>
      </c>
      <c r="C43" s="67">
        <v>11.160317992622256</v>
      </c>
      <c r="D43" s="67">
        <v>42.225532483929861</v>
      </c>
      <c r="E43" s="29">
        <v>3521</v>
      </c>
      <c r="F43" s="67">
        <v>51.863308292826623</v>
      </c>
      <c r="G43" s="29">
        <v>2807</v>
      </c>
      <c r="H43" s="67">
        <v>41.346295477979083</v>
      </c>
      <c r="I43" s="30"/>
    </row>
    <row r="44" spans="1:10" x14ac:dyDescent="0.25">
      <c r="A44" s="68">
        <v>2014</v>
      </c>
      <c r="B44" s="29">
        <v>6907</v>
      </c>
      <c r="C44" s="67">
        <v>11.200125833178609</v>
      </c>
      <c r="D44" s="67">
        <v>42.526467446349351</v>
      </c>
      <c r="E44" s="29">
        <v>3520</v>
      </c>
      <c r="F44" s="67">
        <v>50.962791371072825</v>
      </c>
      <c r="G44" s="29">
        <v>2850</v>
      </c>
      <c r="H44" s="67">
        <v>41.26248733169249</v>
      </c>
      <c r="I44" s="30"/>
    </row>
    <row r="45" spans="1:10" x14ac:dyDescent="0.25">
      <c r="A45" s="68">
        <v>2015</v>
      </c>
      <c r="B45" s="29">
        <v>7016</v>
      </c>
      <c r="C45" s="67">
        <v>11.2</v>
      </c>
      <c r="D45" s="67">
        <v>42.840699886120433</v>
      </c>
      <c r="E45" s="29">
        <v>3654</v>
      </c>
      <c r="F45" s="67">
        <v>52.080957810718353</v>
      </c>
      <c r="G45" s="29">
        <v>2977</v>
      </c>
      <c r="H45" s="67">
        <v>42.431584948688709</v>
      </c>
      <c r="I45" s="30"/>
    </row>
    <row r="46" spans="1:10" ht="14.4" x14ac:dyDescent="0.3">
      <c r="A46" s="68">
        <v>2016</v>
      </c>
      <c r="B46" s="29">
        <v>6803</v>
      </c>
      <c r="C46" s="67">
        <v>10.769446306719466</v>
      </c>
      <c r="D46" s="67">
        <v>41.273953362798842</v>
      </c>
      <c r="E46" s="29">
        <v>3483</v>
      </c>
      <c r="F46" s="67">
        <v>51.198000881963836</v>
      </c>
      <c r="G46" s="29">
        <v>2881</v>
      </c>
      <c r="H46" s="67">
        <v>42.348963692488603</v>
      </c>
      <c r="I46" s="30"/>
      <c r="J46" s="173"/>
    </row>
    <row r="47" spans="1:10" ht="14.4" x14ac:dyDescent="0.3">
      <c r="A47" s="68">
        <v>2017</v>
      </c>
      <c r="B47" s="29">
        <v>6566</v>
      </c>
      <c r="C47" s="67">
        <v>10.3</v>
      </c>
      <c r="D47" s="67">
        <v>39.558625509469429</v>
      </c>
      <c r="E47" s="266">
        <v>3322</v>
      </c>
      <c r="F47" s="67">
        <v>50.6</v>
      </c>
      <c r="G47" s="266">
        <v>2750</v>
      </c>
      <c r="H47" s="67">
        <v>41.882424611635699</v>
      </c>
      <c r="I47" s="30"/>
      <c r="J47" s="173"/>
    </row>
    <row r="48" spans="1:10" ht="14.4" x14ac:dyDescent="0.3">
      <c r="A48" s="68">
        <v>2018</v>
      </c>
      <c r="B48" s="29">
        <v>6388</v>
      </c>
      <c r="C48" s="67">
        <v>9.893798100229688</v>
      </c>
      <c r="D48" s="67">
        <v>38.247031035298271</v>
      </c>
      <c r="E48" s="266">
        <v>3267</v>
      </c>
      <c r="F48" s="67">
        <v>51.142767689417653</v>
      </c>
      <c r="G48" s="266">
        <v>2610</v>
      </c>
      <c r="H48" s="67">
        <v>40.857858484658735</v>
      </c>
      <c r="I48" s="30"/>
      <c r="J48" s="173"/>
    </row>
    <row r="49" spans="1:10" ht="14.4" x14ac:dyDescent="0.3">
      <c r="A49" s="68">
        <v>2019</v>
      </c>
      <c r="B49" s="29">
        <v>6332</v>
      </c>
      <c r="C49" s="67">
        <v>9.6999999999999993</v>
      </c>
      <c r="D49" s="67">
        <v>37.684644043183795</v>
      </c>
      <c r="E49" s="175">
        <v>3221</v>
      </c>
      <c r="F49" s="67">
        <f>E49/B49*100</f>
        <v>50.86860391661402</v>
      </c>
      <c r="G49" s="266">
        <v>2658</v>
      </c>
      <c r="H49" s="67">
        <f>G49/B49*100</f>
        <v>41.977258370183193</v>
      </c>
    </row>
    <row r="50" spans="1:10" ht="14.4" x14ac:dyDescent="0.3">
      <c r="A50" s="68">
        <v>2020</v>
      </c>
      <c r="B50" s="29">
        <v>6650</v>
      </c>
      <c r="C50" s="67">
        <v>10.1</v>
      </c>
      <c r="D50" s="67">
        <v>39.299999999999997</v>
      </c>
      <c r="E50" s="175">
        <v>3482</v>
      </c>
      <c r="F50" s="67">
        <f>E50/B50*100</f>
        <v>52.360902255639097</v>
      </c>
      <c r="G50" s="266">
        <v>2786</v>
      </c>
      <c r="H50" s="67">
        <f>G50/B50*100</f>
        <v>41.89473684210526</v>
      </c>
    </row>
    <row r="51" spans="1:10" ht="14.4" x14ac:dyDescent="0.3">
      <c r="A51" s="68"/>
      <c r="B51" s="29"/>
      <c r="C51" s="67"/>
      <c r="D51" s="67"/>
      <c r="E51" s="29"/>
      <c r="F51" s="67"/>
      <c r="G51" s="29"/>
      <c r="H51" s="67"/>
      <c r="I51" s="30"/>
      <c r="J51" s="173"/>
    </row>
    <row r="52" spans="1:10" ht="15.6" x14ac:dyDescent="0.25">
      <c r="A52" s="26" t="s">
        <v>995</v>
      </c>
    </row>
    <row r="53" spans="1:10" ht="15.6" x14ac:dyDescent="0.25">
      <c r="A53" s="68" t="s">
        <v>997</v>
      </c>
    </row>
    <row r="54" spans="1:10" ht="15.6" x14ac:dyDescent="0.25">
      <c r="A54" s="26" t="s">
        <v>996</v>
      </c>
    </row>
    <row r="56" spans="1:10" x14ac:dyDescent="0.25">
      <c r="A56" s="26" t="s">
        <v>596</v>
      </c>
    </row>
    <row r="57" spans="1:10" x14ac:dyDescent="0.25">
      <c r="A57" s="26" t="s">
        <v>597</v>
      </c>
    </row>
    <row r="59" spans="1:10" x14ac:dyDescent="0.25">
      <c r="B59" s="29"/>
      <c r="C59" s="67"/>
      <c r="D59" s="67"/>
      <c r="E59" s="31"/>
      <c r="F59" s="31"/>
      <c r="G59" s="31"/>
      <c r="H59" s="31"/>
      <c r="I59" s="31"/>
    </row>
    <row r="60" spans="1:10" x14ac:dyDescent="0.25">
      <c r="B60" s="29"/>
      <c r="C60" s="265"/>
      <c r="D60" s="265"/>
      <c r="E60" s="31"/>
      <c r="F60" s="31"/>
      <c r="G60" s="31"/>
      <c r="H60" s="31"/>
      <c r="I60" s="31"/>
    </row>
    <row r="61" spans="1:10" x14ac:dyDescent="0.25">
      <c r="B61" s="29"/>
      <c r="C61" s="265"/>
      <c r="D61" s="265"/>
      <c r="E61" s="31"/>
      <c r="F61" s="31"/>
      <c r="G61" s="31"/>
      <c r="H61" s="31"/>
      <c r="I61" s="31"/>
    </row>
    <row r="62" spans="1:10" x14ac:dyDescent="0.25">
      <c r="B62" s="29"/>
      <c r="C62" s="265"/>
      <c r="D62" s="265"/>
      <c r="E62" s="31"/>
      <c r="F62" s="31"/>
      <c r="G62" s="31"/>
      <c r="H62" s="31"/>
      <c r="I62" s="31"/>
    </row>
    <row r="63" spans="1:10" x14ac:dyDescent="0.25">
      <c r="B63" s="29"/>
      <c r="C63" s="265"/>
      <c r="D63" s="265"/>
      <c r="E63" s="31"/>
      <c r="F63" s="31"/>
      <c r="G63" s="31"/>
      <c r="H63" s="31"/>
      <c r="I63" s="31"/>
    </row>
    <row r="64" spans="1:10" x14ac:dyDescent="0.25">
      <c r="B64" s="29"/>
      <c r="C64" s="29"/>
      <c r="D64" s="29"/>
      <c r="E64" s="29"/>
      <c r="F64" s="29"/>
      <c r="G64" s="29"/>
      <c r="H64" s="29"/>
      <c r="I64" s="29"/>
    </row>
    <row r="65" spans="2:9" x14ac:dyDescent="0.25">
      <c r="B65" s="29"/>
      <c r="C65" s="29"/>
      <c r="D65" s="29"/>
      <c r="H65" s="31"/>
      <c r="I65" s="31"/>
    </row>
    <row r="68" spans="2:9" x14ac:dyDescent="0.25">
      <c r="F68" s="3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C1" sqref="C1"/>
    </sheetView>
  </sheetViews>
  <sheetFormatPr defaultColWidth="9.21875" defaultRowHeight="10.199999999999999" x14ac:dyDescent="0.2"/>
  <cols>
    <col min="1" max="1" width="9.21875" style="41"/>
    <col min="2" max="2" width="9.21875" style="51"/>
    <col min="3" max="3" width="11.21875" style="60" customWidth="1"/>
    <col min="4" max="4" width="9.21875" style="51"/>
    <col min="5" max="5" width="9.21875" style="41"/>
    <col min="6" max="6" width="9.21875" style="51"/>
    <col min="7" max="7" width="11" style="41" customWidth="1"/>
    <col min="8" max="16384" width="9.21875" style="41"/>
  </cols>
  <sheetData>
    <row r="1" spans="1:10" s="57" customFormat="1" ht="11.4" x14ac:dyDescent="0.2">
      <c r="A1" s="57" t="s">
        <v>1070</v>
      </c>
      <c r="B1" s="77"/>
      <c r="C1" s="87"/>
      <c r="D1" s="77"/>
      <c r="F1" s="77"/>
    </row>
    <row r="2" spans="1:10" s="57" customFormat="1" ht="11.4" x14ac:dyDescent="0.2">
      <c r="A2" s="57" t="s">
        <v>618</v>
      </c>
      <c r="B2" s="77"/>
      <c r="C2" s="87"/>
      <c r="D2" s="77"/>
      <c r="F2" s="77"/>
    </row>
    <row r="3" spans="1:10" s="57" customFormat="1" x14ac:dyDescent="0.2">
      <c r="A3" s="79" t="s">
        <v>60</v>
      </c>
      <c r="B3" s="77"/>
      <c r="C3" s="87"/>
      <c r="D3" s="77"/>
      <c r="F3" s="77"/>
    </row>
    <row r="4" spans="1:10" x14ac:dyDescent="0.2">
      <c r="A4" s="41" t="s">
        <v>59</v>
      </c>
    </row>
    <row r="6" spans="1:10" x14ac:dyDescent="0.2">
      <c r="B6" s="51" t="s">
        <v>95</v>
      </c>
      <c r="D6" s="51" t="s">
        <v>96</v>
      </c>
      <c r="F6" s="51" t="s">
        <v>93</v>
      </c>
      <c r="H6" s="41" t="s">
        <v>619</v>
      </c>
    </row>
    <row r="7" spans="1:10" x14ac:dyDescent="0.2">
      <c r="B7" s="51" t="s">
        <v>100</v>
      </c>
      <c r="D7" s="51" t="s">
        <v>101</v>
      </c>
      <c r="F7" s="51" t="s">
        <v>98</v>
      </c>
      <c r="H7" s="41" t="s">
        <v>620</v>
      </c>
    </row>
    <row r="8" spans="1:10" x14ac:dyDescent="0.2">
      <c r="B8" s="51" t="s">
        <v>104</v>
      </c>
      <c r="C8" s="60" t="s">
        <v>105</v>
      </c>
      <c r="D8" s="51" t="s">
        <v>104</v>
      </c>
      <c r="E8" s="41" t="s">
        <v>105</v>
      </c>
      <c r="F8" s="51" t="s">
        <v>104</v>
      </c>
      <c r="G8" s="72" t="s">
        <v>621</v>
      </c>
      <c r="H8" s="41" t="s">
        <v>93</v>
      </c>
      <c r="I8" s="41" t="s">
        <v>998</v>
      </c>
      <c r="J8" s="41" t="s">
        <v>599</v>
      </c>
    </row>
    <row r="9" spans="1:10" x14ac:dyDescent="0.2">
      <c r="B9" s="51" t="s">
        <v>107</v>
      </c>
      <c r="D9" s="51" t="s">
        <v>107</v>
      </c>
      <c r="F9" s="51" t="s">
        <v>107</v>
      </c>
      <c r="G9" s="72" t="s">
        <v>622</v>
      </c>
      <c r="H9" s="41" t="s">
        <v>98</v>
      </c>
      <c r="I9" s="41" t="s">
        <v>999</v>
      </c>
      <c r="J9" s="41" t="s">
        <v>601</v>
      </c>
    </row>
    <row r="10" spans="1:10" x14ac:dyDescent="0.2">
      <c r="G10" s="72" t="s">
        <v>623</v>
      </c>
      <c r="I10" s="41" t="s">
        <v>859</v>
      </c>
    </row>
    <row r="11" spans="1:10" x14ac:dyDescent="0.2">
      <c r="G11" s="72" t="s">
        <v>624</v>
      </c>
      <c r="I11" s="41" t="s">
        <v>1000</v>
      </c>
    </row>
    <row r="12" spans="1:10" x14ac:dyDescent="0.2">
      <c r="G12" s="72"/>
      <c r="I12" s="41" t="s">
        <v>1001</v>
      </c>
    </row>
    <row r="13" spans="1:10" ht="11.4" x14ac:dyDescent="0.2">
      <c r="G13" s="72" t="s">
        <v>625</v>
      </c>
      <c r="I13" s="41" t="s">
        <v>1002</v>
      </c>
    </row>
    <row r="14" spans="1:10" x14ac:dyDescent="0.2">
      <c r="A14" s="51" t="s">
        <v>528</v>
      </c>
      <c r="B14" s="60"/>
      <c r="C14" s="41"/>
    </row>
    <row r="16" spans="1:10" x14ac:dyDescent="0.2">
      <c r="A16" s="41" t="s">
        <v>604</v>
      </c>
      <c r="B16" s="51">
        <v>937</v>
      </c>
      <c r="C16" s="60">
        <v>53.5</v>
      </c>
      <c r="D16" s="51">
        <v>816</v>
      </c>
      <c r="E16" s="41">
        <v>46.5</v>
      </c>
      <c r="F16" s="51">
        <v>1753</v>
      </c>
      <c r="G16" s="41">
        <v>17.3</v>
      </c>
      <c r="H16" s="41">
        <v>550</v>
      </c>
      <c r="I16" s="41">
        <v>190.3</v>
      </c>
      <c r="J16" s="41">
        <v>300</v>
      </c>
    </row>
    <row r="17" spans="1:10" x14ac:dyDescent="0.2">
      <c r="A17" s="41" t="s">
        <v>605</v>
      </c>
      <c r="B17" s="51">
        <v>1077</v>
      </c>
      <c r="C17" s="60">
        <v>53.1</v>
      </c>
      <c r="D17" s="51">
        <v>953</v>
      </c>
      <c r="E17" s="60">
        <v>47</v>
      </c>
      <c r="F17" s="51">
        <v>2030</v>
      </c>
      <c r="G17" s="41">
        <v>16.399999999999999</v>
      </c>
      <c r="H17" s="41">
        <v>556</v>
      </c>
      <c r="I17" s="41">
        <v>156.19999999999999</v>
      </c>
      <c r="J17" s="41">
        <v>302</v>
      </c>
    </row>
    <row r="18" spans="1:10" x14ac:dyDescent="0.2">
      <c r="A18" s="41" t="s">
        <v>606</v>
      </c>
      <c r="B18" s="51">
        <v>1170</v>
      </c>
      <c r="C18" s="60">
        <v>52.5</v>
      </c>
      <c r="D18" s="51">
        <v>1059</v>
      </c>
      <c r="E18" s="41">
        <v>47.5</v>
      </c>
      <c r="F18" s="51">
        <v>2229</v>
      </c>
      <c r="G18" s="41">
        <v>14.2</v>
      </c>
      <c r="H18" s="41">
        <v>499</v>
      </c>
      <c r="I18" s="60">
        <v>144.19602425596824</v>
      </c>
      <c r="J18" s="41">
        <v>280</v>
      </c>
    </row>
    <row r="19" spans="1:10" x14ac:dyDescent="0.2">
      <c r="A19" s="41" t="s">
        <v>607</v>
      </c>
      <c r="B19" s="51">
        <v>1642</v>
      </c>
      <c r="C19" s="60">
        <v>57.6</v>
      </c>
      <c r="D19" s="51">
        <v>1209</v>
      </c>
      <c r="E19" s="41">
        <v>42.4</v>
      </c>
      <c r="F19" s="51">
        <v>2851</v>
      </c>
      <c r="G19" s="41">
        <v>15.9</v>
      </c>
      <c r="H19" s="41">
        <v>313</v>
      </c>
      <c r="I19" s="60">
        <v>114.93038011653752</v>
      </c>
      <c r="J19" s="41">
        <v>167</v>
      </c>
    </row>
    <row r="20" spans="1:10" x14ac:dyDescent="0.2">
      <c r="A20" s="41" t="s">
        <v>608</v>
      </c>
      <c r="B20" s="51">
        <v>1092</v>
      </c>
      <c r="C20" s="60">
        <v>51.4</v>
      </c>
      <c r="D20" s="51">
        <v>1035</v>
      </c>
      <c r="E20" s="41">
        <v>48.7</v>
      </c>
      <c r="F20" s="51">
        <v>2126</v>
      </c>
      <c r="G20" s="41">
        <v>10.8</v>
      </c>
      <c r="H20" s="41">
        <v>188</v>
      </c>
      <c r="I20" s="60">
        <v>71.912375679858286</v>
      </c>
      <c r="J20" s="41">
        <v>103</v>
      </c>
    </row>
    <row r="21" spans="1:10" x14ac:dyDescent="0.2">
      <c r="A21" s="41" t="s">
        <v>609</v>
      </c>
      <c r="B21" s="51">
        <v>1373</v>
      </c>
      <c r="C21" s="60">
        <v>51.2</v>
      </c>
      <c r="D21" s="51">
        <v>1310</v>
      </c>
      <c r="E21" s="41">
        <v>48.8</v>
      </c>
      <c r="F21" s="51">
        <v>2683</v>
      </c>
      <c r="G21" s="41">
        <v>12.4</v>
      </c>
      <c r="H21" s="41">
        <v>176</v>
      </c>
      <c r="I21" s="60">
        <v>66.26912324045405</v>
      </c>
      <c r="J21" s="41">
        <v>94</v>
      </c>
    </row>
    <row r="22" spans="1:10" x14ac:dyDescent="0.2">
      <c r="A22" s="41" t="s">
        <v>610</v>
      </c>
      <c r="B22" s="51">
        <v>1367</v>
      </c>
      <c r="C22" s="60">
        <v>49.8</v>
      </c>
      <c r="D22" s="51">
        <v>1377</v>
      </c>
      <c r="E22" s="41">
        <v>50.2</v>
      </c>
      <c r="F22" s="51">
        <v>2744</v>
      </c>
      <c r="G22" s="41">
        <v>11.2</v>
      </c>
      <c r="H22" s="41">
        <v>147</v>
      </c>
      <c r="I22" s="60">
        <v>57.152544864601474</v>
      </c>
      <c r="J22" s="41">
        <v>81</v>
      </c>
    </row>
    <row r="23" spans="1:10" x14ac:dyDescent="0.2">
      <c r="A23" s="41" t="s">
        <v>611</v>
      </c>
      <c r="B23" s="51">
        <v>1940</v>
      </c>
      <c r="C23" s="60">
        <v>54.4</v>
      </c>
      <c r="D23" s="51">
        <v>1630</v>
      </c>
      <c r="E23" s="41">
        <v>45.7</v>
      </c>
      <c r="F23" s="51">
        <v>3569</v>
      </c>
      <c r="G23" s="41">
        <v>13.1</v>
      </c>
      <c r="H23" s="41">
        <v>181</v>
      </c>
      <c r="I23" s="60">
        <v>48.059421430939302</v>
      </c>
      <c r="J23" s="41">
        <v>104</v>
      </c>
    </row>
    <row r="24" spans="1:10" x14ac:dyDescent="0.2">
      <c r="A24" s="41" t="s">
        <v>612</v>
      </c>
      <c r="B24" s="51">
        <v>2703</v>
      </c>
      <c r="C24" s="60">
        <v>58.6</v>
      </c>
      <c r="D24" s="51">
        <v>1908</v>
      </c>
      <c r="E24" s="41">
        <v>41.4</v>
      </c>
      <c r="F24" s="51">
        <v>4610</v>
      </c>
      <c r="G24" s="41">
        <v>15.5</v>
      </c>
      <c r="H24" s="41">
        <v>339</v>
      </c>
      <c r="I24" s="60">
        <v>56.324371770711558</v>
      </c>
      <c r="J24" s="41">
        <v>185</v>
      </c>
    </row>
    <row r="25" spans="1:10" x14ac:dyDescent="0.2">
      <c r="A25" s="41" t="s">
        <v>613</v>
      </c>
      <c r="B25" s="51">
        <v>1989</v>
      </c>
      <c r="C25" s="60">
        <v>51.1</v>
      </c>
      <c r="D25" s="51">
        <v>1902</v>
      </c>
      <c r="E25" s="41">
        <v>48.9</v>
      </c>
      <c r="F25" s="51">
        <v>3891</v>
      </c>
      <c r="G25" s="41">
        <v>11.3</v>
      </c>
      <c r="H25" s="41">
        <v>342</v>
      </c>
      <c r="I25" s="60">
        <v>43.815697578130639</v>
      </c>
      <c r="J25" s="41">
        <v>192</v>
      </c>
    </row>
    <row r="26" spans="1:10" x14ac:dyDescent="0.2">
      <c r="A26" s="41" t="s">
        <v>614</v>
      </c>
      <c r="B26" s="51">
        <v>1829</v>
      </c>
      <c r="C26" s="60">
        <v>48.5</v>
      </c>
      <c r="D26" s="51">
        <v>1941</v>
      </c>
      <c r="E26" s="41">
        <v>51.5</v>
      </c>
      <c r="F26" s="51">
        <v>3770</v>
      </c>
      <c r="G26" s="41">
        <v>9.6999999999999993</v>
      </c>
      <c r="H26" s="41">
        <v>150</v>
      </c>
      <c r="I26" s="60">
        <v>22.283630334977129</v>
      </c>
      <c r="J26" s="41">
        <v>88</v>
      </c>
    </row>
    <row r="27" spans="1:10" x14ac:dyDescent="0.2">
      <c r="A27" s="41" t="s">
        <v>615</v>
      </c>
      <c r="B27" s="51">
        <v>1986</v>
      </c>
      <c r="C27" s="60">
        <v>47.6</v>
      </c>
      <c r="D27" s="51">
        <v>2184</v>
      </c>
      <c r="E27" s="41">
        <v>52.4</v>
      </c>
      <c r="F27" s="51">
        <v>4169</v>
      </c>
      <c r="G27" s="41">
        <v>9.6</v>
      </c>
      <c r="H27" s="41">
        <v>140</v>
      </c>
      <c r="I27" s="60">
        <v>18.629953750848394</v>
      </c>
      <c r="J27" s="41">
        <v>77</v>
      </c>
    </row>
    <row r="28" spans="1:10" x14ac:dyDescent="0.2">
      <c r="A28" s="41" t="s">
        <v>616</v>
      </c>
      <c r="B28" s="51">
        <v>2210</v>
      </c>
      <c r="C28" s="60">
        <v>46.6</v>
      </c>
      <c r="D28" s="51">
        <v>2533</v>
      </c>
      <c r="E28" s="41">
        <v>53.4</v>
      </c>
      <c r="F28" s="51">
        <v>4743</v>
      </c>
      <c r="G28" s="41">
        <v>9.8000000000000007</v>
      </c>
      <c r="H28" s="41">
        <v>163</v>
      </c>
      <c r="I28" s="60">
        <v>19.215831590718942</v>
      </c>
      <c r="J28" s="41">
        <v>93</v>
      </c>
    </row>
    <row r="29" spans="1:10" x14ac:dyDescent="0.2">
      <c r="A29" s="41" t="s">
        <v>617</v>
      </c>
      <c r="B29" s="51">
        <v>2499</v>
      </c>
      <c r="C29" s="60">
        <v>48.4</v>
      </c>
      <c r="D29" s="51">
        <v>2663</v>
      </c>
      <c r="E29" s="41">
        <v>51.6</v>
      </c>
      <c r="F29" s="51">
        <v>5162</v>
      </c>
      <c r="G29" s="41">
        <v>9.8000000000000007</v>
      </c>
      <c r="H29" s="41">
        <v>124</v>
      </c>
      <c r="I29" s="60">
        <v>14.666962185118084</v>
      </c>
      <c r="J29" s="41">
        <v>67</v>
      </c>
    </row>
    <row r="30" spans="1:10" x14ac:dyDescent="0.2">
      <c r="A30" s="41" t="s">
        <v>578</v>
      </c>
      <c r="B30" s="51">
        <v>2546</v>
      </c>
      <c r="C30" s="60">
        <v>49</v>
      </c>
      <c r="D30" s="51">
        <v>2653</v>
      </c>
      <c r="E30" s="60">
        <v>51</v>
      </c>
      <c r="F30" s="51">
        <v>5198</v>
      </c>
      <c r="G30" s="41">
        <v>10.199999999999999</v>
      </c>
      <c r="H30" s="41">
        <v>71</v>
      </c>
      <c r="I30" s="60">
        <v>11.045604618941443</v>
      </c>
      <c r="J30" s="41">
        <v>43</v>
      </c>
    </row>
    <row r="31" spans="1:10" x14ac:dyDescent="0.2">
      <c r="A31" s="41" t="s">
        <v>579</v>
      </c>
      <c r="B31" s="51">
        <v>2479</v>
      </c>
      <c r="C31" s="60">
        <v>47.3</v>
      </c>
      <c r="D31" s="51">
        <v>2761</v>
      </c>
      <c r="E31" s="41">
        <v>52.7</v>
      </c>
      <c r="F31" s="51">
        <v>5240</v>
      </c>
      <c r="G31" s="41">
        <v>10.7</v>
      </c>
      <c r="H31" s="41">
        <v>46</v>
      </c>
      <c r="I31" s="60">
        <v>7.6257584489939747</v>
      </c>
      <c r="J31" s="41">
        <v>26</v>
      </c>
    </row>
    <row r="32" spans="1:10" x14ac:dyDescent="0.2">
      <c r="A32" s="41" t="s">
        <v>580</v>
      </c>
      <c r="B32" s="51">
        <v>2387</v>
      </c>
      <c r="C32" s="60">
        <v>45.6</v>
      </c>
      <c r="D32" s="51">
        <v>2852</v>
      </c>
      <c r="E32" s="41">
        <v>54.4</v>
      </c>
      <c r="F32" s="51">
        <v>5238</v>
      </c>
      <c r="G32" s="41">
        <v>10.8</v>
      </c>
      <c r="H32" s="41">
        <v>38</v>
      </c>
      <c r="I32" s="60">
        <v>6.4351858538722642</v>
      </c>
      <c r="J32" s="41">
        <v>23</v>
      </c>
    </row>
    <row r="33" spans="1:13" x14ac:dyDescent="0.2">
      <c r="A33" s="41" t="s">
        <v>581</v>
      </c>
      <c r="B33" s="51">
        <v>2471</v>
      </c>
      <c r="C33" s="60">
        <v>44.1</v>
      </c>
      <c r="D33" s="51">
        <v>3127</v>
      </c>
      <c r="E33" s="41">
        <v>55.9</v>
      </c>
      <c r="F33" s="51">
        <v>5598</v>
      </c>
      <c r="G33" s="41">
        <v>11.4</v>
      </c>
      <c r="H33" s="41">
        <v>34</v>
      </c>
      <c r="I33" s="60">
        <v>5.5083290335195141</v>
      </c>
      <c r="J33" s="41">
        <v>19</v>
      </c>
    </row>
    <row r="34" spans="1:13" x14ac:dyDescent="0.2">
      <c r="A34" s="41" t="s">
        <v>582</v>
      </c>
      <c r="B34" s="51">
        <v>2312</v>
      </c>
      <c r="C34" s="60">
        <v>43.535570368696568</v>
      </c>
      <c r="D34" s="51">
        <v>2998.6</v>
      </c>
      <c r="E34" s="60">
        <v>56.464429631303425</v>
      </c>
      <c r="F34" s="51">
        <v>5310.6</v>
      </c>
      <c r="G34" s="60">
        <v>10.5</v>
      </c>
      <c r="H34" s="81">
        <v>32.799999999999997</v>
      </c>
      <c r="I34" s="60">
        <v>4.9208852618373173</v>
      </c>
      <c r="J34" s="81">
        <v>18.8</v>
      </c>
    </row>
    <row r="35" spans="1:13" x14ac:dyDescent="0.2">
      <c r="A35" s="41" t="s">
        <v>583</v>
      </c>
      <c r="B35" s="51">
        <v>2271.6</v>
      </c>
      <c r="C35" s="60">
        <v>43.708644460700583</v>
      </c>
      <c r="D35" s="51">
        <v>2925.6</v>
      </c>
      <c r="E35" s="60">
        <v>56.29135553929941</v>
      </c>
      <c r="F35" s="51">
        <v>5197.2</v>
      </c>
      <c r="G35" s="60">
        <v>9.5971371054712762</v>
      </c>
      <c r="H35" s="81">
        <v>27.8</v>
      </c>
      <c r="I35" s="60">
        <v>4.3911702705095514</v>
      </c>
      <c r="J35" s="81">
        <v>14.6</v>
      </c>
    </row>
    <row r="36" spans="1:13" x14ac:dyDescent="0.2">
      <c r="A36" s="41" t="s">
        <v>584</v>
      </c>
      <c r="B36" s="51">
        <v>2262.4</v>
      </c>
      <c r="C36" s="60">
        <v>44.734285377289254</v>
      </c>
      <c r="D36" s="51">
        <v>2798</v>
      </c>
      <c r="E36" s="60">
        <v>55.265714622710753</v>
      </c>
      <c r="F36" s="51">
        <v>5060.3999999999996</v>
      </c>
      <c r="G36" s="60">
        <v>9.02</v>
      </c>
      <c r="H36" s="81">
        <v>18.8</v>
      </c>
      <c r="I36" s="60">
        <v>3.0506439173656292</v>
      </c>
      <c r="J36" s="81">
        <v>8.4</v>
      </c>
    </row>
    <row r="37" spans="1:13" x14ac:dyDescent="0.2">
      <c r="A37" s="72" t="s">
        <v>585</v>
      </c>
      <c r="B37" s="51">
        <v>2292.8000000000002</v>
      </c>
      <c r="C37" s="60">
        <v>46.232558704981777</v>
      </c>
      <c r="D37" s="51">
        <v>2666.6</v>
      </c>
      <c r="E37" s="60">
        <v>53.76744129501823</v>
      </c>
      <c r="F37" s="51">
        <v>4959.3999999999996</v>
      </c>
      <c r="G37" s="60">
        <v>8.6258273001993295</v>
      </c>
      <c r="H37" s="81">
        <v>15</v>
      </c>
      <c r="I37" s="60">
        <v>2.3510682578003403</v>
      </c>
      <c r="J37" s="81">
        <v>8.4</v>
      </c>
    </row>
    <row r="38" spans="1:13" x14ac:dyDescent="0.2">
      <c r="A38" s="72" t="s">
        <v>892</v>
      </c>
      <c r="B38" s="51">
        <v>2316.1999999999998</v>
      </c>
      <c r="C38" s="59">
        <v>45.936734877173727</v>
      </c>
      <c r="D38" s="51">
        <v>2726.2</v>
      </c>
      <c r="E38" s="59">
        <v>54.063265122826273</v>
      </c>
      <c r="F38" s="51">
        <v>5042.3999999999996</v>
      </c>
      <c r="G38" s="59">
        <v>8.299379797383633</v>
      </c>
      <c r="H38" s="51">
        <v>14.6</v>
      </c>
      <c r="I38" s="60">
        <v>2.1491123632100044</v>
      </c>
      <c r="J38" s="51">
        <v>7.8</v>
      </c>
    </row>
    <row r="39" spans="1:13" x14ac:dyDescent="0.2">
      <c r="A39" s="72" t="s">
        <v>1069</v>
      </c>
      <c r="B39" s="51">
        <v>2428.8000000000002</v>
      </c>
      <c r="C39" s="59">
        <v>46.994446002688932</v>
      </c>
      <c r="D39" s="51">
        <v>2738.8</v>
      </c>
      <c r="E39" s="59">
        <v>53.005553997311061</v>
      </c>
      <c r="F39" s="51">
        <v>5167.6000000000004</v>
      </c>
      <c r="G39" s="59">
        <v>8.0321773513387651</v>
      </c>
      <c r="H39" s="51">
        <v>10.6</v>
      </c>
      <c r="I39" s="59">
        <v>1.6138225080764848</v>
      </c>
      <c r="J39" s="51">
        <v>6.6</v>
      </c>
    </row>
    <row r="40" spans="1:13" x14ac:dyDescent="0.2">
      <c r="C40" s="51"/>
      <c r="E40" s="51"/>
      <c r="G40" s="59"/>
      <c r="H40" s="51"/>
      <c r="I40" s="51"/>
      <c r="J40" s="51"/>
    </row>
    <row r="41" spans="1:13" x14ac:dyDescent="0.2">
      <c r="A41" s="51" t="s">
        <v>548</v>
      </c>
      <c r="B41" s="60"/>
      <c r="C41" s="41"/>
    </row>
    <row r="43" spans="1:13" x14ac:dyDescent="0.2">
      <c r="A43" s="72">
        <v>2010</v>
      </c>
      <c r="B43" s="45">
        <v>2349</v>
      </c>
      <c r="C43" s="59">
        <v>45.977686435701706</v>
      </c>
      <c r="D43" s="45">
        <v>2760</v>
      </c>
      <c r="E43" s="59">
        <v>54.022313564298294</v>
      </c>
      <c r="F43" s="45">
        <v>5109</v>
      </c>
      <c r="G43" s="60">
        <v>8.6999999999999993</v>
      </c>
      <c r="H43" s="45">
        <v>21</v>
      </c>
      <c r="I43" s="88">
        <v>3.1301237144134744</v>
      </c>
      <c r="J43" s="45">
        <v>9</v>
      </c>
      <c r="K43" s="42"/>
    </row>
    <row r="44" spans="1:13" x14ac:dyDescent="0.2">
      <c r="A44" s="72">
        <v>2011</v>
      </c>
      <c r="B44" s="45">
        <v>2305</v>
      </c>
      <c r="C44" s="59">
        <v>46.285140562248998</v>
      </c>
      <c r="D44" s="45">
        <v>2675</v>
      </c>
      <c r="E44" s="59">
        <v>53.714859437751002</v>
      </c>
      <c r="F44" s="51">
        <v>4980</v>
      </c>
      <c r="G44" s="60">
        <v>8.412638215169272</v>
      </c>
      <c r="H44" s="41">
        <v>18</v>
      </c>
      <c r="I44" s="60">
        <v>2.7194440247771565</v>
      </c>
      <c r="J44" s="45">
        <v>11</v>
      </c>
      <c r="K44" s="42"/>
    </row>
    <row r="45" spans="1:13" x14ac:dyDescent="0.2">
      <c r="A45" s="72">
        <v>2012</v>
      </c>
      <c r="B45" s="45">
        <v>2323</v>
      </c>
      <c r="C45" s="59">
        <v>45.78242018131651</v>
      </c>
      <c r="D45" s="45">
        <v>2751</v>
      </c>
      <c r="E45" s="59">
        <v>54.217579818683483</v>
      </c>
      <c r="F45" s="51">
        <v>5074</v>
      </c>
      <c r="G45" s="60">
        <v>8.5097319367354931</v>
      </c>
      <c r="H45" s="41">
        <v>17</v>
      </c>
      <c r="I45" s="60">
        <v>2.5192649673977479</v>
      </c>
      <c r="J45" s="45">
        <v>9</v>
      </c>
      <c r="K45" s="42"/>
    </row>
    <row r="46" spans="1:13" x14ac:dyDescent="0.2">
      <c r="A46" s="72">
        <v>2013</v>
      </c>
      <c r="B46" s="45">
        <v>2301</v>
      </c>
      <c r="C46" s="59">
        <v>46.260554885404105</v>
      </c>
      <c r="D46" s="45">
        <v>2673</v>
      </c>
      <c r="E46" s="59">
        <v>53.739445114595895</v>
      </c>
      <c r="F46" s="51">
        <v>4974</v>
      </c>
      <c r="G46" s="60">
        <v>8.1999999999999993</v>
      </c>
      <c r="H46" s="41">
        <v>11</v>
      </c>
      <c r="I46" s="60">
        <v>1.6202680807188099</v>
      </c>
      <c r="J46" s="41">
        <v>6</v>
      </c>
      <c r="K46" s="102"/>
    </row>
    <row r="47" spans="1:13" ht="10.35" customHeight="1" x14ac:dyDescent="0.3">
      <c r="A47" s="72">
        <v>2014</v>
      </c>
      <c r="B47" s="45">
        <v>2296</v>
      </c>
      <c r="C47" s="59">
        <v>45.474351356704297</v>
      </c>
      <c r="D47" s="45">
        <v>2753</v>
      </c>
      <c r="E47" s="59">
        <v>54.525648643295696</v>
      </c>
      <c r="F47" s="45">
        <v>5049</v>
      </c>
      <c r="G47" s="60">
        <v>8.187264417506702</v>
      </c>
      <c r="H47" s="41">
        <v>17</v>
      </c>
      <c r="I47" s="60">
        <v>2.4612711741711308</v>
      </c>
      <c r="J47" s="41">
        <v>8</v>
      </c>
      <c r="K47" s="72"/>
      <c r="L47" s="173"/>
    </row>
    <row r="48" spans="1:13" ht="10.35" customHeight="1" x14ac:dyDescent="0.3">
      <c r="A48" s="72">
        <v>2015</v>
      </c>
      <c r="B48" s="45">
        <v>2356</v>
      </c>
      <c r="C48" s="59">
        <v>45.881207400194739</v>
      </c>
      <c r="D48" s="45">
        <v>2779</v>
      </c>
      <c r="E48" s="59">
        <v>54.118792599805253</v>
      </c>
      <c r="F48" s="45">
        <v>5135</v>
      </c>
      <c r="G48" s="60">
        <v>8.187264417506702</v>
      </c>
      <c r="H48" s="41">
        <v>10</v>
      </c>
      <c r="I48" s="60">
        <v>1.4253135689851768</v>
      </c>
      <c r="J48" s="41">
        <v>5</v>
      </c>
      <c r="K48" s="72"/>
      <c r="L48" s="173"/>
      <c r="M48" s="173"/>
    </row>
    <row r="49" spans="1:12" ht="10.35" customHeight="1" x14ac:dyDescent="0.3">
      <c r="A49" s="72">
        <v>2016</v>
      </c>
      <c r="B49" s="45">
        <v>2372</v>
      </c>
      <c r="C49" s="59">
        <v>46.237816764132553</v>
      </c>
      <c r="D49" s="45">
        <v>2758</v>
      </c>
      <c r="E49" s="59">
        <v>53.762183235867447</v>
      </c>
      <c r="F49" s="45">
        <v>5130</v>
      </c>
      <c r="G49" s="60">
        <v>8.121014192778313</v>
      </c>
      <c r="H49" s="41">
        <v>12</v>
      </c>
      <c r="I49" s="60">
        <v>1.7639276789651626</v>
      </c>
      <c r="J49" s="41">
        <v>6</v>
      </c>
      <c r="K49" s="72"/>
      <c r="L49" s="173"/>
    </row>
    <row r="50" spans="1:12" ht="10.35" customHeight="1" x14ac:dyDescent="0.3">
      <c r="A50" s="72">
        <v>2017</v>
      </c>
      <c r="B50" s="45">
        <v>2380</v>
      </c>
      <c r="C50" s="59">
        <f>B50/F50*100</f>
        <v>47.203490678302259</v>
      </c>
      <c r="D50" s="45">
        <v>2662</v>
      </c>
      <c r="E50" s="59">
        <f>D50/F50*100</f>
        <v>52.796509321697741</v>
      </c>
      <c r="F50" s="45">
        <v>5042</v>
      </c>
      <c r="G50" s="60">
        <v>7.9</v>
      </c>
      <c r="H50" s="41">
        <v>8</v>
      </c>
      <c r="I50" s="60">
        <v>1.2183978068839476</v>
      </c>
      <c r="J50" s="41">
        <v>7</v>
      </c>
      <c r="K50" s="72"/>
      <c r="L50" s="173"/>
    </row>
    <row r="51" spans="1:12" ht="10.35" customHeight="1" x14ac:dyDescent="0.3">
      <c r="A51" s="72">
        <v>2018</v>
      </c>
      <c r="B51" s="51">
        <v>2409</v>
      </c>
      <c r="C51" s="59">
        <v>46.407243305721444</v>
      </c>
      <c r="D51" s="51">
        <v>2782</v>
      </c>
      <c r="E51" s="59">
        <v>53.592756694278556</v>
      </c>
      <c r="F51" s="51">
        <v>5191</v>
      </c>
      <c r="G51" s="60">
        <v>8.0398725639155142</v>
      </c>
      <c r="H51" s="41">
        <v>10</v>
      </c>
      <c r="I51" s="60">
        <v>1.5654351909830932</v>
      </c>
      <c r="J51" s="41">
        <v>6</v>
      </c>
      <c r="K51" s="72"/>
      <c r="L51" s="173"/>
    </row>
    <row r="52" spans="1:12" ht="10.35" customHeight="1" x14ac:dyDescent="0.3">
      <c r="A52" s="72">
        <v>2019</v>
      </c>
      <c r="B52" s="51">
        <v>2415</v>
      </c>
      <c r="C52" s="60">
        <v>47.186400937866352</v>
      </c>
      <c r="D52" s="51">
        <v>2703</v>
      </c>
      <c r="E52" s="59">
        <v>52.81359906213364</v>
      </c>
      <c r="F52" s="51">
        <v>5118</v>
      </c>
      <c r="G52" s="60">
        <v>7.9</v>
      </c>
      <c r="H52" s="41">
        <v>9</v>
      </c>
      <c r="I52" s="60">
        <v>1.4213518635502211</v>
      </c>
      <c r="J52" s="41">
        <v>6</v>
      </c>
      <c r="K52" s="72"/>
      <c r="L52" s="173"/>
    </row>
    <row r="53" spans="1:12" ht="10.35" customHeight="1" x14ac:dyDescent="0.3">
      <c r="A53" s="72">
        <v>2020</v>
      </c>
      <c r="B53" s="51">
        <v>2568</v>
      </c>
      <c r="C53" s="60">
        <f>B53/F53*100</f>
        <v>47.937278327422064</v>
      </c>
      <c r="D53" s="51">
        <v>2789</v>
      </c>
      <c r="E53" s="59">
        <f>D53/F53*100</f>
        <v>52.062721672577936</v>
      </c>
      <c r="F53" s="51">
        <v>5357</v>
      </c>
      <c r="G53" s="60">
        <v>8.1999999999999993</v>
      </c>
      <c r="H53" s="41">
        <v>14</v>
      </c>
      <c r="I53" s="60">
        <v>2.1</v>
      </c>
      <c r="J53" s="41">
        <v>8</v>
      </c>
      <c r="K53" s="72"/>
      <c r="L53" s="173"/>
    </row>
    <row r="54" spans="1:12" x14ac:dyDescent="0.2">
      <c r="A54" s="72"/>
      <c r="B54" s="45"/>
      <c r="C54" s="59"/>
      <c r="D54" s="45"/>
      <c r="E54" s="59"/>
      <c r="F54" s="45"/>
      <c r="K54" s="72"/>
    </row>
    <row r="55" spans="1:12" ht="11.4" x14ac:dyDescent="0.2">
      <c r="A55" s="41" t="s">
        <v>626</v>
      </c>
    </row>
    <row r="56" spans="1:12" ht="11.4" x14ac:dyDescent="0.2">
      <c r="A56" s="41" t="s">
        <v>1003</v>
      </c>
    </row>
    <row r="57" spans="1:12" ht="11.4" x14ac:dyDescent="0.2">
      <c r="A57" s="41" t="s">
        <v>1004</v>
      </c>
    </row>
    <row r="59" spans="1:12" x14ac:dyDescent="0.2">
      <c r="A59" s="41" t="s">
        <v>596</v>
      </c>
    </row>
    <row r="60" spans="1:12" x14ac:dyDescent="0.2">
      <c r="A60" s="41" t="s">
        <v>597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sqref="A1:IV65536"/>
    </sheetView>
  </sheetViews>
  <sheetFormatPr defaultColWidth="9.21875" defaultRowHeight="10.199999999999999" x14ac:dyDescent="0.2"/>
  <cols>
    <col min="1" max="1" width="18.21875" style="41" customWidth="1"/>
    <col min="2" max="2" width="6.21875" style="41" customWidth="1"/>
    <col min="3" max="14" width="5.77734375" style="41" customWidth="1"/>
    <col min="15" max="16384" width="9.21875" style="41"/>
  </cols>
  <sheetData>
    <row r="1" spans="1:14" x14ac:dyDescent="0.2">
      <c r="A1" s="57" t="s">
        <v>1040</v>
      </c>
      <c r="B1" s="57"/>
    </row>
    <row r="2" spans="1:14" x14ac:dyDescent="0.2">
      <c r="A2" s="57" t="s">
        <v>64</v>
      </c>
      <c r="B2" s="57"/>
    </row>
    <row r="3" spans="1:14" x14ac:dyDescent="0.2">
      <c r="A3" s="79" t="s">
        <v>63</v>
      </c>
      <c r="B3" s="79"/>
    </row>
    <row r="4" spans="1:14" x14ac:dyDescent="0.2">
      <c r="A4" s="41" t="s">
        <v>65</v>
      </c>
    </row>
    <row r="6" spans="1:14" ht="11.4" x14ac:dyDescent="0.2">
      <c r="A6" s="101"/>
      <c r="B6" s="102" t="s">
        <v>370</v>
      </c>
      <c r="C6" s="45"/>
      <c r="I6" s="52" t="s">
        <v>513</v>
      </c>
      <c r="J6" s="52"/>
    </row>
    <row r="7" spans="1:14" x14ac:dyDescent="0.2">
      <c r="B7" s="41">
        <v>1990</v>
      </c>
      <c r="C7" s="41">
        <v>2000</v>
      </c>
      <c r="D7" s="41">
        <v>2010</v>
      </c>
      <c r="E7" s="41">
        <v>2015</v>
      </c>
      <c r="F7" s="41">
        <v>2019</v>
      </c>
      <c r="G7" s="41">
        <v>2020</v>
      </c>
      <c r="I7" s="41">
        <v>1990</v>
      </c>
      <c r="J7" s="41">
        <v>2000</v>
      </c>
      <c r="K7" s="41">
        <v>2010</v>
      </c>
      <c r="L7" s="41">
        <v>2015</v>
      </c>
      <c r="M7" s="41">
        <v>2019</v>
      </c>
      <c r="N7" s="41">
        <v>2020</v>
      </c>
    </row>
    <row r="8" spans="1:14" x14ac:dyDescent="0.2">
      <c r="A8" s="57"/>
      <c r="B8" s="57"/>
      <c r="C8" s="57"/>
      <c r="D8" s="57"/>
      <c r="E8" s="57"/>
      <c r="F8" s="57"/>
      <c r="G8" s="57"/>
      <c r="H8" s="57"/>
      <c r="I8" s="57"/>
    </row>
    <row r="9" spans="1:14" x14ac:dyDescent="0.2">
      <c r="A9" s="57" t="s">
        <v>305</v>
      </c>
      <c r="B9" s="57"/>
      <c r="J9" s="57"/>
      <c r="K9" s="57"/>
    </row>
    <row r="10" spans="1:14" x14ac:dyDescent="0.2">
      <c r="C10" s="57"/>
      <c r="D10" s="57"/>
      <c r="E10" s="57"/>
      <c r="F10" s="57"/>
      <c r="G10" s="57"/>
      <c r="H10" s="57"/>
      <c r="I10" s="57"/>
    </row>
    <row r="11" spans="1:14" s="57" customFormat="1" x14ac:dyDescent="0.2">
      <c r="A11" s="57" t="s">
        <v>324</v>
      </c>
      <c r="B11" s="77">
        <v>5711</v>
      </c>
      <c r="C11" s="77">
        <v>5122</v>
      </c>
      <c r="D11" s="77">
        <v>5109</v>
      </c>
      <c r="E11" s="77">
        <v>5135</v>
      </c>
      <c r="F11" s="77">
        <v>5118</v>
      </c>
      <c r="G11" s="181">
        <v>5357</v>
      </c>
      <c r="I11" s="87">
        <v>11.61918926094754</v>
      </c>
      <c r="J11" s="87">
        <v>9.2572092640771668</v>
      </c>
      <c r="K11" s="87">
        <v>8.719181431164289</v>
      </c>
      <c r="L11" s="87">
        <v>8.2230850100446542</v>
      </c>
      <c r="M11" s="87">
        <v>7.8624939222368928</v>
      </c>
      <c r="N11" s="87">
        <v>8.1739150337019488</v>
      </c>
    </row>
    <row r="12" spans="1:14" x14ac:dyDescent="0.2">
      <c r="A12" s="103" t="s">
        <v>634</v>
      </c>
      <c r="B12" s="137">
        <v>41</v>
      </c>
      <c r="C12" s="51">
        <v>40</v>
      </c>
      <c r="D12" s="51">
        <v>30</v>
      </c>
      <c r="E12" s="51">
        <v>15</v>
      </c>
      <c r="F12" s="41">
        <v>12</v>
      </c>
      <c r="G12" s="168">
        <v>20</v>
      </c>
      <c r="I12" s="60">
        <v>0.80248182182946282</v>
      </c>
      <c r="J12" s="60">
        <v>0.68871709223643662</v>
      </c>
      <c r="K12" s="60">
        <v>0.55360256871591884</v>
      </c>
      <c r="L12" s="60">
        <v>0.24319263288450782</v>
      </c>
      <c r="M12" s="60">
        <v>0.1858880024785067</v>
      </c>
      <c r="N12" s="60">
        <v>0.31104924687201096</v>
      </c>
    </row>
    <row r="13" spans="1:14" x14ac:dyDescent="0.2">
      <c r="A13" s="104" t="s">
        <v>635</v>
      </c>
      <c r="B13" s="51">
        <v>16</v>
      </c>
      <c r="C13" s="51">
        <v>11</v>
      </c>
      <c r="D13" s="51">
        <v>9</v>
      </c>
      <c r="E13" s="51">
        <v>7</v>
      </c>
      <c r="F13" s="41">
        <v>16</v>
      </c>
      <c r="G13" s="168">
        <v>18</v>
      </c>
      <c r="I13" s="60">
        <v>0.35577692786622789</v>
      </c>
      <c r="J13" s="60">
        <v>0.20882375275267676</v>
      </c>
      <c r="K13" s="60">
        <v>0.16131344995698307</v>
      </c>
      <c r="L13" s="60">
        <v>0.13191866272167047</v>
      </c>
      <c r="M13" s="60">
        <v>0.28419435341344063</v>
      </c>
      <c r="N13" s="60">
        <v>0.31222084421047153</v>
      </c>
    </row>
    <row r="14" spans="1:14" x14ac:dyDescent="0.2">
      <c r="A14" s="103" t="s">
        <v>636</v>
      </c>
      <c r="B14" s="137">
        <v>100</v>
      </c>
      <c r="C14" s="51">
        <v>77</v>
      </c>
      <c r="D14" s="51">
        <v>59</v>
      </c>
      <c r="E14" s="51">
        <v>53</v>
      </c>
      <c r="F14" s="41">
        <v>59</v>
      </c>
      <c r="G14" s="168">
        <v>43</v>
      </c>
      <c r="I14" s="60">
        <v>1.1436282750654727</v>
      </c>
      <c r="J14" s="60">
        <v>0.82426552054508573</v>
      </c>
      <c r="K14" s="60">
        <v>0.57478822950612052</v>
      </c>
      <c r="L14" s="60">
        <v>0.48784304340422396</v>
      </c>
      <c r="M14" s="60">
        <v>0.55221212433196376</v>
      </c>
      <c r="N14" s="60">
        <v>0.41040128656031227</v>
      </c>
    </row>
    <row r="15" spans="1:14" x14ac:dyDescent="0.2">
      <c r="A15" s="103" t="s">
        <v>637</v>
      </c>
      <c r="B15" s="137">
        <v>185</v>
      </c>
      <c r="C15" s="51">
        <v>120</v>
      </c>
      <c r="D15" s="51">
        <v>75</v>
      </c>
      <c r="E15" s="51">
        <v>72</v>
      </c>
      <c r="F15" s="41">
        <v>66</v>
      </c>
      <c r="G15" s="168">
        <v>87</v>
      </c>
      <c r="I15" s="60">
        <v>2.25442049207297</v>
      </c>
      <c r="J15" s="60">
        <v>1.251773345572895</v>
      </c>
      <c r="K15" s="60">
        <v>0.82768210385755048</v>
      </c>
      <c r="L15" s="60">
        <v>0.67573591864890359</v>
      </c>
      <c r="M15" s="60">
        <v>0.57890928228406024</v>
      </c>
      <c r="N15" s="60">
        <v>0.75095811897938747</v>
      </c>
    </row>
    <row r="16" spans="1:14" x14ac:dyDescent="0.2">
      <c r="A16" s="103" t="s">
        <v>638</v>
      </c>
      <c r="B16" s="137">
        <v>343</v>
      </c>
      <c r="C16" s="51">
        <v>267</v>
      </c>
      <c r="D16" s="51">
        <v>220</v>
      </c>
      <c r="E16" s="51">
        <v>125</v>
      </c>
      <c r="F16" s="41">
        <v>125</v>
      </c>
      <c r="G16" s="168">
        <v>132</v>
      </c>
      <c r="I16" s="60">
        <v>4.3553619839118261</v>
      </c>
      <c r="J16" s="60">
        <v>3.3956073304421919</v>
      </c>
      <c r="K16" s="60">
        <v>2.6555615909228076</v>
      </c>
      <c r="L16" s="60">
        <v>1.5844345153214816</v>
      </c>
      <c r="M16" s="60">
        <v>1.5189258156631631</v>
      </c>
      <c r="N16" s="60">
        <v>1.5677983716276005</v>
      </c>
    </row>
    <row r="17" spans="1:14" x14ac:dyDescent="0.2">
      <c r="A17" s="103" t="s">
        <v>639</v>
      </c>
      <c r="B17" s="137">
        <v>467</v>
      </c>
      <c r="C17" s="51">
        <v>491</v>
      </c>
      <c r="D17" s="51">
        <v>467</v>
      </c>
      <c r="E17" s="51">
        <v>380</v>
      </c>
      <c r="F17" s="41">
        <v>285</v>
      </c>
      <c r="G17" s="168">
        <v>289</v>
      </c>
      <c r="I17" s="60">
        <v>8.8050077303065724</v>
      </c>
      <c r="J17" s="60">
        <v>6.4861294583883753</v>
      </c>
      <c r="K17" s="60">
        <v>6.2788649640679512</v>
      </c>
      <c r="L17" s="60">
        <v>4.8534699116796194</v>
      </c>
      <c r="M17" s="60">
        <v>3.530832842939883</v>
      </c>
      <c r="N17" s="60">
        <v>3.6063916741019901</v>
      </c>
    </row>
    <row r="18" spans="1:14" x14ac:dyDescent="0.2">
      <c r="A18" s="103" t="s">
        <v>640</v>
      </c>
      <c r="B18" s="137">
        <v>354</v>
      </c>
      <c r="C18" s="51">
        <v>264</v>
      </c>
      <c r="D18" s="51">
        <v>421</v>
      </c>
      <c r="E18" s="51">
        <v>289</v>
      </c>
      <c r="F18" s="41">
        <v>288</v>
      </c>
      <c r="G18" s="168">
        <v>278</v>
      </c>
      <c r="I18" s="60">
        <v>15.034400747473031</v>
      </c>
      <c r="J18" s="60">
        <v>10.718200641468069</v>
      </c>
      <c r="K18" s="60">
        <v>10.779393691110201</v>
      </c>
      <c r="L18" s="60">
        <v>8.3881173175439354</v>
      </c>
      <c r="M18" s="60">
        <v>8.28526632240618</v>
      </c>
      <c r="N18" s="60">
        <v>7.9410420475319929</v>
      </c>
    </row>
    <row r="19" spans="1:14" x14ac:dyDescent="0.2">
      <c r="A19" s="103" t="s">
        <v>641</v>
      </c>
      <c r="B19" s="137">
        <v>507</v>
      </c>
      <c r="C19" s="51">
        <v>367</v>
      </c>
      <c r="D19" s="51">
        <v>380</v>
      </c>
      <c r="E19" s="51">
        <v>467</v>
      </c>
      <c r="F19" s="41">
        <v>393</v>
      </c>
      <c r="G19" s="168">
        <v>394</v>
      </c>
      <c r="I19" s="60">
        <v>24.064361487528775</v>
      </c>
      <c r="J19" s="60">
        <v>17.665038145893</v>
      </c>
      <c r="K19" s="60">
        <v>14.16905924903986</v>
      </c>
      <c r="L19" s="60">
        <v>13.114477878094329</v>
      </c>
      <c r="M19" s="60">
        <v>12.30509111403344</v>
      </c>
      <c r="N19" s="60">
        <v>12.450820837744317</v>
      </c>
    </row>
    <row r="20" spans="1:14" x14ac:dyDescent="0.2">
      <c r="A20" s="103" t="s">
        <v>642</v>
      </c>
      <c r="B20" s="137">
        <v>646</v>
      </c>
      <c r="C20" s="51">
        <v>514</v>
      </c>
      <c r="D20" s="51">
        <v>412</v>
      </c>
      <c r="E20" s="51">
        <v>472</v>
      </c>
      <c r="F20" s="41">
        <v>615</v>
      </c>
      <c r="G20" s="168">
        <v>678</v>
      </c>
      <c r="I20" s="60">
        <v>37.874124234162927</v>
      </c>
      <c r="J20" s="60">
        <v>27.558844029810732</v>
      </c>
      <c r="K20" s="60">
        <v>20.598455115866312</v>
      </c>
      <c r="L20" s="60">
        <v>19.415079593599604</v>
      </c>
      <c r="M20" s="60">
        <v>19.144564811355995</v>
      </c>
      <c r="N20" s="60">
        <v>20.925925925925924</v>
      </c>
    </row>
    <row r="21" spans="1:14" x14ac:dyDescent="0.2">
      <c r="A21" s="103" t="s">
        <v>643</v>
      </c>
      <c r="B21" s="137">
        <v>883</v>
      </c>
      <c r="C21" s="51">
        <v>691</v>
      </c>
      <c r="D21" s="51">
        <v>579</v>
      </c>
      <c r="E21" s="51">
        <v>597</v>
      </c>
      <c r="F21" s="41">
        <v>619</v>
      </c>
      <c r="G21" s="168">
        <v>623</v>
      </c>
      <c r="I21" s="60">
        <v>57.200233205933792</v>
      </c>
      <c r="J21" s="60">
        <v>45.462021777032142</v>
      </c>
      <c r="K21" s="60">
        <v>36.439157934485038</v>
      </c>
      <c r="L21" s="60">
        <v>34.169933892338953</v>
      </c>
      <c r="M21" s="60">
        <v>31.074297188755018</v>
      </c>
      <c r="N21" s="60">
        <v>29.235786855627772</v>
      </c>
    </row>
    <row r="22" spans="1:14" x14ac:dyDescent="0.2">
      <c r="A22" s="103" t="s">
        <v>644</v>
      </c>
      <c r="B22" s="137">
        <v>1752</v>
      </c>
      <c r="C22" s="51">
        <v>1581</v>
      </c>
      <c r="D22" s="51">
        <v>1607</v>
      </c>
      <c r="E22" s="51">
        <v>1609</v>
      </c>
      <c r="F22" s="51">
        <v>1574</v>
      </c>
      <c r="G22" s="168">
        <v>1646</v>
      </c>
      <c r="I22" s="60">
        <v>114.01425178147269</v>
      </c>
      <c r="J22" s="60">
        <v>94.798381052316003</v>
      </c>
      <c r="K22" s="60">
        <v>80.946984007052009</v>
      </c>
      <c r="L22" s="60">
        <v>76.695743362410028</v>
      </c>
      <c r="M22" s="60">
        <v>70.409304406173121</v>
      </c>
      <c r="N22" s="60">
        <v>72.269055145767481</v>
      </c>
    </row>
    <row r="23" spans="1:14" x14ac:dyDescent="0.2">
      <c r="A23" s="103" t="s">
        <v>645</v>
      </c>
      <c r="B23" s="137">
        <v>417</v>
      </c>
      <c r="C23" s="51">
        <v>699</v>
      </c>
      <c r="D23" s="51">
        <v>850</v>
      </c>
      <c r="E23" s="51">
        <v>1049</v>
      </c>
      <c r="F23" s="51">
        <v>1066</v>
      </c>
      <c r="G23" s="168">
        <v>1149</v>
      </c>
      <c r="I23" s="60">
        <v>247.77183600713013</v>
      </c>
      <c r="J23" s="60">
        <v>233.19432860717265</v>
      </c>
      <c r="K23" s="60">
        <v>219.86549405069837</v>
      </c>
      <c r="L23" s="60">
        <v>232.31092902225666</v>
      </c>
      <c r="M23" s="60">
        <v>208.06089587196252</v>
      </c>
      <c r="N23" s="60">
        <v>215.4913728432108</v>
      </c>
    </row>
    <row r="24" spans="1:14" x14ac:dyDescent="0.2">
      <c r="B24" s="51"/>
      <c r="C24" s="77"/>
      <c r="D24" s="77"/>
      <c r="E24" s="57"/>
      <c r="F24" s="57"/>
      <c r="G24" s="57"/>
      <c r="H24" s="57"/>
      <c r="I24" s="57"/>
      <c r="J24" s="60"/>
      <c r="N24" s="60"/>
    </row>
    <row r="25" spans="1:14" x14ac:dyDescent="0.2">
      <c r="A25" s="105" t="s">
        <v>646</v>
      </c>
      <c r="B25" s="126"/>
      <c r="C25" s="51"/>
      <c r="D25" s="51"/>
      <c r="J25" s="87"/>
      <c r="K25" s="57"/>
      <c r="N25" s="60"/>
    </row>
    <row r="26" spans="1:14" x14ac:dyDescent="0.2">
      <c r="B26" s="126"/>
      <c r="C26" s="77"/>
      <c r="D26" s="77"/>
      <c r="E26" s="57"/>
      <c r="F26" s="57"/>
      <c r="G26" s="57"/>
      <c r="H26" s="57"/>
      <c r="I26" s="57"/>
      <c r="J26" s="60"/>
      <c r="N26" s="60"/>
    </row>
    <row r="27" spans="1:14" s="57" customFormat="1" x14ac:dyDescent="0.2">
      <c r="A27" s="57" t="s">
        <v>324</v>
      </c>
      <c r="B27" s="77">
        <v>2546</v>
      </c>
      <c r="C27" s="77">
        <v>2273</v>
      </c>
      <c r="D27" s="77">
        <v>2349</v>
      </c>
      <c r="E27" s="77">
        <v>2356</v>
      </c>
      <c r="F27" s="77">
        <v>2415</v>
      </c>
      <c r="G27" s="181">
        <v>2568</v>
      </c>
      <c r="I27" s="87">
        <v>11.478292232090528</v>
      </c>
      <c r="J27" s="87">
        <v>8.872563753254509</v>
      </c>
      <c r="K27" s="87">
        <v>8.5427811862428129</v>
      </c>
      <c r="L27" s="87">
        <v>7.9828686824878359</v>
      </c>
      <c r="M27" s="87">
        <v>7.8112997000008093</v>
      </c>
      <c r="N27" s="87">
        <v>8.2453306961974508</v>
      </c>
    </row>
    <row r="28" spans="1:14" x14ac:dyDescent="0.2">
      <c r="A28" s="103" t="s">
        <v>634</v>
      </c>
      <c r="B28" s="51">
        <v>29</v>
      </c>
      <c r="C28" s="51">
        <v>29</v>
      </c>
      <c r="D28" s="51">
        <v>15</v>
      </c>
      <c r="E28" s="51">
        <v>7</v>
      </c>
      <c r="F28" s="41">
        <v>9</v>
      </c>
      <c r="G28" s="168">
        <v>12</v>
      </c>
      <c r="I28" s="60">
        <v>1.1120697919662543</v>
      </c>
      <c r="J28" s="60">
        <v>0.98093933397601774</v>
      </c>
      <c r="K28" s="60">
        <v>0.54283904822220208</v>
      </c>
      <c r="L28" s="60">
        <v>0.22131238242779683</v>
      </c>
      <c r="M28" s="60">
        <v>0.27209650355992926</v>
      </c>
      <c r="N28" s="60">
        <v>0.36405557915175052</v>
      </c>
    </row>
    <row r="29" spans="1:14" x14ac:dyDescent="0.2">
      <c r="A29" s="104" t="s">
        <v>635</v>
      </c>
      <c r="B29" s="137">
        <v>13</v>
      </c>
      <c r="C29" s="51">
        <v>9</v>
      </c>
      <c r="D29" s="51">
        <v>5</v>
      </c>
      <c r="E29" s="51">
        <v>2</v>
      </c>
      <c r="F29" s="41">
        <v>7</v>
      </c>
      <c r="G29" s="168">
        <v>14</v>
      </c>
      <c r="I29" s="60">
        <v>0.57547587428065516</v>
      </c>
      <c r="J29" s="60">
        <v>0.3402646502835539</v>
      </c>
      <c r="K29" s="60">
        <v>0.17933038035973675</v>
      </c>
      <c r="L29" s="60">
        <v>7.5292700372698862E-2</v>
      </c>
      <c r="M29" s="60">
        <v>0.24836786829406754</v>
      </c>
      <c r="N29" s="60">
        <v>0.48553790663799679</v>
      </c>
    </row>
    <row r="30" spans="1:14" x14ac:dyDescent="0.2">
      <c r="A30" s="103" t="s">
        <v>636</v>
      </c>
      <c r="B30" s="51">
        <v>73</v>
      </c>
      <c r="C30" s="51">
        <v>53</v>
      </c>
      <c r="D30" s="51">
        <v>48</v>
      </c>
      <c r="E30" s="51">
        <v>40</v>
      </c>
      <c r="F30" s="41">
        <v>39</v>
      </c>
      <c r="G30" s="168">
        <v>33</v>
      </c>
      <c r="I30" s="60">
        <v>1.7719521815644153</v>
      </c>
      <c r="J30" s="60">
        <v>1.1931965284734964</v>
      </c>
      <c r="K30" s="60">
        <v>0.99945862657727069</v>
      </c>
      <c r="L30" s="60">
        <v>0.793761038239438</v>
      </c>
      <c r="M30" s="60">
        <v>0.78898655688289621</v>
      </c>
      <c r="N30" s="60">
        <v>0.68343498565822047</v>
      </c>
    </row>
    <row r="31" spans="1:14" x14ac:dyDescent="0.2">
      <c r="A31" s="103" t="s">
        <v>637</v>
      </c>
      <c r="B31" s="137">
        <v>136</v>
      </c>
      <c r="C31" s="51">
        <v>87</v>
      </c>
      <c r="D31" s="51">
        <v>57</v>
      </c>
      <c r="E31" s="51">
        <v>53</v>
      </c>
      <c r="F31" s="41">
        <v>45</v>
      </c>
      <c r="G31" s="168">
        <v>62</v>
      </c>
      <c r="I31" s="60">
        <v>3.4392069593364352</v>
      </c>
      <c r="J31" s="60">
        <v>1.8255833473224778</v>
      </c>
      <c r="K31" s="60">
        <v>1.2290840089701569</v>
      </c>
      <c r="L31" s="60">
        <v>0.97481124527538421</v>
      </c>
      <c r="M31" s="60">
        <v>0.7810466024472793</v>
      </c>
      <c r="N31" s="60">
        <v>1.0595845403197552</v>
      </c>
    </row>
    <row r="32" spans="1:14" x14ac:dyDescent="0.2">
      <c r="A32" s="103" t="s">
        <v>638</v>
      </c>
      <c r="B32" s="137">
        <v>237</v>
      </c>
      <c r="C32" s="51">
        <v>167</v>
      </c>
      <c r="D32" s="51">
        <v>145</v>
      </c>
      <c r="E32" s="51">
        <v>86</v>
      </c>
      <c r="F32" s="41">
        <v>87</v>
      </c>
      <c r="G32" s="168">
        <v>99</v>
      </c>
      <c r="I32" s="60">
        <v>6.3956390916573342</v>
      </c>
      <c r="J32" s="60">
        <v>4.4468113433630672</v>
      </c>
      <c r="K32" s="60">
        <v>3.5373618599204706</v>
      </c>
      <c r="L32" s="60">
        <v>2.1691153288353617</v>
      </c>
      <c r="M32" s="60">
        <v>2.0638366010746183</v>
      </c>
      <c r="N32" s="60">
        <v>2.2910832889773434</v>
      </c>
    </row>
    <row r="33" spans="1:14" x14ac:dyDescent="0.2">
      <c r="A33" s="103" t="s">
        <v>639</v>
      </c>
      <c r="B33" s="137">
        <v>321</v>
      </c>
      <c r="C33" s="51">
        <v>324</v>
      </c>
      <c r="D33" s="51">
        <v>315</v>
      </c>
      <c r="E33" s="51">
        <v>255</v>
      </c>
      <c r="F33" s="41">
        <v>188</v>
      </c>
      <c r="G33" s="168">
        <v>197</v>
      </c>
      <c r="I33" s="60">
        <v>13.155198557436171</v>
      </c>
      <c r="J33" s="60">
        <v>9.324546003971566</v>
      </c>
      <c r="K33" s="60">
        <v>9.1349360554476107</v>
      </c>
      <c r="L33" s="60">
        <v>6.8450863017743542</v>
      </c>
      <c r="M33" s="60">
        <v>4.8411186074058818</v>
      </c>
      <c r="N33" s="60">
        <v>5.0948495467652881</v>
      </c>
    </row>
    <row r="34" spans="1:14" x14ac:dyDescent="0.2">
      <c r="A34" s="103" t="s">
        <v>640</v>
      </c>
      <c r="B34" s="137">
        <v>230</v>
      </c>
      <c r="C34" s="51">
        <v>179</v>
      </c>
      <c r="D34" s="51">
        <v>264</v>
      </c>
      <c r="E34" s="51">
        <v>183</v>
      </c>
      <c r="F34" s="41">
        <v>167</v>
      </c>
      <c r="G34" s="168">
        <v>174</v>
      </c>
      <c r="I34" s="60">
        <v>22.946076719708685</v>
      </c>
      <c r="J34" s="60">
        <v>16.531978757792658</v>
      </c>
      <c r="K34" s="60">
        <v>15.195993783457089</v>
      </c>
      <c r="L34" s="60">
        <v>11.97056418642682</v>
      </c>
      <c r="M34" s="60">
        <v>10.467266288507945</v>
      </c>
      <c r="N34" s="60">
        <v>10.770659238625813</v>
      </c>
    </row>
    <row r="35" spans="1:14" x14ac:dyDescent="0.2">
      <c r="A35" s="103" t="s">
        <v>641</v>
      </c>
      <c r="B35" s="137">
        <v>282</v>
      </c>
      <c r="C35" s="51">
        <v>236</v>
      </c>
      <c r="D35" s="51">
        <v>247</v>
      </c>
      <c r="E35" s="51">
        <v>281</v>
      </c>
      <c r="F35" s="41">
        <v>236</v>
      </c>
      <c r="G35" s="168">
        <v>242</v>
      </c>
      <c r="I35" s="60">
        <v>36.990883452482457</v>
      </c>
      <c r="J35" s="60">
        <v>26.968346474688609</v>
      </c>
      <c r="K35" s="60">
        <v>21.277512167808073</v>
      </c>
      <c r="L35" s="60">
        <v>18.229589023322195</v>
      </c>
      <c r="M35" s="60">
        <v>17.03602107846676</v>
      </c>
      <c r="N35" s="60">
        <v>17.614732321578046</v>
      </c>
    </row>
    <row r="36" spans="1:14" x14ac:dyDescent="0.2">
      <c r="A36" s="103" t="s">
        <v>642</v>
      </c>
      <c r="B36" s="137">
        <v>303</v>
      </c>
      <c r="C36" s="51">
        <v>279</v>
      </c>
      <c r="D36" s="51">
        <v>225</v>
      </c>
      <c r="E36" s="51">
        <v>267</v>
      </c>
      <c r="F36" s="41">
        <v>369</v>
      </c>
      <c r="G36" s="168">
        <v>373</v>
      </c>
      <c r="I36" s="60">
        <v>55.940182774854613</v>
      </c>
      <c r="J36" s="60">
        <v>39.641943734015349</v>
      </c>
      <c r="K36" s="60">
        <v>27.806957918803683</v>
      </c>
      <c r="L36" s="60">
        <v>26.345650994128963</v>
      </c>
      <c r="M36" s="60">
        <v>27.453314485529347</v>
      </c>
      <c r="N36" s="60">
        <v>27.480016208052458</v>
      </c>
    </row>
    <row r="37" spans="1:14" x14ac:dyDescent="0.2">
      <c r="A37" s="103" t="s">
        <v>643</v>
      </c>
      <c r="B37" s="137">
        <v>365</v>
      </c>
      <c r="C37" s="51">
        <v>293</v>
      </c>
      <c r="D37" s="51">
        <v>281</v>
      </c>
      <c r="E37" s="51">
        <v>304</v>
      </c>
      <c r="F37" s="41">
        <v>332</v>
      </c>
      <c r="G37" s="168">
        <v>342</v>
      </c>
      <c r="I37" s="60">
        <v>85.741132252760153</v>
      </c>
      <c r="J37" s="60">
        <v>62.433411463882379</v>
      </c>
      <c r="K37" s="60">
        <v>46.903688866633281</v>
      </c>
      <c r="L37" s="60">
        <v>45.167520986553754</v>
      </c>
      <c r="M37" s="60">
        <v>42.150701453691362</v>
      </c>
      <c r="N37" s="60">
        <v>40.30404808202227</v>
      </c>
    </row>
    <row r="38" spans="1:14" x14ac:dyDescent="0.2">
      <c r="A38" s="103" t="s">
        <v>644</v>
      </c>
      <c r="B38" s="137">
        <v>493</v>
      </c>
      <c r="C38" s="51">
        <v>484</v>
      </c>
      <c r="D38" s="51">
        <v>576</v>
      </c>
      <c r="E38" s="51">
        <v>640</v>
      </c>
      <c r="F38" s="41">
        <v>647</v>
      </c>
      <c r="G38" s="168">
        <v>711</v>
      </c>
      <c r="I38" s="60">
        <v>146.03080568720378</v>
      </c>
      <c r="J38" s="60">
        <v>121.59276472804923</v>
      </c>
      <c r="K38" s="60">
        <v>98.70619484191586</v>
      </c>
      <c r="L38" s="60">
        <v>93.800381064048068</v>
      </c>
      <c r="M38" s="60">
        <v>85.042060988433221</v>
      </c>
      <c r="N38" s="60">
        <v>90.833599488981164</v>
      </c>
    </row>
    <row r="39" spans="1:14" x14ac:dyDescent="0.2">
      <c r="A39" s="103" t="s">
        <v>645</v>
      </c>
      <c r="B39" s="137">
        <v>64</v>
      </c>
      <c r="C39" s="51">
        <v>133</v>
      </c>
      <c r="D39" s="51">
        <v>171</v>
      </c>
      <c r="E39" s="51">
        <v>238</v>
      </c>
      <c r="F39" s="41">
        <v>289</v>
      </c>
      <c r="G39" s="168">
        <v>309</v>
      </c>
      <c r="I39" s="60">
        <v>259.10931174089069</v>
      </c>
      <c r="J39" s="60">
        <v>264.41351888667992</v>
      </c>
      <c r="K39" s="60">
        <v>251.65562913907286</v>
      </c>
      <c r="L39" s="60">
        <v>268.47151720248166</v>
      </c>
      <c r="M39" s="60">
        <v>253.50877192982458</v>
      </c>
      <c r="N39" s="60">
        <v>258.25323861262012</v>
      </c>
    </row>
    <row r="40" spans="1:14" x14ac:dyDescent="0.2">
      <c r="B40" s="137"/>
      <c r="C40" s="77"/>
      <c r="D40" s="77"/>
      <c r="E40" s="77"/>
      <c r="F40" s="77"/>
      <c r="G40" s="77"/>
      <c r="H40" s="57"/>
      <c r="I40" s="57"/>
      <c r="J40" s="60"/>
      <c r="N40" s="60"/>
    </row>
    <row r="41" spans="1:14" x14ac:dyDescent="0.2">
      <c r="A41" s="105" t="s">
        <v>647</v>
      </c>
      <c r="B41" s="51"/>
      <c r="C41" s="51"/>
      <c r="D41" s="51"/>
      <c r="E41" s="51"/>
      <c r="F41" s="51"/>
      <c r="G41" s="51"/>
      <c r="J41" s="87"/>
      <c r="K41" s="57"/>
      <c r="N41" s="60"/>
    </row>
    <row r="42" spans="1:14" x14ac:dyDescent="0.2">
      <c r="B42" s="51"/>
      <c r="C42" s="77"/>
      <c r="D42" s="77"/>
      <c r="E42" s="77"/>
      <c r="F42" s="77"/>
      <c r="G42" s="77"/>
      <c r="H42" s="57"/>
      <c r="I42" s="57"/>
      <c r="J42" s="60"/>
      <c r="N42" s="60"/>
    </row>
    <row r="43" spans="1:14" s="57" customFormat="1" x14ac:dyDescent="0.2">
      <c r="A43" s="57" t="s">
        <v>324</v>
      </c>
      <c r="B43" s="126">
        <v>3165</v>
      </c>
      <c r="C43" s="77">
        <v>2849</v>
      </c>
      <c r="D43" s="77">
        <v>2760</v>
      </c>
      <c r="E43" s="77">
        <v>2779</v>
      </c>
      <c r="F43" s="77">
        <v>2703</v>
      </c>
      <c r="G43" s="181">
        <v>2789</v>
      </c>
      <c r="I43" s="87">
        <v>11.735065599572867</v>
      </c>
      <c r="J43" s="87">
        <v>9.588863590085337</v>
      </c>
      <c r="K43" s="87">
        <v>8.8751545514911694</v>
      </c>
      <c r="L43" s="87">
        <v>8.438357329057979</v>
      </c>
      <c r="M43" s="87">
        <v>7.9088044333779051</v>
      </c>
      <c r="N43" s="87">
        <v>8.1092436363953553</v>
      </c>
    </row>
    <row r="44" spans="1:14" x14ac:dyDescent="0.2">
      <c r="A44" s="103" t="s">
        <v>634</v>
      </c>
      <c r="B44" s="51">
        <v>12</v>
      </c>
      <c r="C44" s="51">
        <v>11</v>
      </c>
      <c r="D44" s="51">
        <v>15</v>
      </c>
      <c r="E44" s="51">
        <v>8</v>
      </c>
      <c r="F44" s="51">
        <v>3</v>
      </c>
      <c r="G44" s="168">
        <v>8</v>
      </c>
      <c r="I44" s="60">
        <v>0.47973135044375148</v>
      </c>
      <c r="J44" s="60">
        <v>0.38575511563886306</v>
      </c>
      <c r="K44" s="60">
        <v>0.56480156638301082</v>
      </c>
      <c r="L44" s="60">
        <v>0.26622296173044924</v>
      </c>
      <c r="M44" s="60">
        <v>9.5303143415346986E-2</v>
      </c>
      <c r="N44" s="60">
        <v>0.25529334801270082</v>
      </c>
    </row>
    <row r="45" spans="1:14" x14ac:dyDescent="0.2">
      <c r="A45" s="104" t="s">
        <v>635</v>
      </c>
      <c r="B45" s="51">
        <v>3</v>
      </c>
      <c r="C45" s="51">
        <v>2</v>
      </c>
      <c r="D45" s="51">
        <v>4</v>
      </c>
      <c r="E45" s="51">
        <v>5</v>
      </c>
      <c r="F45" s="51">
        <v>9</v>
      </c>
      <c r="G45" s="168">
        <v>4</v>
      </c>
      <c r="I45" s="60">
        <v>0.13403627915289071</v>
      </c>
      <c r="J45" s="60">
        <v>7.626019980172348E-2</v>
      </c>
      <c r="K45" s="60">
        <v>0.14331523978431057</v>
      </c>
      <c r="L45" s="60">
        <v>0.18867924528301885</v>
      </c>
      <c r="M45" s="60">
        <v>0.32010812541125</v>
      </c>
      <c r="N45" s="60">
        <v>0.13880454584887655</v>
      </c>
    </row>
    <row r="46" spans="1:14" x14ac:dyDescent="0.2">
      <c r="A46" s="103" t="s">
        <v>636</v>
      </c>
      <c r="B46" s="137">
        <v>27</v>
      </c>
      <c r="C46" s="51">
        <v>24</v>
      </c>
      <c r="D46" s="51">
        <v>11</v>
      </c>
      <c r="E46" s="51">
        <v>13</v>
      </c>
      <c r="F46" s="51">
        <v>20</v>
      </c>
      <c r="G46" s="168">
        <v>10</v>
      </c>
      <c r="I46" s="60">
        <v>0.58386584060462554</v>
      </c>
      <c r="J46" s="60">
        <v>0.48981591085350429</v>
      </c>
      <c r="K46" s="60">
        <v>0.20138958815829219</v>
      </c>
      <c r="L46" s="60">
        <v>0.22318171283380689</v>
      </c>
      <c r="M46" s="60">
        <v>0.34835619420857827</v>
      </c>
      <c r="N46" s="60">
        <v>0.17702248185519559</v>
      </c>
    </row>
    <row r="47" spans="1:14" x14ac:dyDescent="0.2">
      <c r="A47" s="103" t="s">
        <v>637</v>
      </c>
      <c r="B47" s="51">
        <v>49</v>
      </c>
      <c r="C47" s="51">
        <v>33</v>
      </c>
      <c r="D47" s="51">
        <v>18</v>
      </c>
      <c r="E47" s="51">
        <v>19</v>
      </c>
      <c r="F47" s="51">
        <v>21</v>
      </c>
      <c r="G47" s="168">
        <v>25</v>
      </c>
      <c r="I47" s="60">
        <v>1.1524801843968293</v>
      </c>
      <c r="J47" s="60">
        <v>0.68453368735479592</v>
      </c>
      <c r="K47" s="60">
        <v>0.40688540524656125</v>
      </c>
      <c r="L47" s="60">
        <v>0.36411720741265974</v>
      </c>
      <c r="M47" s="60">
        <v>0.37238994547147225</v>
      </c>
      <c r="N47" s="60">
        <v>0.43600722027956784</v>
      </c>
    </row>
    <row r="48" spans="1:14" x14ac:dyDescent="0.2">
      <c r="A48" s="103" t="s">
        <v>638</v>
      </c>
      <c r="B48" s="137">
        <v>106</v>
      </c>
      <c r="C48" s="51">
        <v>100</v>
      </c>
      <c r="D48" s="51">
        <v>75</v>
      </c>
      <c r="E48" s="51">
        <v>39</v>
      </c>
      <c r="F48" s="51">
        <v>38</v>
      </c>
      <c r="G48" s="168">
        <v>33</v>
      </c>
      <c r="I48" s="60">
        <v>2.5421493152984627</v>
      </c>
      <c r="J48" s="60">
        <v>2.4345116369656248</v>
      </c>
      <c r="K48" s="60">
        <v>1.7919434223730111</v>
      </c>
      <c r="L48" s="60">
        <v>0.9937571665180277</v>
      </c>
      <c r="M48" s="60">
        <v>0.94667480474832144</v>
      </c>
      <c r="N48" s="60">
        <v>0.80520209352544314</v>
      </c>
    </row>
    <row r="49" spans="1:14" x14ac:dyDescent="0.2">
      <c r="A49" s="103" t="s">
        <v>639</v>
      </c>
      <c r="B49" s="137">
        <v>146</v>
      </c>
      <c r="C49" s="51">
        <v>167</v>
      </c>
      <c r="D49" s="51">
        <v>152</v>
      </c>
      <c r="E49" s="51">
        <v>125</v>
      </c>
      <c r="F49" s="51">
        <v>97</v>
      </c>
      <c r="G49" s="168">
        <v>92</v>
      </c>
      <c r="I49" s="60">
        <v>5.0982994028704125</v>
      </c>
      <c r="J49" s="60">
        <v>4.0778453348961001</v>
      </c>
      <c r="K49" s="60">
        <v>3.8101445097572286</v>
      </c>
      <c r="L49" s="60">
        <v>3.045697647503137</v>
      </c>
      <c r="M49" s="60">
        <v>2.3159478076092017</v>
      </c>
      <c r="N49" s="60">
        <v>2.2185246810870773</v>
      </c>
    </row>
    <row r="50" spans="1:14" x14ac:dyDescent="0.2">
      <c r="A50" s="103" t="s">
        <v>640</v>
      </c>
      <c r="B50" s="137">
        <v>124</v>
      </c>
      <c r="C50" s="51">
        <v>85</v>
      </c>
      <c r="D50" s="51">
        <v>157</v>
      </c>
      <c r="E50" s="51">
        <v>106</v>
      </c>
      <c r="F50" s="51">
        <v>121</v>
      </c>
      <c r="G50" s="168">
        <v>104</v>
      </c>
      <c r="I50" s="60">
        <v>9.1699020151599182</v>
      </c>
      <c r="J50" s="60">
        <v>6.1578585141449631</v>
      </c>
      <c r="K50" s="60">
        <v>7.2406954757183044</v>
      </c>
      <c r="L50" s="60">
        <v>5.5306271522487744</v>
      </c>
      <c r="M50" s="60">
        <v>6.4341167712432208</v>
      </c>
      <c r="N50" s="60">
        <v>5.5163634434837956</v>
      </c>
    </row>
    <row r="51" spans="1:14" x14ac:dyDescent="0.2">
      <c r="A51" s="103" t="s">
        <v>641</v>
      </c>
      <c r="B51" s="137">
        <v>225</v>
      </c>
      <c r="C51" s="51">
        <v>131</v>
      </c>
      <c r="D51" s="51">
        <v>133</v>
      </c>
      <c r="E51" s="51">
        <v>186</v>
      </c>
      <c r="F51" s="51">
        <v>157</v>
      </c>
      <c r="G51" s="168">
        <v>152</v>
      </c>
      <c r="I51" s="60">
        <v>16.734845667534401</v>
      </c>
      <c r="J51" s="60">
        <v>10.894423884569004</v>
      </c>
      <c r="K51" s="60">
        <v>8.743959764636271</v>
      </c>
      <c r="L51" s="60">
        <v>9.210200544689279</v>
      </c>
      <c r="M51" s="60">
        <v>8.6812275366325675</v>
      </c>
      <c r="N51" s="60">
        <v>8.4887747123869097</v>
      </c>
    </row>
    <row r="52" spans="1:14" x14ac:dyDescent="0.2">
      <c r="A52" s="103" t="s">
        <v>642</v>
      </c>
      <c r="B52" s="137">
        <v>343</v>
      </c>
      <c r="C52" s="51">
        <v>235</v>
      </c>
      <c r="D52" s="51">
        <v>187</v>
      </c>
      <c r="E52" s="51">
        <v>205</v>
      </c>
      <c r="F52" s="51">
        <v>246</v>
      </c>
      <c r="G52" s="168">
        <v>305</v>
      </c>
      <c r="I52" s="60">
        <v>29.467353951890033</v>
      </c>
      <c r="J52" s="60">
        <v>20.235942478257126</v>
      </c>
      <c r="K52" s="60">
        <v>15.701091519731317</v>
      </c>
      <c r="L52" s="60">
        <v>14.4605509117201</v>
      </c>
      <c r="M52" s="60">
        <v>13.167050259594284</v>
      </c>
      <c r="N52" s="60">
        <v>16.200568347807611</v>
      </c>
    </row>
    <row r="53" spans="1:14" x14ac:dyDescent="0.2">
      <c r="A53" s="103" t="s">
        <v>643</v>
      </c>
      <c r="B53" s="137">
        <v>518</v>
      </c>
      <c r="C53" s="51">
        <v>398</v>
      </c>
      <c r="D53" s="51">
        <v>298</v>
      </c>
      <c r="E53" s="51">
        <v>293</v>
      </c>
      <c r="F53" s="51">
        <v>287</v>
      </c>
      <c r="G53" s="168">
        <v>281</v>
      </c>
      <c r="I53" s="60">
        <v>46.332737030411451</v>
      </c>
      <c r="J53" s="60">
        <v>37.881311569028696</v>
      </c>
      <c r="K53" s="60">
        <v>30.105571551245138</v>
      </c>
      <c r="L53" s="60">
        <v>27.278651894609439</v>
      </c>
      <c r="M53" s="60">
        <v>23.830281894798024</v>
      </c>
      <c r="N53" s="60">
        <v>21.912039925140363</v>
      </c>
    </row>
    <row r="54" spans="1:14" x14ac:dyDescent="0.2">
      <c r="A54" s="103" t="s">
        <v>644</v>
      </c>
      <c r="B54" s="137">
        <v>1259</v>
      </c>
      <c r="C54" s="51">
        <v>1097</v>
      </c>
      <c r="D54" s="51">
        <v>1031</v>
      </c>
      <c r="E54" s="51">
        <v>969</v>
      </c>
      <c r="F54" s="51">
        <v>927</v>
      </c>
      <c r="G54" s="168">
        <v>935</v>
      </c>
      <c r="I54" s="60">
        <v>104.99979150160543</v>
      </c>
      <c r="J54" s="60">
        <v>86.398361817752217</v>
      </c>
      <c r="K54" s="60">
        <v>73.553542127416705</v>
      </c>
      <c r="L54" s="60">
        <v>68.451539983046047</v>
      </c>
      <c r="M54" s="60">
        <v>62.860242761239569</v>
      </c>
      <c r="N54" s="60">
        <v>62.548081747332503</v>
      </c>
    </row>
    <row r="55" spans="1:14" x14ac:dyDescent="0.2">
      <c r="A55" s="103" t="s">
        <v>645</v>
      </c>
      <c r="B55" s="137">
        <v>353</v>
      </c>
      <c r="C55" s="51">
        <v>566</v>
      </c>
      <c r="D55" s="51">
        <v>679</v>
      </c>
      <c r="E55" s="51">
        <v>811</v>
      </c>
      <c r="F55" s="41">
        <v>777</v>
      </c>
      <c r="G55" s="168">
        <v>840</v>
      </c>
      <c r="I55" s="60">
        <v>245.82172701949861</v>
      </c>
      <c r="J55" s="60">
        <v>226.89917819202245</v>
      </c>
      <c r="K55" s="60">
        <v>213.08645849678331</v>
      </c>
      <c r="L55" s="60">
        <v>223.47754202259577</v>
      </c>
      <c r="M55" s="60">
        <v>195.05460022593195</v>
      </c>
      <c r="N55" s="60">
        <v>203.11933260790715</v>
      </c>
    </row>
    <row r="56" spans="1:14" x14ac:dyDescent="0.2">
      <c r="B56" s="137"/>
    </row>
    <row r="57" spans="1:14" ht="11.4" x14ac:dyDescent="0.2">
      <c r="A57" s="41" t="s">
        <v>1071</v>
      </c>
      <c r="B57" s="137"/>
    </row>
    <row r="59" spans="1:14" x14ac:dyDescent="0.2">
      <c r="A59" s="41" t="s">
        <v>313</v>
      </c>
    </row>
    <row r="60" spans="1:14" x14ac:dyDescent="0.2">
      <c r="A60" s="41" t="s">
        <v>314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workbookViewId="0">
      <selection activeCell="I1" sqref="I1"/>
    </sheetView>
  </sheetViews>
  <sheetFormatPr defaultColWidth="8.77734375" defaultRowHeight="10.199999999999999" x14ac:dyDescent="0.2"/>
  <cols>
    <col min="1" max="1" width="3.77734375" style="41" customWidth="1"/>
    <col min="2" max="3" width="6.77734375" style="41" customWidth="1"/>
    <col min="4" max="6" width="6.77734375" style="80" customWidth="1"/>
    <col min="7" max="14" width="6.77734375" style="41" customWidth="1"/>
    <col min="15" max="15" width="3.77734375" style="41" customWidth="1"/>
    <col min="16" max="253" width="6.77734375" style="41" customWidth="1"/>
    <col min="254" max="16384" width="8.77734375" style="41"/>
  </cols>
  <sheetData>
    <row r="1" spans="1:27" x14ac:dyDescent="0.2">
      <c r="A1" s="57" t="s">
        <v>1042</v>
      </c>
      <c r="B1" s="57"/>
      <c r="C1" s="57"/>
      <c r="D1" s="57"/>
      <c r="G1" s="80"/>
    </row>
    <row r="2" spans="1:27" x14ac:dyDescent="0.2">
      <c r="A2" s="57" t="s">
        <v>67</v>
      </c>
      <c r="B2" s="57"/>
      <c r="C2" s="57"/>
      <c r="D2" s="57"/>
      <c r="G2" s="80"/>
    </row>
    <row r="3" spans="1:27" x14ac:dyDescent="0.2">
      <c r="A3" s="57" t="s">
        <v>66</v>
      </c>
      <c r="B3" s="57"/>
      <c r="C3" s="57"/>
      <c r="D3" s="57"/>
      <c r="G3" s="80"/>
    </row>
    <row r="4" spans="1:27" x14ac:dyDescent="0.2">
      <c r="A4" s="41" t="s">
        <v>68</v>
      </c>
      <c r="D4" s="41"/>
      <c r="G4" s="80"/>
    </row>
    <row r="5" spans="1:27" x14ac:dyDescent="0.2">
      <c r="D5" s="41"/>
      <c r="G5" s="80"/>
    </row>
    <row r="6" spans="1:27" x14ac:dyDescent="0.2">
      <c r="B6" s="52" t="s">
        <v>582</v>
      </c>
      <c r="C6" s="52"/>
      <c r="D6" s="52"/>
      <c r="E6" s="52" t="s">
        <v>799</v>
      </c>
      <c r="F6" s="52"/>
      <c r="G6" s="52"/>
      <c r="H6" s="52" t="s">
        <v>893</v>
      </c>
      <c r="K6" s="52">
        <v>2020</v>
      </c>
      <c r="P6" s="52" t="s">
        <v>582</v>
      </c>
      <c r="Q6" s="52"/>
      <c r="R6" s="52"/>
      <c r="S6" s="52" t="s">
        <v>799</v>
      </c>
      <c r="T6" s="52"/>
      <c r="U6" s="52"/>
      <c r="V6" s="52" t="s">
        <v>893</v>
      </c>
      <c r="Y6" s="52">
        <v>2020</v>
      </c>
    </row>
    <row r="7" spans="1:27" x14ac:dyDescent="0.2">
      <c r="B7" s="52" t="s">
        <v>93</v>
      </c>
      <c r="C7" s="52" t="s">
        <v>861</v>
      </c>
      <c r="D7" s="52" t="s">
        <v>862</v>
      </c>
      <c r="E7" s="52" t="s">
        <v>93</v>
      </c>
      <c r="F7" s="52" t="s">
        <v>861</v>
      </c>
      <c r="G7" s="52" t="s">
        <v>862</v>
      </c>
      <c r="H7" s="52" t="s">
        <v>93</v>
      </c>
      <c r="I7" s="52" t="s">
        <v>861</v>
      </c>
      <c r="J7" s="52" t="s">
        <v>862</v>
      </c>
      <c r="K7" s="52" t="s">
        <v>93</v>
      </c>
      <c r="L7" s="52" t="s">
        <v>861</v>
      </c>
      <c r="M7" s="52" t="s">
        <v>862</v>
      </c>
      <c r="P7" s="52" t="s">
        <v>93</v>
      </c>
      <c r="Q7" s="52" t="s">
        <v>861</v>
      </c>
      <c r="R7" s="52" t="s">
        <v>862</v>
      </c>
      <c r="S7" s="52" t="s">
        <v>93</v>
      </c>
      <c r="T7" s="52" t="s">
        <v>861</v>
      </c>
      <c r="U7" s="52" t="s">
        <v>862</v>
      </c>
      <c r="V7" s="52" t="s">
        <v>93</v>
      </c>
      <c r="W7" s="52" t="s">
        <v>861</v>
      </c>
      <c r="X7" s="52" t="s">
        <v>862</v>
      </c>
      <c r="Y7" s="52" t="s">
        <v>93</v>
      </c>
      <c r="Z7" s="52" t="s">
        <v>861</v>
      </c>
      <c r="AA7" s="52" t="s">
        <v>862</v>
      </c>
    </row>
    <row r="8" spans="1:27" x14ac:dyDescent="0.2">
      <c r="B8" s="52" t="s">
        <v>98</v>
      </c>
      <c r="C8" s="52"/>
      <c r="D8" s="52" t="s">
        <v>863</v>
      </c>
      <c r="E8" s="52" t="s">
        <v>98</v>
      </c>
      <c r="F8" s="52"/>
      <c r="G8" s="52" t="s">
        <v>863</v>
      </c>
      <c r="H8" s="52" t="s">
        <v>98</v>
      </c>
      <c r="I8" s="52"/>
      <c r="J8" s="52" t="s">
        <v>863</v>
      </c>
      <c r="K8" s="52" t="s">
        <v>98</v>
      </c>
      <c r="L8" s="52"/>
      <c r="M8" s="52" t="s">
        <v>863</v>
      </c>
      <c r="P8" s="52" t="s">
        <v>98</v>
      </c>
      <c r="Q8" s="52"/>
      <c r="R8" s="52" t="s">
        <v>863</v>
      </c>
      <c r="S8" s="52" t="s">
        <v>98</v>
      </c>
      <c r="T8" s="52"/>
      <c r="U8" s="52" t="s">
        <v>863</v>
      </c>
      <c r="V8" s="52" t="s">
        <v>98</v>
      </c>
      <c r="W8" s="52"/>
      <c r="X8" s="52" t="s">
        <v>863</v>
      </c>
      <c r="Y8" s="52" t="s">
        <v>98</v>
      </c>
      <c r="Z8" s="52"/>
      <c r="AA8" s="52" t="s">
        <v>863</v>
      </c>
    </row>
    <row r="9" spans="1:27" x14ac:dyDescent="0.2">
      <c r="D9" s="41"/>
      <c r="G9" s="80"/>
      <c r="S9" s="80"/>
      <c r="T9" s="80"/>
      <c r="U9" s="80"/>
    </row>
    <row r="10" spans="1:27" x14ac:dyDescent="0.2">
      <c r="A10" s="41" t="s">
        <v>864</v>
      </c>
      <c r="D10" s="41"/>
      <c r="G10" s="80"/>
      <c r="O10" s="41" t="s">
        <v>864</v>
      </c>
      <c r="S10" s="80"/>
      <c r="T10" s="80"/>
      <c r="U10" s="80"/>
    </row>
    <row r="11" spans="1:27" x14ac:dyDescent="0.2">
      <c r="A11" s="41" t="s">
        <v>865</v>
      </c>
      <c r="D11" s="41"/>
      <c r="G11" s="80"/>
      <c r="O11" s="41" t="s">
        <v>865</v>
      </c>
      <c r="S11" s="80"/>
      <c r="T11" s="80"/>
      <c r="U11" s="80"/>
    </row>
    <row r="12" spans="1:27" x14ac:dyDescent="0.2">
      <c r="A12" s="41">
        <v>0</v>
      </c>
      <c r="B12" s="60">
        <v>75.79068302426586</v>
      </c>
      <c r="C12" s="60">
        <v>71.504352379776591</v>
      </c>
      <c r="D12" s="60">
        <v>79.331519565371963</v>
      </c>
      <c r="E12" s="60">
        <v>78.204103407140551</v>
      </c>
      <c r="F12" s="60">
        <v>74.437594154852803</v>
      </c>
      <c r="G12" s="60">
        <v>81.325928837030204</v>
      </c>
      <c r="H12" s="128">
        <v>80.65717704953444</v>
      </c>
      <c r="I12" s="128">
        <v>77.506815777442768</v>
      </c>
      <c r="J12" s="128">
        <v>83.317522197166198</v>
      </c>
      <c r="K12" s="128">
        <v>81.634</v>
      </c>
      <c r="L12" s="128">
        <v>78.421000000000006</v>
      </c>
      <c r="M12" s="128">
        <v>84.475999999999999</v>
      </c>
      <c r="O12" s="41">
        <v>50</v>
      </c>
      <c r="P12" s="60">
        <v>28.846854030646245</v>
      </c>
      <c r="Q12" s="60">
        <v>25.424809846741713</v>
      </c>
      <c r="R12" s="60">
        <v>31.363090128909867</v>
      </c>
      <c r="S12" s="60">
        <v>30.504269386631258</v>
      </c>
      <c r="T12" s="60">
        <v>27.298101439711267</v>
      </c>
      <c r="U12" s="60">
        <v>32.954431950876156</v>
      </c>
      <c r="V12" s="128">
        <v>32.317765981737296</v>
      </c>
      <c r="W12" s="128">
        <v>29.543598705422824</v>
      </c>
      <c r="X12" s="128">
        <v>34.527513792520708</v>
      </c>
      <c r="Y12" s="128">
        <v>33.301000000000002</v>
      </c>
      <c r="Z12" s="128">
        <v>30.687000000000001</v>
      </c>
      <c r="AA12" s="128">
        <v>35.454000000000001</v>
      </c>
    </row>
    <row r="13" spans="1:27" x14ac:dyDescent="0.2">
      <c r="A13" s="41">
        <v>1</v>
      </c>
      <c r="B13" s="60">
        <v>75.168316128300106</v>
      </c>
      <c r="C13" s="60">
        <v>70.90269308497686</v>
      </c>
      <c r="D13" s="60">
        <v>78.677703850796647</v>
      </c>
      <c r="E13" s="60">
        <v>77.451651464481415</v>
      </c>
      <c r="F13" s="60">
        <v>73.642603577768114</v>
      </c>
      <c r="G13" s="60">
        <v>80.618832553303747</v>
      </c>
      <c r="H13" s="128">
        <v>79.831663530226948</v>
      </c>
      <c r="I13" s="128">
        <v>76.680694369360424</v>
      </c>
      <c r="J13" s="128">
        <v>82.490661293697244</v>
      </c>
      <c r="K13" s="128">
        <v>80.811999999999998</v>
      </c>
      <c r="L13" s="128">
        <v>77.611000000000004</v>
      </c>
      <c r="M13" s="128">
        <v>83.64</v>
      </c>
      <c r="O13" s="41">
        <v>51</v>
      </c>
      <c r="P13" s="60">
        <v>27.996040542510848</v>
      </c>
      <c r="Q13" s="60">
        <v>24.62080155302764</v>
      </c>
      <c r="R13" s="60">
        <v>30.454938811241398</v>
      </c>
      <c r="S13" s="60">
        <v>29.657760345016356</v>
      </c>
      <c r="T13" s="60">
        <v>26.496983823261246</v>
      </c>
      <c r="U13" s="60">
        <v>32.056247263842167</v>
      </c>
      <c r="V13" s="128">
        <v>31.426825621821454</v>
      </c>
      <c r="W13" s="128">
        <v>28.668882840949596</v>
      </c>
      <c r="X13" s="128">
        <v>33.615545649271269</v>
      </c>
      <c r="Y13" s="128">
        <v>32.359000000000002</v>
      </c>
      <c r="Z13" s="128">
        <v>29.754000000000001</v>
      </c>
      <c r="AA13" s="128">
        <v>34.500999999999998</v>
      </c>
    </row>
    <row r="14" spans="1:27" x14ac:dyDescent="0.2">
      <c r="A14" s="41">
        <v>2</v>
      </c>
      <c r="B14" s="60">
        <v>74.187086989448318</v>
      </c>
      <c r="C14" s="60">
        <v>69.928456793778849</v>
      </c>
      <c r="D14" s="60">
        <v>77.687963850796649</v>
      </c>
      <c r="E14" s="60">
        <v>76.468088637475347</v>
      </c>
      <c r="F14" s="60">
        <v>72.668318073801899</v>
      </c>
      <c r="G14" s="60">
        <v>79.624413946719784</v>
      </c>
      <c r="H14" s="128">
        <v>78.853659031583121</v>
      </c>
      <c r="I14" s="128">
        <v>75.689838064297646</v>
      </c>
      <c r="J14" s="128">
        <v>81.52699201875221</v>
      </c>
      <c r="K14" s="128">
        <v>79.825000000000003</v>
      </c>
      <c r="L14" s="128">
        <v>76.635999999999996</v>
      </c>
      <c r="M14" s="128">
        <v>82.64</v>
      </c>
      <c r="O14" s="41">
        <v>52</v>
      </c>
      <c r="P14" s="60">
        <v>27.145520758549061</v>
      </c>
      <c r="Q14" s="60">
        <v>23.811146844339298</v>
      </c>
      <c r="R14" s="60">
        <v>29.553635133833854</v>
      </c>
      <c r="S14" s="60">
        <v>28.803748642508275</v>
      </c>
      <c r="T14" s="60">
        <v>25.665073994037119</v>
      </c>
      <c r="U14" s="60">
        <v>31.175024952936308</v>
      </c>
      <c r="V14" s="128">
        <v>30.519065996986058</v>
      </c>
      <c r="W14" s="128">
        <v>27.789465124934704</v>
      </c>
      <c r="X14" s="128">
        <v>32.674041110996285</v>
      </c>
      <c r="Y14" s="128">
        <v>31.457000000000001</v>
      </c>
      <c r="Z14" s="128">
        <v>28.891999999999999</v>
      </c>
      <c r="AA14" s="128">
        <v>33.552</v>
      </c>
    </row>
    <row r="15" spans="1:27" x14ac:dyDescent="0.2">
      <c r="A15" s="41">
        <v>3</v>
      </c>
      <c r="B15" s="60">
        <v>73.194316185647679</v>
      </c>
      <c r="C15" s="60">
        <v>68.928456793778849</v>
      </c>
      <c r="D15" s="60">
        <v>76.703540005394046</v>
      </c>
      <c r="E15" s="60">
        <v>75.473700910436975</v>
      </c>
      <c r="F15" s="60">
        <v>71.67370763213323</v>
      </c>
      <c r="G15" s="60">
        <v>78.63016017061463</v>
      </c>
      <c r="H15" s="128">
        <v>77.856142940316232</v>
      </c>
      <c r="I15" s="128">
        <v>74.694504907115771</v>
      </c>
      <c r="J15" s="128">
        <v>80.526992018752225</v>
      </c>
      <c r="K15" s="128">
        <v>78.849999999999994</v>
      </c>
      <c r="L15" s="128">
        <v>75.659000000000006</v>
      </c>
      <c r="M15" s="128">
        <v>81.665999999999997</v>
      </c>
      <c r="O15" s="41">
        <v>53</v>
      </c>
      <c r="P15" s="60">
        <v>26.310220304999227</v>
      </c>
      <c r="Q15" s="60">
        <v>23.020836107552878</v>
      </c>
      <c r="R15" s="60">
        <v>28.66320220736328</v>
      </c>
      <c r="S15" s="60">
        <v>27.953608169676151</v>
      </c>
      <c r="T15" s="60">
        <v>24.837850697724896</v>
      </c>
      <c r="U15" s="60">
        <v>30.296529811452864</v>
      </c>
      <c r="V15" s="128">
        <v>29.642232056440818</v>
      </c>
      <c r="W15" s="128">
        <v>26.93638402299991</v>
      </c>
      <c r="X15" s="128">
        <v>31.768034803987806</v>
      </c>
      <c r="Y15" s="128">
        <v>30.501999999999999</v>
      </c>
      <c r="Z15" s="128">
        <v>27.934000000000001</v>
      </c>
      <c r="AA15" s="128">
        <v>32.6</v>
      </c>
    </row>
    <row r="16" spans="1:27" x14ac:dyDescent="0.2">
      <c r="A16" s="41">
        <v>4</v>
      </c>
      <c r="B16" s="60">
        <v>72.214563436411552</v>
      </c>
      <c r="C16" s="60">
        <v>67.951896793778843</v>
      </c>
      <c r="D16" s="60">
        <v>75.719741785099217</v>
      </c>
      <c r="E16" s="60">
        <v>74.493493819795177</v>
      </c>
      <c r="F16" s="60">
        <v>70.700518828147921</v>
      </c>
      <c r="G16" s="60">
        <v>77.641515582905328</v>
      </c>
      <c r="H16" s="128">
        <v>76.861200715525641</v>
      </c>
      <c r="I16" s="128">
        <v>73.699257461636932</v>
      </c>
      <c r="J16" s="128">
        <v>79.532335166274748</v>
      </c>
      <c r="K16" s="128">
        <v>77.849999999999994</v>
      </c>
      <c r="L16" s="128">
        <v>74.659000000000006</v>
      </c>
      <c r="M16" s="128">
        <v>80.665999999999997</v>
      </c>
      <c r="O16" s="41">
        <v>54</v>
      </c>
      <c r="P16" s="60">
        <v>25.4814212957059</v>
      </c>
      <c r="Q16" s="60">
        <v>22.256333054873274</v>
      </c>
      <c r="R16" s="60">
        <v>27.759040528092406</v>
      </c>
      <c r="S16" s="60">
        <v>27.099269308034831</v>
      </c>
      <c r="T16" s="60">
        <v>24.024205309614278</v>
      </c>
      <c r="U16" s="60">
        <v>29.39463497297151</v>
      </c>
      <c r="V16" s="128">
        <v>28.762521639830808</v>
      </c>
      <c r="W16" s="128">
        <v>26.08637769121551</v>
      </c>
      <c r="X16" s="128">
        <v>30.853210600239478</v>
      </c>
      <c r="Y16" s="128">
        <v>29.567</v>
      </c>
      <c r="Z16" s="128">
        <v>27.029</v>
      </c>
      <c r="AA16" s="128">
        <v>31.63</v>
      </c>
    </row>
    <row r="17" spans="1:27" x14ac:dyDescent="0.2">
      <c r="A17" s="41">
        <v>5</v>
      </c>
      <c r="B17" s="60">
        <v>71.219803436411553</v>
      </c>
      <c r="C17" s="60">
        <v>66.961636793778851</v>
      </c>
      <c r="D17" s="60">
        <v>74.719741785099217</v>
      </c>
      <c r="E17" s="60">
        <v>73.519227329086476</v>
      </c>
      <c r="F17" s="60">
        <v>69.726997892115193</v>
      </c>
      <c r="G17" s="60">
        <v>76.666025101624456</v>
      </c>
      <c r="H17" s="128">
        <v>75.871526424692405</v>
      </c>
      <c r="I17" s="128">
        <v>72.708944387788151</v>
      </c>
      <c r="J17" s="128">
        <v>78.543260288636688</v>
      </c>
      <c r="K17" s="128">
        <v>76.849999999999994</v>
      </c>
      <c r="L17" s="128">
        <v>73.659000000000006</v>
      </c>
      <c r="M17" s="128">
        <v>79.665999999999997</v>
      </c>
      <c r="O17" s="41">
        <v>55</v>
      </c>
      <c r="P17" s="60">
        <v>24.663653111396176</v>
      </c>
      <c r="Q17" s="60">
        <v>21.495520993138811</v>
      </c>
      <c r="R17" s="60">
        <v>26.873494701177641</v>
      </c>
      <c r="S17" s="60">
        <v>26.268388592673812</v>
      </c>
      <c r="T17" s="60">
        <v>23.248457468563949</v>
      </c>
      <c r="U17" s="60">
        <v>28.500678529468594</v>
      </c>
      <c r="V17" s="128">
        <v>27.905853586127527</v>
      </c>
      <c r="W17" s="128">
        <v>25.266896398259192</v>
      </c>
      <c r="X17" s="128">
        <v>29.953376195220265</v>
      </c>
      <c r="Y17" s="128">
        <v>28.672000000000001</v>
      </c>
      <c r="Z17" s="128">
        <v>26.189</v>
      </c>
      <c r="AA17" s="128">
        <v>30.673999999999999</v>
      </c>
    </row>
    <row r="18" spans="1:27" x14ac:dyDescent="0.2">
      <c r="A18" s="41">
        <v>6</v>
      </c>
      <c r="B18" s="60">
        <v>70.23058343641155</v>
      </c>
      <c r="C18" s="60">
        <v>65.96627679377886</v>
      </c>
      <c r="D18" s="60">
        <v>73.737281785099213</v>
      </c>
      <c r="E18" s="60">
        <v>72.530492974310576</v>
      </c>
      <c r="F18" s="60">
        <v>68.737036818283357</v>
      </c>
      <c r="G18" s="60">
        <v>75.678329206801791</v>
      </c>
      <c r="H18" s="128">
        <v>74.874156505000343</v>
      </c>
      <c r="I18" s="128">
        <v>71.708944387788151</v>
      </c>
      <c r="J18" s="128">
        <v>77.548806482026777</v>
      </c>
      <c r="K18" s="128">
        <v>75.861999999999995</v>
      </c>
      <c r="L18" s="128">
        <v>72.659000000000006</v>
      </c>
      <c r="M18" s="128">
        <v>78.691000000000003</v>
      </c>
      <c r="O18" s="41">
        <v>56</v>
      </c>
      <c r="P18" s="60">
        <v>23.831409055086947</v>
      </c>
      <c r="Q18" s="60">
        <v>20.715582481158592</v>
      </c>
      <c r="R18" s="60">
        <v>25.978816090898839</v>
      </c>
      <c r="S18" s="60">
        <v>25.421879263392309</v>
      </c>
      <c r="T18" s="60">
        <v>22.444343739608332</v>
      </c>
      <c r="U18" s="60">
        <v>27.604978059706138</v>
      </c>
      <c r="V18" s="128">
        <v>27.046614484114162</v>
      </c>
      <c r="W18" s="128">
        <v>24.446054877601828</v>
      </c>
      <c r="X18" s="128">
        <v>29.049942206301417</v>
      </c>
      <c r="Y18" s="128">
        <v>27.788</v>
      </c>
      <c r="Z18" s="128">
        <v>25.332000000000001</v>
      </c>
      <c r="AA18" s="128">
        <v>29.757000000000001</v>
      </c>
    </row>
    <row r="19" spans="1:27" x14ac:dyDescent="0.2">
      <c r="A19" s="41">
        <v>7</v>
      </c>
      <c r="B19" s="60">
        <v>69.238783436411552</v>
      </c>
      <c r="C19" s="60">
        <v>64.971356793778867</v>
      </c>
      <c r="D19" s="60">
        <v>72.748841785099216</v>
      </c>
      <c r="E19" s="60">
        <v>71.535807365844391</v>
      </c>
      <c r="F19" s="60">
        <v>67.746998296551354</v>
      </c>
      <c r="G19" s="60">
        <v>74.678329206801806</v>
      </c>
      <c r="H19" s="128">
        <v>73.876841928860003</v>
      </c>
      <c r="I19" s="128">
        <v>70.713984123404245</v>
      </c>
      <c r="J19" s="128">
        <v>76.548806482026791</v>
      </c>
      <c r="K19" s="128">
        <v>74.873000000000005</v>
      </c>
      <c r="L19" s="128">
        <v>71.680999999999997</v>
      </c>
      <c r="M19" s="128">
        <v>77.691000000000003</v>
      </c>
      <c r="O19" s="41">
        <v>57</v>
      </c>
      <c r="P19" s="60">
        <v>23.020018168193928</v>
      </c>
      <c r="Q19" s="60">
        <v>19.94978326421111</v>
      </c>
      <c r="R19" s="60">
        <v>25.110291901567962</v>
      </c>
      <c r="S19" s="60">
        <v>24.579476676142114</v>
      </c>
      <c r="T19" s="60">
        <v>21.639736252659471</v>
      </c>
      <c r="U19" s="60">
        <v>26.717584990937933</v>
      </c>
      <c r="V19" s="128">
        <v>26.198537771822107</v>
      </c>
      <c r="W19" s="128">
        <v>23.650739864780633</v>
      </c>
      <c r="X19" s="128">
        <v>28.142825304166571</v>
      </c>
      <c r="Y19" s="128">
        <v>26.937000000000001</v>
      </c>
      <c r="Z19" s="128">
        <v>24.524999999999999</v>
      </c>
      <c r="AA19" s="128">
        <v>28.853000000000002</v>
      </c>
    </row>
    <row r="20" spans="1:27" x14ac:dyDescent="0.2">
      <c r="A20" s="41">
        <v>8</v>
      </c>
      <c r="B20" s="60">
        <v>68.244323436411563</v>
      </c>
      <c r="C20" s="60">
        <v>63.981616793778855</v>
      </c>
      <c r="D20" s="60">
        <v>71.748841785099216</v>
      </c>
      <c r="E20" s="60">
        <v>70.546619548532391</v>
      </c>
      <c r="F20" s="60">
        <v>66.757669234697829</v>
      </c>
      <c r="G20" s="60">
        <v>73.689308071324604</v>
      </c>
      <c r="H20" s="128">
        <v>72.893224954632089</v>
      </c>
      <c r="I20" s="128">
        <v>69.729345432601718</v>
      </c>
      <c r="J20" s="128">
        <v>75.566142177437001</v>
      </c>
      <c r="K20" s="128">
        <v>73.873000000000005</v>
      </c>
      <c r="L20" s="128">
        <v>70.680999999999997</v>
      </c>
      <c r="M20" s="128">
        <v>76.691000000000003</v>
      </c>
      <c r="O20" s="41">
        <v>58</v>
      </c>
      <c r="P20" s="60">
        <v>22.202190007475551</v>
      </c>
      <c r="Q20" s="60">
        <v>19.186867254837995</v>
      </c>
      <c r="R20" s="60">
        <v>24.225488613022957</v>
      </c>
      <c r="S20" s="60">
        <v>23.775107119048975</v>
      </c>
      <c r="T20" s="60">
        <v>20.883673954078596</v>
      </c>
      <c r="U20" s="60">
        <v>25.855800446999769</v>
      </c>
      <c r="V20" s="128">
        <v>25.368062936479451</v>
      </c>
      <c r="W20" s="128">
        <v>22.868700590476934</v>
      </c>
      <c r="X20" s="128">
        <v>27.258986329923896</v>
      </c>
      <c r="Y20" s="128">
        <v>26.044</v>
      </c>
      <c r="Z20" s="128">
        <v>23.658999999999999</v>
      </c>
      <c r="AA20" s="128">
        <v>27.927</v>
      </c>
    </row>
    <row r="21" spans="1:27" x14ac:dyDescent="0.2">
      <c r="A21" s="41">
        <v>9</v>
      </c>
      <c r="B21" s="60">
        <v>67.255583436411555</v>
      </c>
      <c r="C21" s="60">
        <v>62.986796793778851</v>
      </c>
      <c r="D21" s="60">
        <v>70.767121785099221</v>
      </c>
      <c r="E21" s="60">
        <v>69.556964140027603</v>
      </c>
      <c r="F21" s="60">
        <v>65.771743476967387</v>
      </c>
      <c r="G21" s="60">
        <v>72.695191138951074</v>
      </c>
      <c r="H21" s="128">
        <v>71.901540757854718</v>
      </c>
      <c r="I21" s="128">
        <v>68.739714539983211</v>
      </c>
      <c r="J21" s="128">
        <v>74.572023490727048</v>
      </c>
      <c r="K21" s="128">
        <v>72.873000000000005</v>
      </c>
      <c r="L21" s="128">
        <v>69.680999999999997</v>
      </c>
      <c r="M21" s="128">
        <v>75.691000000000003</v>
      </c>
      <c r="O21" s="41">
        <v>59</v>
      </c>
      <c r="P21" s="60">
        <v>21.396464561466637</v>
      </c>
      <c r="Q21" s="60">
        <v>18.441230453764362</v>
      </c>
      <c r="R21" s="60">
        <v>23.345360733376673</v>
      </c>
      <c r="S21" s="60">
        <v>22.972591956209392</v>
      </c>
      <c r="T21" s="60">
        <v>20.131834104359747</v>
      </c>
      <c r="U21" s="60">
        <v>24.993270294140078</v>
      </c>
      <c r="V21" s="128">
        <v>24.533335688432338</v>
      </c>
      <c r="W21" s="128">
        <v>22.080997073540413</v>
      </c>
      <c r="X21" s="128">
        <v>26.373713012128306</v>
      </c>
      <c r="Y21" s="128">
        <v>25.138999999999999</v>
      </c>
      <c r="Z21" s="128">
        <v>22.81</v>
      </c>
      <c r="AA21" s="128">
        <v>26.96</v>
      </c>
    </row>
    <row r="22" spans="1:27" x14ac:dyDescent="0.2">
      <c r="B22" s="60"/>
      <c r="C22" s="60"/>
      <c r="D22" s="60"/>
      <c r="E22" s="60"/>
      <c r="F22" s="60"/>
      <c r="G22" s="60"/>
      <c r="H22" s="60"/>
      <c r="I22" s="60"/>
      <c r="J22" s="60"/>
      <c r="K22" s="128"/>
      <c r="L22" s="128"/>
      <c r="M22" s="128"/>
      <c r="P22" s="60"/>
      <c r="Q22" s="60"/>
      <c r="R22" s="60"/>
      <c r="S22" s="60"/>
      <c r="T22" s="60"/>
      <c r="U22" s="60"/>
      <c r="V22" s="60"/>
      <c r="W22" s="60"/>
      <c r="X22" s="60"/>
      <c r="Y22" s="128"/>
      <c r="Z22" s="128"/>
      <c r="AA22" s="128"/>
    </row>
    <row r="23" spans="1:27" x14ac:dyDescent="0.2">
      <c r="A23" s="41">
        <v>10</v>
      </c>
      <c r="B23" s="60">
        <v>66.261152340984751</v>
      </c>
      <c r="C23" s="60">
        <v>61.986796793778851</v>
      </c>
      <c r="D23" s="60">
        <v>69.779122780208283</v>
      </c>
      <c r="E23" s="60">
        <v>68.564379955744428</v>
      </c>
      <c r="F23" s="60">
        <v>64.776537884184421</v>
      </c>
      <c r="G23" s="60">
        <v>71.705327921015552</v>
      </c>
      <c r="H23" s="128">
        <v>70.912757274487916</v>
      </c>
      <c r="I23" s="128">
        <v>67.744959512470047</v>
      </c>
      <c r="J23" s="128">
        <v>73.589868587733449</v>
      </c>
      <c r="K23" s="128">
        <v>71.885000000000005</v>
      </c>
      <c r="L23" s="128">
        <v>68.701999999999998</v>
      </c>
      <c r="M23" s="128">
        <v>74.691000000000003</v>
      </c>
      <c r="O23" s="41">
        <v>60</v>
      </c>
      <c r="P23" s="60">
        <v>20.611385336962353</v>
      </c>
      <c r="Q23" s="60">
        <v>17.711441163467754</v>
      </c>
      <c r="R23" s="60">
        <v>22.489848987258227</v>
      </c>
      <c r="S23" s="60">
        <v>22.17187476495835</v>
      </c>
      <c r="T23" s="60">
        <v>19.393995790645871</v>
      </c>
      <c r="U23" s="60">
        <v>24.119923619757358</v>
      </c>
      <c r="V23" s="128">
        <v>23.725959432587498</v>
      </c>
      <c r="W23" s="128">
        <v>21.341656607363525</v>
      </c>
      <c r="X23" s="128">
        <v>25.495570318999292</v>
      </c>
      <c r="Y23" s="128">
        <v>24.305</v>
      </c>
      <c r="Z23" s="128">
        <v>21.986999999999998</v>
      </c>
      <c r="AA23" s="128">
        <v>26.11</v>
      </c>
    </row>
    <row r="24" spans="1:27" x14ac:dyDescent="0.2">
      <c r="A24" s="41">
        <v>11</v>
      </c>
      <c r="B24" s="60">
        <v>65.26391234098476</v>
      </c>
      <c r="C24" s="60">
        <v>60.986796793778851</v>
      </c>
      <c r="D24" s="60">
        <v>68.784982780208296</v>
      </c>
      <c r="E24" s="60">
        <v>67.578684948901554</v>
      </c>
      <c r="F24" s="60">
        <v>63.785404173297181</v>
      </c>
      <c r="G24" s="60">
        <v>70.725537537850116</v>
      </c>
      <c r="H24" s="128">
        <v>69.918392098213459</v>
      </c>
      <c r="I24" s="128">
        <v>66.744959512470047</v>
      </c>
      <c r="J24" s="128">
        <v>72.601811376718359</v>
      </c>
      <c r="K24" s="128">
        <v>70.908000000000001</v>
      </c>
      <c r="L24" s="128">
        <v>67.722999999999999</v>
      </c>
      <c r="M24" s="128">
        <v>73.715000000000003</v>
      </c>
      <c r="O24" s="41">
        <v>61</v>
      </c>
      <c r="P24" s="60">
        <v>19.841419917577127</v>
      </c>
      <c r="Q24" s="60">
        <v>16.990656029084015</v>
      </c>
      <c r="R24" s="60">
        <v>21.655524319629219</v>
      </c>
      <c r="S24" s="60">
        <v>21.365513888130216</v>
      </c>
      <c r="T24" s="60">
        <v>18.644867313190797</v>
      </c>
      <c r="U24" s="60">
        <v>23.247063370774875</v>
      </c>
      <c r="V24" s="128">
        <v>22.893295798171849</v>
      </c>
      <c r="W24" s="128">
        <v>20.55452219646401</v>
      </c>
      <c r="X24" s="128">
        <v>24.615263829441773</v>
      </c>
      <c r="Y24" s="128">
        <v>23.446000000000002</v>
      </c>
      <c r="Z24" s="128">
        <v>21.157</v>
      </c>
      <c r="AA24" s="128">
        <v>25.22</v>
      </c>
    </row>
    <row r="25" spans="1:27" x14ac:dyDescent="0.2">
      <c r="A25" s="41">
        <v>12</v>
      </c>
      <c r="B25" s="60">
        <v>64.272065141546207</v>
      </c>
      <c r="C25" s="60">
        <v>59.986796793778851</v>
      </c>
      <c r="D25" s="60">
        <v>67.802412067507277</v>
      </c>
      <c r="E25" s="60">
        <v>66.581057247999894</v>
      </c>
      <c r="F25" s="60">
        <v>62.785404173297181</v>
      </c>
      <c r="G25" s="60">
        <v>69.73058022911971</v>
      </c>
      <c r="H25" s="128">
        <v>68.926810020010379</v>
      </c>
      <c r="I25" s="128">
        <v>65.750208508905402</v>
      </c>
      <c r="J25" s="128">
        <v>71.613710347157621</v>
      </c>
      <c r="K25" s="128">
        <v>69.908000000000001</v>
      </c>
      <c r="L25" s="128">
        <v>66.722999999999999</v>
      </c>
      <c r="M25" s="128">
        <v>72.715000000000003</v>
      </c>
      <c r="O25" s="41">
        <v>62</v>
      </c>
      <c r="P25" s="60">
        <v>19.085938662270216</v>
      </c>
      <c r="Q25" s="60">
        <v>16.297605716462296</v>
      </c>
      <c r="R25" s="60">
        <v>20.820862451393783</v>
      </c>
      <c r="S25" s="60">
        <v>20.583295806303276</v>
      </c>
      <c r="T25" s="60">
        <v>17.919643949520768</v>
      </c>
      <c r="U25" s="60">
        <v>22.398275186283133</v>
      </c>
      <c r="V25" s="128">
        <v>22.080819931938755</v>
      </c>
      <c r="W25" s="128">
        <v>19.79109714346518</v>
      </c>
      <c r="X25" s="128">
        <v>23.751387010049875</v>
      </c>
      <c r="Y25" s="128">
        <v>22.57</v>
      </c>
      <c r="Z25" s="128">
        <v>20.302</v>
      </c>
      <c r="AA25" s="128">
        <v>24.318000000000001</v>
      </c>
    </row>
    <row r="26" spans="1:27" x14ac:dyDescent="0.2">
      <c r="A26" s="41">
        <v>13</v>
      </c>
      <c r="B26" s="60">
        <v>63.280325141546221</v>
      </c>
      <c r="C26" s="60">
        <v>58.986796793778851</v>
      </c>
      <c r="D26" s="60">
        <v>66.820432067507269</v>
      </c>
      <c r="E26" s="60">
        <v>65.590647495728106</v>
      </c>
      <c r="F26" s="60">
        <v>61.798600932199108</v>
      </c>
      <c r="G26" s="60">
        <v>68.735835777487594</v>
      </c>
      <c r="H26" s="128">
        <v>67.932376569534071</v>
      </c>
      <c r="I26" s="128">
        <v>64.755413327515768</v>
      </c>
      <c r="J26" s="128">
        <v>70.619612634608103</v>
      </c>
      <c r="K26" s="128">
        <v>68.930999999999997</v>
      </c>
      <c r="L26" s="128">
        <v>65.745000000000005</v>
      </c>
      <c r="M26" s="128">
        <v>71.739999999999995</v>
      </c>
      <c r="O26" s="41">
        <v>63</v>
      </c>
      <c r="P26" s="60">
        <v>18.333924758731666</v>
      </c>
      <c r="Q26" s="60">
        <v>15.616487843098577</v>
      </c>
      <c r="R26" s="60">
        <v>19.982101785039731</v>
      </c>
      <c r="S26" s="60">
        <v>19.809261355937942</v>
      </c>
      <c r="T26" s="60">
        <v>17.215744222457481</v>
      </c>
      <c r="U26" s="60">
        <v>21.546112164168093</v>
      </c>
      <c r="V26" s="128">
        <v>21.278853418333004</v>
      </c>
      <c r="W26" s="128">
        <v>19.040108566467438</v>
      </c>
      <c r="X26" s="128">
        <v>22.895372943453836</v>
      </c>
      <c r="Y26" s="128">
        <v>21.768999999999998</v>
      </c>
      <c r="Z26" s="128">
        <v>19.526</v>
      </c>
      <c r="AA26" s="128">
        <v>23.486999999999998</v>
      </c>
    </row>
    <row r="27" spans="1:27" x14ac:dyDescent="0.2">
      <c r="A27" s="41">
        <v>14</v>
      </c>
      <c r="B27" s="60">
        <v>62.296565141546218</v>
      </c>
      <c r="C27" s="60">
        <v>57.996576793778857</v>
      </c>
      <c r="D27" s="60">
        <v>65.843972067507281</v>
      </c>
      <c r="E27" s="60">
        <v>64.597697859680039</v>
      </c>
      <c r="F27" s="60">
        <v>60.807165141878635</v>
      </c>
      <c r="G27" s="60">
        <v>67.741003685394972</v>
      </c>
      <c r="H27" s="128">
        <v>66.937811377236642</v>
      </c>
      <c r="I27" s="128">
        <v>63.760518433250297</v>
      </c>
      <c r="J27" s="128">
        <v>69.625346748574216</v>
      </c>
      <c r="K27" s="128">
        <v>67.930999999999997</v>
      </c>
      <c r="L27" s="128">
        <v>64.745000000000005</v>
      </c>
      <c r="M27" s="128">
        <v>70.739999999999995</v>
      </c>
      <c r="O27" s="41">
        <v>64</v>
      </c>
      <c r="P27" s="60">
        <v>17.608902282220225</v>
      </c>
      <c r="Q27" s="60">
        <v>14.967811585961831</v>
      </c>
      <c r="R27" s="60">
        <v>19.166964273173658</v>
      </c>
      <c r="S27" s="60">
        <v>19.039131707911029</v>
      </c>
      <c r="T27" s="60">
        <v>16.503336746646802</v>
      </c>
      <c r="U27" s="60">
        <v>20.71204734519856</v>
      </c>
      <c r="V27" s="128">
        <v>20.494381365152112</v>
      </c>
      <c r="W27" s="128">
        <v>18.320457621271558</v>
      </c>
      <c r="X27" s="128">
        <v>22.042791745056384</v>
      </c>
      <c r="Y27" s="128">
        <v>20.962</v>
      </c>
      <c r="Z27" s="128">
        <v>18.731000000000002</v>
      </c>
      <c r="AA27" s="128">
        <v>22.661000000000001</v>
      </c>
    </row>
    <row r="28" spans="1:27" x14ac:dyDescent="0.2">
      <c r="A28" s="41">
        <v>15</v>
      </c>
      <c r="B28" s="60">
        <v>61.301965141546212</v>
      </c>
      <c r="C28" s="60">
        <v>56.996576793778857</v>
      </c>
      <c r="D28" s="60">
        <v>64.855632067507287</v>
      </c>
      <c r="E28" s="60">
        <v>63.607233684887476</v>
      </c>
      <c r="F28" s="60">
        <v>59.820250016578235</v>
      </c>
      <c r="G28" s="60">
        <v>66.746230648582241</v>
      </c>
      <c r="H28" s="128">
        <v>65.945691714654117</v>
      </c>
      <c r="I28" s="128">
        <v>62.760518433250297</v>
      </c>
      <c r="J28" s="128">
        <v>68.641960090472537</v>
      </c>
      <c r="K28" s="128">
        <v>66.930999999999997</v>
      </c>
      <c r="L28" s="128">
        <v>63.744999999999997</v>
      </c>
      <c r="M28" s="128">
        <v>69.739999999999995</v>
      </c>
      <c r="O28" s="41">
        <v>65</v>
      </c>
      <c r="P28" s="60">
        <v>16.869293581398381</v>
      </c>
      <c r="Q28" s="60">
        <v>14.306958293695365</v>
      </c>
      <c r="R28" s="60">
        <v>18.337617039337516</v>
      </c>
      <c r="S28" s="60">
        <v>18.291455535398779</v>
      </c>
      <c r="T28" s="60">
        <v>15.838362362572989</v>
      </c>
      <c r="U28" s="60">
        <v>19.876096400614426</v>
      </c>
      <c r="V28" s="128">
        <v>19.710861885195861</v>
      </c>
      <c r="W28" s="128">
        <v>17.577772815133688</v>
      </c>
      <c r="X28" s="128">
        <v>21.214598631787023</v>
      </c>
      <c r="Y28" s="128">
        <v>20.181000000000001</v>
      </c>
      <c r="Z28" s="128">
        <v>18.055</v>
      </c>
      <c r="AA28" s="128">
        <v>21.768999999999998</v>
      </c>
    </row>
    <row r="29" spans="1:27" x14ac:dyDescent="0.2">
      <c r="A29" s="41">
        <v>16</v>
      </c>
      <c r="B29" s="60">
        <v>60.325861246725957</v>
      </c>
      <c r="C29" s="60">
        <v>56.020383781750276</v>
      </c>
      <c r="D29" s="60">
        <v>63.878772067507285</v>
      </c>
      <c r="E29" s="60">
        <v>62.614785508110309</v>
      </c>
      <c r="F29" s="60">
        <v>58.829462186949684</v>
      </c>
      <c r="G29" s="60">
        <v>65.751763602321404</v>
      </c>
      <c r="H29" s="128">
        <v>64.950770930153908</v>
      </c>
      <c r="I29" s="128">
        <v>61.770023130362468</v>
      </c>
      <c r="J29" s="128">
        <v>67.641960090472537</v>
      </c>
      <c r="K29" s="128">
        <v>65.956000000000003</v>
      </c>
      <c r="L29" s="128">
        <v>62.768000000000001</v>
      </c>
      <c r="M29" s="128">
        <v>68.766000000000005</v>
      </c>
      <c r="O29" s="41">
        <v>66</v>
      </c>
      <c r="P29" s="60">
        <v>16.143424285716627</v>
      </c>
      <c r="Q29" s="60">
        <v>13.68233979250545</v>
      </c>
      <c r="R29" s="60">
        <v>17.50394527988567</v>
      </c>
      <c r="S29" s="60">
        <v>17.538560053305901</v>
      </c>
      <c r="T29" s="60">
        <v>15.148103211648712</v>
      </c>
      <c r="U29" s="60">
        <v>19.05470900779185</v>
      </c>
      <c r="V29" s="128">
        <v>18.940456069299884</v>
      </c>
      <c r="W29" s="128">
        <v>16.847433034892731</v>
      </c>
      <c r="X29" s="128">
        <v>20.400208819803421</v>
      </c>
      <c r="Y29" s="128">
        <v>19.376000000000001</v>
      </c>
      <c r="Z29" s="128">
        <v>17.327000000000002</v>
      </c>
      <c r="AA29" s="128">
        <v>20.885999999999999</v>
      </c>
    </row>
    <row r="30" spans="1:27" x14ac:dyDescent="0.2">
      <c r="A30" s="41">
        <v>17</v>
      </c>
      <c r="B30" s="60">
        <v>59.346257659127183</v>
      </c>
      <c r="C30" s="60">
        <v>55.04380896246753</v>
      </c>
      <c r="D30" s="60">
        <v>62.895363653567607</v>
      </c>
      <c r="E30" s="60">
        <v>61.634490920361507</v>
      </c>
      <c r="F30" s="60">
        <v>57.856749623430133</v>
      </c>
      <c r="G30" s="60">
        <v>64.762358101429157</v>
      </c>
      <c r="H30" s="128">
        <v>63.97224139962151</v>
      </c>
      <c r="I30" s="128">
        <v>60.788008020104996</v>
      </c>
      <c r="J30" s="128">
        <v>66.667032707108888</v>
      </c>
      <c r="K30" s="128">
        <v>64.978999999999999</v>
      </c>
      <c r="L30" s="128">
        <v>61.813000000000002</v>
      </c>
      <c r="M30" s="128">
        <v>67.766000000000005</v>
      </c>
      <c r="O30" s="41">
        <v>67</v>
      </c>
      <c r="P30" s="60">
        <v>15.453682851563594</v>
      </c>
      <c r="Q30" s="60">
        <v>13.075543209853583</v>
      </c>
      <c r="R30" s="60">
        <v>16.725164369220789</v>
      </c>
      <c r="S30" s="60">
        <v>16.799997012614082</v>
      </c>
      <c r="T30" s="60">
        <v>14.464100048412879</v>
      </c>
      <c r="U30" s="60">
        <v>18.253024755526503</v>
      </c>
      <c r="V30" s="128">
        <v>18.195307316100322</v>
      </c>
      <c r="W30" s="128">
        <v>16.173323609310007</v>
      </c>
      <c r="X30" s="128">
        <v>19.581927848232397</v>
      </c>
      <c r="Y30" s="128">
        <v>18.577999999999999</v>
      </c>
      <c r="Z30" s="128">
        <v>16.59</v>
      </c>
      <c r="AA30" s="128">
        <v>20.027000000000001</v>
      </c>
    </row>
    <row r="31" spans="1:27" x14ac:dyDescent="0.2">
      <c r="A31" s="41">
        <v>18</v>
      </c>
      <c r="B31" s="60">
        <v>58.368509750940007</v>
      </c>
      <c r="C31" s="60">
        <v>54.080445295489731</v>
      </c>
      <c r="D31" s="60">
        <v>61.900723653567603</v>
      </c>
      <c r="E31" s="60">
        <v>60.669754271633394</v>
      </c>
      <c r="F31" s="60">
        <v>56.900611017038202</v>
      </c>
      <c r="G31" s="60">
        <v>63.787442988987245</v>
      </c>
      <c r="H31" s="128">
        <v>62.976735486880301</v>
      </c>
      <c r="I31" s="128">
        <v>59.792261292391146</v>
      </c>
      <c r="J31" s="128">
        <v>65.671734574773282</v>
      </c>
      <c r="K31" s="128">
        <v>64.003</v>
      </c>
      <c r="L31" s="128">
        <v>60.857999999999997</v>
      </c>
      <c r="M31" s="128">
        <v>66.766000000000005</v>
      </c>
      <c r="O31" s="41">
        <v>68</v>
      </c>
      <c r="P31" s="60">
        <v>14.769447339826533</v>
      </c>
      <c r="Q31" s="60">
        <v>12.467655679208551</v>
      </c>
      <c r="R31" s="60">
        <v>15.960330577904662</v>
      </c>
      <c r="S31" s="60">
        <v>16.067845142310397</v>
      </c>
      <c r="T31" s="60">
        <v>13.784233275703532</v>
      </c>
      <c r="U31" s="60">
        <v>17.459551365848164</v>
      </c>
      <c r="V31" s="128">
        <v>17.446904373345788</v>
      </c>
      <c r="W31" s="128">
        <v>15.468648684048016</v>
      </c>
      <c r="X31" s="128">
        <v>18.785915912857121</v>
      </c>
      <c r="Y31" s="128">
        <v>17.846</v>
      </c>
      <c r="Z31" s="128">
        <v>15.888999999999999</v>
      </c>
      <c r="AA31" s="128">
        <v>19.260999999999999</v>
      </c>
    </row>
    <row r="32" spans="1:27" x14ac:dyDescent="0.2">
      <c r="A32" s="41">
        <v>19</v>
      </c>
      <c r="B32" s="60">
        <v>57.43194993758685</v>
      </c>
      <c r="C32" s="60">
        <v>53.175846527254123</v>
      </c>
      <c r="D32" s="60">
        <v>60.926383653567598</v>
      </c>
      <c r="E32" s="60">
        <v>59.698817339917937</v>
      </c>
      <c r="F32" s="60">
        <v>55.947274874831308</v>
      </c>
      <c r="G32" s="60">
        <v>62.797030520196721</v>
      </c>
      <c r="H32" s="128">
        <v>61.991463866775156</v>
      </c>
      <c r="I32" s="128">
        <v>58.808326390621147</v>
      </c>
      <c r="J32" s="128">
        <v>64.684829595283261</v>
      </c>
      <c r="K32" s="128">
        <v>63.073</v>
      </c>
      <c r="L32" s="128">
        <v>59.97</v>
      </c>
      <c r="M32" s="128">
        <v>65.790000000000006</v>
      </c>
      <c r="O32" s="41">
        <v>69</v>
      </c>
      <c r="P32" s="60">
        <v>14.095171664866845</v>
      </c>
      <c r="Q32" s="60">
        <v>11.886227411979471</v>
      </c>
      <c r="R32" s="60">
        <v>15.196785277552181</v>
      </c>
      <c r="S32" s="60">
        <v>15.352906868016834</v>
      </c>
      <c r="T32" s="60">
        <v>13.139432747134226</v>
      </c>
      <c r="U32" s="60">
        <v>16.666133260202596</v>
      </c>
      <c r="V32" s="128">
        <v>16.698043870031313</v>
      </c>
      <c r="W32" s="128">
        <v>14.799314800592249</v>
      </c>
      <c r="X32" s="128">
        <v>17.956644883975951</v>
      </c>
      <c r="Y32" s="128">
        <v>17.059000000000001</v>
      </c>
      <c r="Z32" s="128">
        <v>15.186</v>
      </c>
      <c r="AA32" s="128">
        <v>18.393000000000001</v>
      </c>
    </row>
    <row r="33" spans="1:27" x14ac:dyDescent="0.2">
      <c r="B33" s="60"/>
      <c r="C33" s="60"/>
      <c r="D33" s="60"/>
      <c r="E33" s="60"/>
      <c r="F33" s="60"/>
      <c r="G33" s="60"/>
      <c r="H33" s="60"/>
      <c r="I33" s="60"/>
      <c r="J33" s="60"/>
      <c r="K33" s="128"/>
      <c r="L33" s="128"/>
      <c r="M33" s="128"/>
      <c r="P33" s="60"/>
      <c r="Q33" s="60"/>
      <c r="R33" s="60"/>
      <c r="S33" s="60"/>
      <c r="T33" s="60"/>
      <c r="U33" s="60"/>
      <c r="V33" s="60"/>
      <c r="W33" s="60"/>
      <c r="X33" s="60"/>
      <c r="Y33" s="128"/>
      <c r="Z33" s="128"/>
      <c r="AA33" s="128"/>
    </row>
    <row r="34" spans="1:27" x14ac:dyDescent="0.2">
      <c r="A34" s="41">
        <v>20</v>
      </c>
      <c r="B34" s="60">
        <v>56.472589223581544</v>
      </c>
      <c r="C34" s="60">
        <v>52.24204100641397</v>
      </c>
      <c r="D34" s="60">
        <v>59.939401670762528</v>
      </c>
      <c r="E34" s="60">
        <v>58.732877443715708</v>
      </c>
      <c r="F34" s="60">
        <v>54.989655180752116</v>
      </c>
      <c r="G34" s="60">
        <v>61.822980365438596</v>
      </c>
      <c r="H34" s="128">
        <v>61.012792851813927</v>
      </c>
      <c r="I34" s="128">
        <v>57.833523679551256</v>
      </c>
      <c r="J34" s="128">
        <v>63.70227349515968</v>
      </c>
      <c r="K34" s="128">
        <v>62.093000000000004</v>
      </c>
      <c r="L34" s="128">
        <v>59.011000000000003</v>
      </c>
      <c r="M34" s="128">
        <v>64.790000000000006</v>
      </c>
      <c r="O34" s="41">
        <v>70</v>
      </c>
      <c r="P34" s="60">
        <v>13.455154965425809</v>
      </c>
      <c r="Q34" s="60">
        <v>11.340328324876635</v>
      </c>
      <c r="R34" s="60">
        <v>14.473505219785602</v>
      </c>
      <c r="S34" s="60">
        <v>14.665568711679507</v>
      </c>
      <c r="T34" s="60">
        <v>12.524937666478253</v>
      </c>
      <c r="U34" s="60">
        <v>15.897714601091456</v>
      </c>
      <c r="V34" s="128">
        <v>15.957984159417141</v>
      </c>
      <c r="W34" s="128">
        <v>14.10719332870168</v>
      </c>
      <c r="X34" s="128">
        <v>17.165560881004382</v>
      </c>
      <c r="Y34" s="128">
        <v>16.309999999999999</v>
      </c>
      <c r="Z34" s="128">
        <v>14.481999999999999</v>
      </c>
      <c r="AA34" s="128">
        <v>17.596</v>
      </c>
    </row>
    <row r="35" spans="1:27" x14ac:dyDescent="0.2">
      <c r="A35" s="41">
        <v>21</v>
      </c>
      <c r="B35" s="60">
        <v>55.530582351716795</v>
      </c>
      <c r="C35" s="60">
        <v>51.325351653771385</v>
      </c>
      <c r="D35" s="60">
        <v>58.972171426003726</v>
      </c>
      <c r="E35" s="60">
        <v>57.761172710325624</v>
      </c>
      <c r="F35" s="60">
        <v>54.036123127113079</v>
      </c>
      <c r="G35" s="60">
        <v>60.834793976449689</v>
      </c>
      <c r="H35" s="128">
        <v>60.046689035143196</v>
      </c>
      <c r="I35" s="128">
        <v>56.886344159299391</v>
      </c>
      <c r="J35" s="128">
        <v>62.719046922308081</v>
      </c>
      <c r="K35" s="128">
        <v>61.137</v>
      </c>
      <c r="L35" s="128">
        <v>58.067</v>
      </c>
      <c r="M35" s="128">
        <v>63.823</v>
      </c>
      <c r="O35" s="41">
        <v>71</v>
      </c>
      <c r="P35" s="60">
        <v>12.823033728218491</v>
      </c>
      <c r="Q35" s="60">
        <v>10.832214274165555</v>
      </c>
      <c r="R35" s="60">
        <v>13.745073482991895</v>
      </c>
      <c r="S35" s="60">
        <v>13.987469045166375</v>
      </c>
      <c r="T35" s="60">
        <v>11.915511787335749</v>
      </c>
      <c r="U35" s="60">
        <v>15.144685281053114</v>
      </c>
      <c r="V35" s="128">
        <v>15.212794571033388</v>
      </c>
      <c r="W35" s="128">
        <v>13.432434030478483</v>
      </c>
      <c r="X35" s="128">
        <v>16.350459430557613</v>
      </c>
      <c r="Y35" s="128">
        <v>15.602</v>
      </c>
      <c r="Z35" s="128">
        <v>13.815</v>
      </c>
      <c r="AA35" s="128">
        <v>16.844000000000001</v>
      </c>
    </row>
    <row r="36" spans="1:27" x14ac:dyDescent="0.2">
      <c r="A36" s="41">
        <v>22</v>
      </c>
      <c r="B36" s="60">
        <v>54.570309555342149</v>
      </c>
      <c r="C36" s="60">
        <v>50.377338595761231</v>
      </c>
      <c r="D36" s="60">
        <v>57.999417135995806</v>
      </c>
      <c r="E36" s="60">
        <v>56.807778521355473</v>
      </c>
      <c r="F36" s="60">
        <v>53.103950935016556</v>
      </c>
      <c r="G36" s="60">
        <v>59.861284468567774</v>
      </c>
      <c r="H36" s="128">
        <v>59.058471514917983</v>
      </c>
      <c r="I36" s="128">
        <v>55.902823363632365</v>
      </c>
      <c r="J36" s="128">
        <v>61.726526821355023</v>
      </c>
      <c r="K36" s="128">
        <v>60.161000000000001</v>
      </c>
      <c r="L36" s="128">
        <v>57.100999999999999</v>
      </c>
      <c r="M36" s="128">
        <v>62.838000000000001</v>
      </c>
      <c r="O36" s="41">
        <v>72</v>
      </c>
      <c r="P36" s="60">
        <v>12.188469240936262</v>
      </c>
      <c r="Q36" s="60">
        <v>10.277343896657307</v>
      </c>
      <c r="R36" s="60">
        <v>13.048279376089543</v>
      </c>
      <c r="S36" s="60">
        <v>13.292123522820845</v>
      </c>
      <c r="T36" s="60">
        <v>11.30967928631804</v>
      </c>
      <c r="U36" s="60">
        <v>14.358782418241475</v>
      </c>
      <c r="V36" s="128">
        <v>14.47972382057638</v>
      </c>
      <c r="W36" s="128">
        <v>12.737108933034126</v>
      </c>
      <c r="X36" s="128">
        <v>15.576995697541912</v>
      </c>
      <c r="Y36" s="128">
        <v>14.882999999999999</v>
      </c>
      <c r="Z36" s="128">
        <v>13.159000000000001</v>
      </c>
      <c r="AA36" s="128">
        <v>16.061</v>
      </c>
    </row>
    <row r="37" spans="1:27" x14ac:dyDescent="0.2">
      <c r="A37" s="41">
        <v>23</v>
      </c>
      <c r="B37" s="60">
        <v>53.609598260799771</v>
      </c>
      <c r="C37" s="60">
        <v>49.436852823376213</v>
      </c>
      <c r="D37" s="60">
        <v>57.018077135995817</v>
      </c>
      <c r="E37" s="60">
        <v>55.843170413812345</v>
      </c>
      <c r="F37" s="60">
        <v>52.165208760314307</v>
      </c>
      <c r="G37" s="60">
        <v>58.871202251458826</v>
      </c>
      <c r="H37" s="128">
        <v>58.083649445608344</v>
      </c>
      <c r="I37" s="128">
        <v>54.937790432746546</v>
      </c>
      <c r="J37" s="128">
        <v>60.742603105146898</v>
      </c>
      <c r="K37" s="128">
        <v>59.182000000000002</v>
      </c>
      <c r="L37" s="128">
        <v>56.146000000000001</v>
      </c>
      <c r="M37" s="128">
        <v>61.838000000000001</v>
      </c>
      <c r="O37" s="41">
        <v>73</v>
      </c>
      <c r="P37" s="60">
        <v>11.576686029708551</v>
      </c>
      <c r="Q37" s="60">
        <v>9.7653095352196981</v>
      </c>
      <c r="R37" s="60">
        <v>12.36492050581781</v>
      </c>
      <c r="S37" s="60">
        <v>12.646851081529205</v>
      </c>
      <c r="T37" s="60">
        <v>10.73904140169453</v>
      </c>
      <c r="U37" s="60">
        <v>13.63728849617334</v>
      </c>
      <c r="V37" s="128">
        <v>13.765273683774423</v>
      </c>
      <c r="W37" s="128">
        <v>12.087805725202767</v>
      </c>
      <c r="X37" s="128">
        <v>14.799508450573835</v>
      </c>
      <c r="Y37" s="128">
        <v>14.164</v>
      </c>
      <c r="Z37" s="128">
        <v>12.504</v>
      </c>
      <c r="AA37" s="128">
        <v>15.279</v>
      </c>
    </row>
    <row r="38" spans="1:27" x14ac:dyDescent="0.2">
      <c r="A38" s="41">
        <v>24</v>
      </c>
      <c r="B38" s="60">
        <v>52.666247143152972</v>
      </c>
      <c r="C38" s="60">
        <v>48.516373367815099</v>
      </c>
      <c r="D38" s="60">
        <v>56.050777135995801</v>
      </c>
      <c r="E38" s="60">
        <v>54.864147001508755</v>
      </c>
      <c r="F38" s="60">
        <v>51.19563461024083</v>
      </c>
      <c r="G38" s="60">
        <v>57.882658927686634</v>
      </c>
      <c r="H38" s="128">
        <v>57.103676219122917</v>
      </c>
      <c r="I38" s="128">
        <v>53.963237841316342</v>
      </c>
      <c r="J38" s="128">
        <v>59.757543962265217</v>
      </c>
      <c r="K38" s="128">
        <v>58.22</v>
      </c>
      <c r="L38" s="128">
        <v>55.2</v>
      </c>
      <c r="M38" s="128">
        <v>60.863</v>
      </c>
      <c r="O38" s="41">
        <v>74</v>
      </c>
      <c r="P38" s="60">
        <v>10.965185791645759</v>
      </c>
      <c r="Q38" s="60">
        <v>9.2385940654573577</v>
      </c>
      <c r="R38" s="60">
        <v>11.693807012462429</v>
      </c>
      <c r="S38" s="60">
        <v>12.025254014774948</v>
      </c>
      <c r="T38" s="60">
        <v>10.220551529142009</v>
      </c>
      <c r="U38" s="60">
        <v>12.918602496654662</v>
      </c>
      <c r="V38" s="128">
        <v>13.045117052166136</v>
      </c>
      <c r="W38" s="128">
        <v>11.43876219236938</v>
      </c>
      <c r="X38" s="128">
        <v>14.013699159577728</v>
      </c>
      <c r="Y38" s="128">
        <v>13.484999999999999</v>
      </c>
      <c r="Z38" s="128">
        <v>11.88</v>
      </c>
      <c r="AA38" s="128">
        <v>14.545</v>
      </c>
    </row>
    <row r="39" spans="1:27" x14ac:dyDescent="0.2">
      <c r="A39" s="41">
        <v>25</v>
      </c>
      <c r="B39" s="60">
        <v>51.705685753806847</v>
      </c>
      <c r="C39" s="60">
        <v>47.580193881405535</v>
      </c>
      <c r="D39" s="60">
        <v>55.064857135995815</v>
      </c>
      <c r="E39" s="60">
        <v>53.886809209593366</v>
      </c>
      <c r="F39" s="60">
        <v>50.227331472708592</v>
      </c>
      <c r="G39" s="60">
        <v>56.895794917789907</v>
      </c>
      <c r="H39" s="128">
        <v>56.129800108569334</v>
      </c>
      <c r="I39" s="128">
        <v>52.993491896683295</v>
      </c>
      <c r="J39" s="128">
        <v>58.779693680517425</v>
      </c>
      <c r="K39" s="128">
        <v>57.237000000000002</v>
      </c>
      <c r="L39" s="128">
        <v>54.235999999999997</v>
      </c>
      <c r="M39" s="128">
        <v>59.863</v>
      </c>
      <c r="O39" s="41">
        <v>75</v>
      </c>
      <c r="P39" s="60">
        <v>10.347161831887306</v>
      </c>
      <c r="Q39" s="60">
        <v>8.7160837357627745</v>
      </c>
      <c r="R39" s="60">
        <v>11.011902009236234</v>
      </c>
      <c r="S39" s="60">
        <v>11.385480194581927</v>
      </c>
      <c r="T39" s="60">
        <v>9.659030070690914</v>
      </c>
      <c r="U39" s="60">
        <v>12.206236792285754</v>
      </c>
      <c r="V39" s="128">
        <v>12.348651041558881</v>
      </c>
      <c r="W39" s="128">
        <v>10.79344156350642</v>
      </c>
      <c r="X39" s="128">
        <v>13.268300985904293</v>
      </c>
      <c r="Y39" s="128">
        <v>12.82</v>
      </c>
      <c r="Z39" s="128">
        <v>11.237</v>
      </c>
      <c r="AA39" s="128">
        <v>13.853999999999999</v>
      </c>
    </row>
    <row r="40" spans="1:27" x14ac:dyDescent="0.2">
      <c r="A40" s="41">
        <v>26</v>
      </c>
      <c r="B40" s="60">
        <v>50.744789237392993</v>
      </c>
      <c r="C40" s="60">
        <v>46.637158942777774</v>
      </c>
      <c r="D40" s="60">
        <v>54.084614181299457</v>
      </c>
      <c r="E40" s="60">
        <v>52.924042904246633</v>
      </c>
      <c r="F40" s="60">
        <v>49.282180318199707</v>
      </c>
      <c r="G40" s="60">
        <v>55.914189675056207</v>
      </c>
      <c r="H40" s="128">
        <v>55.160441694968988</v>
      </c>
      <c r="I40" s="128">
        <v>52.035723994368595</v>
      </c>
      <c r="J40" s="128">
        <v>57.799005660662068</v>
      </c>
      <c r="K40" s="128">
        <v>56.258000000000003</v>
      </c>
      <c r="L40" s="128">
        <v>53.267000000000003</v>
      </c>
      <c r="M40" s="128">
        <v>58.872</v>
      </c>
      <c r="O40" s="41">
        <v>76</v>
      </c>
      <c r="P40" s="60">
        <v>9.7645480136017824</v>
      </c>
      <c r="Q40" s="60">
        <v>8.2225190497451752</v>
      </c>
      <c r="R40" s="60">
        <v>10.370315149908384</v>
      </c>
      <c r="S40" s="60">
        <v>10.750935165211883</v>
      </c>
      <c r="T40" s="60">
        <v>9.096427377794063</v>
      </c>
      <c r="U40" s="60">
        <v>11.505787964442002</v>
      </c>
      <c r="V40" s="128">
        <v>11.696572279320804</v>
      </c>
      <c r="W40" s="128">
        <v>10.205721324001653</v>
      </c>
      <c r="X40" s="128">
        <v>12.555100712734307</v>
      </c>
      <c r="Y40" s="128">
        <v>12.117000000000001</v>
      </c>
      <c r="Z40" s="128">
        <v>10.609</v>
      </c>
      <c r="AA40" s="128">
        <v>13.08</v>
      </c>
    </row>
    <row r="41" spans="1:27" x14ac:dyDescent="0.2">
      <c r="A41" s="41">
        <v>27</v>
      </c>
      <c r="B41" s="60">
        <v>49.782561073080743</v>
      </c>
      <c r="C41" s="60">
        <v>45.683012267368063</v>
      </c>
      <c r="D41" s="60">
        <v>53.113061711600587</v>
      </c>
      <c r="E41" s="60">
        <v>51.94436872412281</v>
      </c>
      <c r="F41" s="60">
        <v>48.310141899680538</v>
      </c>
      <c r="G41" s="60">
        <v>54.926041904873841</v>
      </c>
      <c r="H41" s="128">
        <v>54.191733940858533</v>
      </c>
      <c r="I41" s="128">
        <v>51.08134596979793</v>
      </c>
      <c r="J41" s="128">
        <v>56.815895566531097</v>
      </c>
      <c r="K41" s="128">
        <v>55.28</v>
      </c>
      <c r="L41" s="128">
        <v>52.286000000000001</v>
      </c>
      <c r="M41" s="128">
        <v>57.899000000000001</v>
      </c>
      <c r="O41" s="41">
        <v>77</v>
      </c>
      <c r="P41" s="60">
        <v>9.2333205222013159</v>
      </c>
      <c r="Q41" s="60">
        <v>7.8016658152768654</v>
      </c>
      <c r="R41" s="60">
        <v>9.7723944035858779</v>
      </c>
      <c r="S41" s="60">
        <v>10.144296440808397</v>
      </c>
      <c r="T41" s="60">
        <v>8.5804820919690741</v>
      </c>
      <c r="U41" s="60">
        <v>10.824113524443778</v>
      </c>
      <c r="V41" s="128">
        <v>11.051363703738989</v>
      </c>
      <c r="W41" s="128">
        <v>9.6437690727426215</v>
      </c>
      <c r="X41" s="128">
        <v>11.834859239163148</v>
      </c>
      <c r="Y41" s="128">
        <v>11.451000000000001</v>
      </c>
      <c r="Z41" s="128">
        <v>10.031000000000001</v>
      </c>
      <c r="AA41" s="128">
        <v>12.33</v>
      </c>
    </row>
    <row r="42" spans="1:27" x14ac:dyDescent="0.2">
      <c r="A42" s="41">
        <v>28</v>
      </c>
      <c r="B42" s="60">
        <v>48.826613779644198</v>
      </c>
      <c r="C42" s="60">
        <v>44.741866136844649</v>
      </c>
      <c r="D42" s="60">
        <v>52.139948818341473</v>
      </c>
      <c r="E42" s="60">
        <v>50.976636707493142</v>
      </c>
      <c r="F42" s="60">
        <v>47.351748746506452</v>
      </c>
      <c r="G42" s="60">
        <v>53.947498152500657</v>
      </c>
      <c r="H42" s="128">
        <v>53.209110646473256</v>
      </c>
      <c r="I42" s="128">
        <v>50.101262380431621</v>
      </c>
      <c r="J42" s="128">
        <v>55.830536857504164</v>
      </c>
      <c r="K42" s="128">
        <v>54.305999999999997</v>
      </c>
      <c r="L42" s="128">
        <v>51.338000000000001</v>
      </c>
      <c r="M42" s="128">
        <v>56.899000000000001</v>
      </c>
      <c r="O42" s="41">
        <v>78</v>
      </c>
      <c r="P42" s="60">
        <v>8.7340595149136657</v>
      </c>
      <c r="Q42" s="60">
        <v>7.4620052935715959</v>
      </c>
      <c r="R42" s="60">
        <v>9.1875782993581687</v>
      </c>
      <c r="S42" s="60">
        <v>9.5450772902131344</v>
      </c>
      <c r="T42" s="60">
        <v>8.0675840404903774</v>
      </c>
      <c r="U42" s="60">
        <v>10.15729012705385</v>
      </c>
      <c r="V42" s="128">
        <v>10.417125084535806</v>
      </c>
      <c r="W42" s="128">
        <v>9.0904602829401124</v>
      </c>
      <c r="X42" s="128">
        <v>11.128591027401807</v>
      </c>
      <c r="Y42" s="128">
        <v>10.804</v>
      </c>
      <c r="Z42" s="128">
        <v>9.4689999999999994</v>
      </c>
      <c r="AA42" s="128">
        <v>11.603</v>
      </c>
    </row>
    <row r="43" spans="1:27" x14ac:dyDescent="0.2">
      <c r="A43" s="41">
        <v>29</v>
      </c>
      <c r="B43" s="60">
        <v>47.867929406480371</v>
      </c>
      <c r="C43" s="60">
        <v>43.797642307681677</v>
      </c>
      <c r="D43" s="60">
        <v>51.164706846211473</v>
      </c>
      <c r="E43" s="60">
        <v>50.01030352829531</v>
      </c>
      <c r="F43" s="60">
        <v>46.396251352979178</v>
      </c>
      <c r="G43" s="60">
        <v>52.968392264990563</v>
      </c>
      <c r="H43" s="128">
        <v>52.241278680366129</v>
      </c>
      <c r="I43" s="128">
        <v>49.150094536356242</v>
      </c>
      <c r="J43" s="128">
        <v>54.845027455430639</v>
      </c>
      <c r="K43" s="128">
        <v>53.317999999999998</v>
      </c>
      <c r="L43" s="128">
        <v>50.363</v>
      </c>
      <c r="M43" s="128">
        <v>55.899000000000001</v>
      </c>
      <c r="O43" s="41">
        <v>79</v>
      </c>
      <c r="P43" s="60">
        <v>8.2373112753191595</v>
      </c>
      <c r="Q43" s="60">
        <v>7.0376379653293695</v>
      </c>
      <c r="R43" s="60">
        <v>8.6509849580769647</v>
      </c>
      <c r="S43" s="60">
        <v>8.9797470624309064</v>
      </c>
      <c r="T43" s="60">
        <v>7.5737842705920997</v>
      </c>
      <c r="U43" s="60">
        <v>9.5370485611651468</v>
      </c>
      <c r="V43" s="128">
        <v>9.7931173658610859</v>
      </c>
      <c r="W43" s="128">
        <v>8.5495676937754332</v>
      </c>
      <c r="X43" s="128">
        <v>10.432184442466429</v>
      </c>
      <c r="Y43" s="128">
        <v>10.127000000000001</v>
      </c>
      <c r="Z43" s="128">
        <v>8.8160000000000007</v>
      </c>
      <c r="AA43" s="128">
        <v>10.898999999999999</v>
      </c>
    </row>
    <row r="44" spans="1:27" x14ac:dyDescent="0.2">
      <c r="B44" s="60"/>
      <c r="C44" s="60"/>
      <c r="D44" s="60"/>
      <c r="E44" s="60"/>
      <c r="F44" s="60"/>
      <c r="G44" s="60"/>
      <c r="H44" s="60"/>
      <c r="I44" s="60"/>
      <c r="J44" s="60"/>
      <c r="K44" s="128"/>
      <c r="L44" s="128"/>
      <c r="M44" s="128"/>
      <c r="P44" s="60"/>
      <c r="Q44" s="60"/>
      <c r="R44" s="60"/>
      <c r="S44" s="60"/>
      <c r="T44" s="60"/>
      <c r="U44" s="60"/>
      <c r="V44" s="60"/>
      <c r="W44" s="60"/>
      <c r="X44" s="60"/>
      <c r="Y44" s="128"/>
      <c r="Z44" s="128"/>
      <c r="AA44" s="128"/>
    </row>
    <row r="45" spans="1:27" x14ac:dyDescent="0.2">
      <c r="A45" s="41">
        <v>30</v>
      </c>
      <c r="B45" s="60">
        <v>46.918289652705887</v>
      </c>
      <c r="C45" s="60">
        <v>42.873057554982815</v>
      </c>
      <c r="D45" s="60">
        <v>50.185634179492823</v>
      </c>
      <c r="E45" s="60">
        <v>49.043651031668091</v>
      </c>
      <c r="F45" s="60">
        <v>45.437721371562951</v>
      </c>
      <c r="G45" s="60">
        <v>51.991652342132511</v>
      </c>
      <c r="H45" s="128">
        <v>51.265868038508813</v>
      </c>
      <c r="I45" s="128">
        <v>48.187154857678948</v>
      </c>
      <c r="J45" s="128">
        <v>53.855882710931418</v>
      </c>
      <c r="K45" s="128">
        <v>52.338999999999999</v>
      </c>
      <c r="L45" s="128">
        <v>49.393999999999998</v>
      </c>
      <c r="M45" s="128">
        <v>54.906999999999996</v>
      </c>
      <c r="O45" s="41">
        <v>80</v>
      </c>
      <c r="P45" s="60">
        <v>7.7614860125378069</v>
      </c>
      <c r="Q45" s="60">
        <v>6.6696346499339452</v>
      </c>
      <c r="R45" s="60">
        <v>8.1201589283825513</v>
      </c>
      <c r="S45" s="60">
        <v>8.4455026935266382</v>
      </c>
      <c r="T45" s="60">
        <v>7.1146152571356769</v>
      </c>
      <c r="U45" s="60">
        <v>8.9488396819337019</v>
      </c>
      <c r="V45" s="128">
        <v>9.1466772794288911</v>
      </c>
      <c r="W45" s="128">
        <v>7.9608979661948416</v>
      </c>
      <c r="X45" s="128">
        <v>9.7344895163166605</v>
      </c>
      <c r="Y45" s="128">
        <v>9.4580000000000002</v>
      </c>
      <c r="Z45" s="128">
        <v>8.2119999999999997</v>
      </c>
      <c r="AA45" s="128">
        <v>10.173999999999999</v>
      </c>
    </row>
    <row r="46" spans="1:27" x14ac:dyDescent="0.2">
      <c r="A46" s="41">
        <v>31</v>
      </c>
      <c r="B46" s="60">
        <v>45.968657037922469</v>
      </c>
      <c r="C46" s="60">
        <v>41.949330499064729</v>
      </c>
      <c r="D46" s="60">
        <v>49.205087847762208</v>
      </c>
      <c r="E46" s="60">
        <v>48.068404638834942</v>
      </c>
      <c r="F46" s="60">
        <v>44.472313504424832</v>
      </c>
      <c r="G46" s="60">
        <v>51.004459868570883</v>
      </c>
      <c r="H46" s="128">
        <v>50.303406749043475</v>
      </c>
      <c r="I46" s="128">
        <v>47.233560874987361</v>
      </c>
      <c r="J46" s="128">
        <v>52.883125022168002</v>
      </c>
      <c r="K46" s="128">
        <v>51.366</v>
      </c>
      <c r="L46" s="128">
        <v>48.432000000000002</v>
      </c>
      <c r="M46" s="128">
        <v>53.923000000000002</v>
      </c>
      <c r="O46" s="41">
        <v>81</v>
      </c>
      <c r="P46" s="60">
        <v>7.2591555549851963</v>
      </c>
      <c r="Q46" s="60">
        <v>6.2661099394808755</v>
      </c>
      <c r="R46" s="60">
        <v>7.5704780783210692</v>
      </c>
      <c r="S46" s="60">
        <v>7.9150163168493206</v>
      </c>
      <c r="T46" s="60">
        <v>6.6417012083938642</v>
      </c>
      <c r="U46" s="60">
        <v>8.3782344109961819</v>
      </c>
      <c r="V46" s="128">
        <v>8.5660239154923996</v>
      </c>
      <c r="W46" s="128">
        <v>7.4703342167485163</v>
      </c>
      <c r="X46" s="128">
        <v>9.0808023727763079</v>
      </c>
      <c r="Y46" s="128">
        <v>8.9290000000000003</v>
      </c>
      <c r="Z46" s="128">
        <v>7.8150000000000004</v>
      </c>
      <c r="AA46" s="128">
        <v>9.5370000000000008</v>
      </c>
    </row>
    <row r="47" spans="1:27" x14ac:dyDescent="0.2">
      <c r="A47" s="41">
        <v>32</v>
      </c>
      <c r="B47" s="60">
        <v>45.011796466498446</v>
      </c>
      <c r="C47" s="60">
        <v>41.010088043769251</v>
      </c>
      <c r="D47" s="60">
        <v>48.226782617972468</v>
      </c>
      <c r="E47" s="60">
        <v>47.107562347641178</v>
      </c>
      <c r="F47" s="60">
        <v>43.534788919664088</v>
      </c>
      <c r="G47" s="60">
        <v>50.015500209010682</v>
      </c>
      <c r="H47" s="128">
        <v>49.339290372952149</v>
      </c>
      <c r="I47" s="128">
        <v>46.277852646882152</v>
      </c>
      <c r="J47" s="128">
        <v>51.908933149642323</v>
      </c>
      <c r="K47" s="128">
        <v>50.381999999999998</v>
      </c>
      <c r="L47" s="128">
        <v>47.454000000000001</v>
      </c>
      <c r="M47" s="128">
        <v>52.932000000000002</v>
      </c>
      <c r="O47" s="41">
        <v>82</v>
      </c>
      <c r="P47" s="60">
        <v>6.8143073853144482</v>
      </c>
      <c r="Q47" s="60">
        <v>5.9318050667858406</v>
      </c>
      <c r="R47" s="60">
        <v>7.0759608828639911</v>
      </c>
      <c r="S47" s="60">
        <v>7.3843599765846264</v>
      </c>
      <c r="T47" s="60">
        <v>6.1802619115871451</v>
      </c>
      <c r="U47" s="60">
        <v>7.8039612357720021</v>
      </c>
      <c r="V47" s="128">
        <v>8.010363531546421</v>
      </c>
      <c r="W47" s="128">
        <v>7.0141191556437912</v>
      </c>
      <c r="X47" s="128">
        <v>8.4504369365266729</v>
      </c>
      <c r="Y47" s="128">
        <v>8.3190000000000008</v>
      </c>
      <c r="Z47" s="128">
        <v>7.2709999999999999</v>
      </c>
      <c r="AA47" s="128">
        <v>8.8759999999999994</v>
      </c>
    </row>
    <row r="48" spans="1:27" x14ac:dyDescent="0.2">
      <c r="A48" s="41">
        <v>33</v>
      </c>
      <c r="B48" s="60">
        <v>44.07053865869117</v>
      </c>
      <c r="C48" s="60">
        <v>40.091443239161322</v>
      </c>
      <c r="D48" s="60">
        <v>47.257660448516567</v>
      </c>
      <c r="E48" s="60">
        <v>46.147156649236152</v>
      </c>
      <c r="F48" s="60">
        <v>42.582312296460159</v>
      </c>
      <c r="G48" s="60">
        <v>49.044702630879172</v>
      </c>
      <c r="H48" s="128">
        <v>48.365888396246433</v>
      </c>
      <c r="I48" s="128">
        <v>45.320543614199899</v>
      </c>
      <c r="J48" s="128">
        <v>50.916491619560674</v>
      </c>
      <c r="K48" s="128">
        <v>49.421999999999997</v>
      </c>
      <c r="L48" s="128">
        <v>46.508000000000003</v>
      </c>
      <c r="M48" s="128">
        <v>51.957000000000001</v>
      </c>
      <c r="O48" s="41">
        <v>83</v>
      </c>
      <c r="P48" s="60">
        <v>6.4172058013363795</v>
      </c>
      <c r="Q48" s="60">
        <v>5.6180835480076805</v>
      </c>
      <c r="R48" s="60">
        <v>6.6408313589269428</v>
      </c>
      <c r="S48" s="60">
        <v>6.8922794289856935</v>
      </c>
      <c r="T48" s="60">
        <v>5.7816242653497891</v>
      </c>
      <c r="U48" s="60">
        <v>7.2593114186557823</v>
      </c>
      <c r="V48" s="128">
        <v>7.4355124385852696</v>
      </c>
      <c r="W48" s="128">
        <v>6.4793578102568317</v>
      </c>
      <c r="X48" s="128">
        <v>7.8412462276797772</v>
      </c>
      <c r="Y48" s="128">
        <v>7.7640000000000002</v>
      </c>
      <c r="Z48" s="128">
        <v>6.7679999999999998</v>
      </c>
      <c r="AA48" s="128">
        <v>8.2780000000000005</v>
      </c>
    </row>
    <row r="49" spans="1:27" x14ac:dyDescent="0.2">
      <c r="A49" s="41">
        <v>34</v>
      </c>
      <c r="B49" s="60">
        <v>43.137086257931855</v>
      </c>
      <c r="C49" s="60">
        <v>39.190427736357016</v>
      </c>
      <c r="D49" s="60">
        <v>46.284816054590848</v>
      </c>
      <c r="E49" s="60">
        <v>45.186201994686577</v>
      </c>
      <c r="F49" s="60">
        <v>41.639378755690352</v>
      </c>
      <c r="G49" s="60">
        <v>48.061819252690896</v>
      </c>
      <c r="H49" s="128">
        <v>47.396518528849619</v>
      </c>
      <c r="I49" s="128">
        <v>44.35861339292201</v>
      </c>
      <c r="J49" s="128">
        <v>49.937777873147148</v>
      </c>
      <c r="K49" s="128">
        <v>48.451999999999998</v>
      </c>
      <c r="L49" s="128">
        <v>45.563000000000002</v>
      </c>
      <c r="M49" s="128">
        <v>50.957000000000001</v>
      </c>
      <c r="O49" s="41">
        <v>84</v>
      </c>
      <c r="P49" s="60">
        <v>6.0252079294333551</v>
      </c>
      <c r="Q49" s="60">
        <v>5.2960567360606259</v>
      </c>
      <c r="R49" s="60">
        <v>6.2177348440818943</v>
      </c>
      <c r="S49" s="60">
        <v>6.4533187747526828</v>
      </c>
      <c r="T49" s="60">
        <v>5.4025523520798746</v>
      </c>
      <c r="U49" s="60">
        <v>6.7840174814290517</v>
      </c>
      <c r="V49" s="128">
        <v>6.9004164954148335</v>
      </c>
      <c r="W49" s="128">
        <v>6.0063412965868732</v>
      </c>
      <c r="X49" s="128">
        <v>7.2594714210531031</v>
      </c>
      <c r="Y49" s="128">
        <v>7.2290000000000001</v>
      </c>
      <c r="Z49" s="128">
        <v>6.2939999999999996</v>
      </c>
      <c r="AA49" s="128">
        <v>7.6909999999999998</v>
      </c>
    </row>
    <row r="50" spans="1:27" x14ac:dyDescent="0.2">
      <c r="A50" s="41">
        <v>35</v>
      </c>
      <c r="B50" s="60">
        <v>42.195868936503047</v>
      </c>
      <c r="C50" s="60">
        <v>38.27651241204628</v>
      </c>
      <c r="D50" s="60">
        <v>45.310236054590845</v>
      </c>
      <c r="E50" s="60">
        <v>44.231141595153957</v>
      </c>
      <c r="F50" s="60">
        <v>40.696523245296213</v>
      </c>
      <c r="G50" s="60">
        <v>47.091467884730676</v>
      </c>
      <c r="H50" s="128">
        <v>46.42483189148183</v>
      </c>
      <c r="I50" s="128">
        <v>43.400317568599441</v>
      </c>
      <c r="J50" s="128">
        <v>48.94961689399085</v>
      </c>
      <c r="K50" s="128">
        <v>47.502000000000002</v>
      </c>
      <c r="L50" s="128">
        <v>44.625</v>
      </c>
      <c r="M50" s="128">
        <v>49.993000000000002</v>
      </c>
      <c r="O50" s="41">
        <v>85</v>
      </c>
      <c r="P50" s="60">
        <v>5.6348422441687465</v>
      </c>
      <c r="Q50" s="60">
        <v>4.9945077566944907</v>
      </c>
      <c r="R50" s="60">
        <v>5.7920868261643195</v>
      </c>
      <c r="S50" s="60">
        <v>5.9561032538450194</v>
      </c>
      <c r="T50" s="60">
        <v>4.9728765946040117</v>
      </c>
      <c r="U50" s="60">
        <v>6.2510604754324763</v>
      </c>
      <c r="V50" s="128">
        <v>6.4162583671853923</v>
      </c>
      <c r="W50" s="128">
        <v>5.5520523449226529</v>
      </c>
      <c r="X50" s="128">
        <v>6.7478631961998747</v>
      </c>
      <c r="Y50" s="128">
        <v>6.8310000000000004</v>
      </c>
      <c r="Z50" s="128">
        <v>5.9770000000000003</v>
      </c>
      <c r="AA50" s="128">
        <v>7.226</v>
      </c>
    </row>
    <row r="51" spans="1:27" x14ac:dyDescent="0.2">
      <c r="A51" s="41">
        <v>36</v>
      </c>
      <c r="B51" s="60">
        <v>41.263578601847264</v>
      </c>
      <c r="C51" s="60">
        <v>37.362520439699288</v>
      </c>
      <c r="D51" s="60">
        <v>44.354398463196382</v>
      </c>
      <c r="E51" s="60">
        <v>43.283278526889433</v>
      </c>
      <c r="F51" s="60">
        <v>39.769335300363153</v>
      </c>
      <c r="G51" s="60">
        <v>46.118200306204834</v>
      </c>
      <c r="H51" s="128">
        <v>45.452596132997741</v>
      </c>
      <c r="I51" s="128">
        <v>42.440525621930419</v>
      </c>
      <c r="J51" s="128">
        <v>47.9617212286579</v>
      </c>
      <c r="K51" s="128">
        <v>46.555999999999997</v>
      </c>
      <c r="L51" s="128">
        <v>43.695</v>
      </c>
      <c r="M51" s="128">
        <v>49.027999999999999</v>
      </c>
      <c r="Y51" s="60"/>
      <c r="Z51" s="60"/>
      <c r="AA51" s="60"/>
    </row>
    <row r="52" spans="1:27" x14ac:dyDescent="0.2">
      <c r="A52" s="41">
        <v>37</v>
      </c>
      <c r="B52" s="60">
        <v>40.357855128543484</v>
      </c>
      <c r="C52" s="60">
        <v>36.482454546717108</v>
      </c>
      <c r="D52" s="60">
        <v>43.415842478515273</v>
      </c>
      <c r="E52" s="60">
        <v>42.341039566671192</v>
      </c>
      <c r="F52" s="60">
        <v>38.843351911131187</v>
      </c>
      <c r="G52" s="60">
        <v>45.15540426019443</v>
      </c>
      <c r="H52" s="128">
        <v>44.496887654611342</v>
      </c>
      <c r="I52" s="128">
        <v>41.493066742307043</v>
      </c>
      <c r="J52" s="128">
        <v>46.994801361941505</v>
      </c>
      <c r="K52" s="128">
        <v>45.576999999999998</v>
      </c>
      <c r="L52" s="128">
        <v>42.716999999999999</v>
      </c>
      <c r="M52" s="128">
        <v>48.045999999999999</v>
      </c>
      <c r="O52" s="41" t="s">
        <v>866</v>
      </c>
      <c r="Y52" s="60"/>
      <c r="Z52" s="60"/>
      <c r="AA52" s="60"/>
    </row>
    <row r="53" spans="1:27" x14ac:dyDescent="0.2">
      <c r="A53" s="41">
        <v>38</v>
      </c>
      <c r="B53" s="60">
        <v>39.446720633602567</v>
      </c>
      <c r="C53" s="60">
        <v>35.583727982263888</v>
      </c>
      <c r="D53" s="60">
        <v>42.487338841003272</v>
      </c>
      <c r="E53" s="60">
        <v>41.39166784234601</v>
      </c>
      <c r="F53" s="60">
        <v>37.909564260713097</v>
      </c>
      <c r="G53" s="60">
        <v>44.186492886972893</v>
      </c>
      <c r="H53" s="128">
        <v>43.535805733032049</v>
      </c>
      <c r="I53" s="128">
        <v>40.543655007398932</v>
      </c>
      <c r="J53" s="128">
        <v>46.018347910823032</v>
      </c>
      <c r="K53" s="128">
        <v>44.613</v>
      </c>
      <c r="L53" s="128">
        <v>41.768999999999998</v>
      </c>
      <c r="M53" s="128">
        <v>47.063000000000002</v>
      </c>
      <c r="O53" s="41" t="s">
        <v>867</v>
      </c>
      <c r="Y53" s="60"/>
      <c r="Z53" s="60"/>
      <c r="AA53" s="60"/>
    </row>
    <row r="54" spans="1:27" x14ac:dyDescent="0.2">
      <c r="A54" s="41">
        <v>39</v>
      </c>
      <c r="B54" s="60">
        <v>38.541776514014771</v>
      </c>
      <c r="C54" s="60">
        <v>34.707078980564411</v>
      </c>
      <c r="D54" s="60">
        <v>41.548276922158486</v>
      </c>
      <c r="E54" s="60">
        <v>40.448398860460308</v>
      </c>
      <c r="F54" s="60">
        <v>36.980505743442947</v>
      </c>
      <c r="G54" s="60">
        <v>43.225027478076129</v>
      </c>
      <c r="H54" s="128">
        <v>42.5853122414876</v>
      </c>
      <c r="I54" s="128">
        <v>39.610688837747254</v>
      </c>
      <c r="J54" s="128">
        <v>45.045001898766728</v>
      </c>
      <c r="K54" s="128">
        <v>43.658999999999999</v>
      </c>
      <c r="L54" s="128">
        <v>40.814</v>
      </c>
      <c r="M54" s="128">
        <v>46.109000000000002</v>
      </c>
      <c r="Y54" s="60"/>
      <c r="Z54" s="60"/>
      <c r="AA54" s="60"/>
    </row>
    <row r="55" spans="1:27" x14ac:dyDescent="0.2">
      <c r="B55" s="60"/>
      <c r="C55" s="60"/>
      <c r="D55" s="60"/>
      <c r="E55" s="60"/>
      <c r="F55" s="60"/>
      <c r="G55" s="60"/>
      <c r="H55" s="60"/>
      <c r="I55" s="60"/>
      <c r="J55" s="60"/>
      <c r="K55" s="128"/>
      <c r="L55" s="128"/>
      <c r="M55" s="128"/>
      <c r="Y55" s="60"/>
      <c r="Z55" s="60"/>
      <c r="AA55" s="60"/>
    </row>
    <row r="56" spans="1:27" x14ac:dyDescent="0.2">
      <c r="A56" s="41">
        <v>40</v>
      </c>
      <c r="B56" s="60">
        <v>37.64040517456565</v>
      </c>
      <c r="C56" s="60">
        <v>33.820808076752897</v>
      </c>
      <c r="D56" s="60">
        <v>40.627736979581584</v>
      </c>
      <c r="E56" s="60">
        <v>39.503975737612706</v>
      </c>
      <c r="F56" s="60">
        <v>36.064227404427861</v>
      </c>
      <c r="G56" s="60">
        <v>42.246077661883312</v>
      </c>
      <c r="H56" s="128">
        <v>41.620859034755611</v>
      </c>
      <c r="I56" s="128">
        <v>38.657686709406924</v>
      </c>
      <c r="J56" s="128">
        <v>44.06561451179477</v>
      </c>
      <c r="K56" s="128">
        <v>42.698</v>
      </c>
      <c r="L56" s="128">
        <v>39.869</v>
      </c>
      <c r="M56" s="128">
        <v>45.127000000000002</v>
      </c>
      <c r="Y56" s="60"/>
      <c r="Z56" s="60"/>
      <c r="AA56" s="60"/>
    </row>
    <row r="57" spans="1:27" x14ac:dyDescent="0.2">
      <c r="A57" s="41">
        <v>41</v>
      </c>
      <c r="B57" s="60">
        <v>36.734558902653546</v>
      </c>
      <c r="C57" s="60">
        <v>32.950854861571969</v>
      </c>
      <c r="D57" s="60">
        <v>39.680364296017821</v>
      </c>
      <c r="E57" s="60">
        <v>38.560353534430142</v>
      </c>
      <c r="F57" s="60">
        <v>35.136432053911093</v>
      </c>
      <c r="G57" s="60">
        <v>41.282245846915274</v>
      </c>
      <c r="H57" s="128">
        <v>40.668989258743856</v>
      </c>
      <c r="I57" s="128">
        <v>37.717587369641969</v>
      </c>
      <c r="J57" s="128">
        <v>43.098232224141164</v>
      </c>
      <c r="K57" s="128">
        <v>41.728000000000002</v>
      </c>
      <c r="L57" s="128">
        <v>38.9</v>
      </c>
      <c r="M57" s="128">
        <v>44.155000000000001</v>
      </c>
      <c r="Y57" s="60"/>
      <c r="Z57" s="60"/>
      <c r="AA57" s="60"/>
    </row>
    <row r="58" spans="1:27" x14ac:dyDescent="0.2">
      <c r="A58" s="41">
        <v>42</v>
      </c>
      <c r="B58" s="60">
        <v>35.838278870102343</v>
      </c>
      <c r="C58" s="60">
        <v>32.085786895836378</v>
      </c>
      <c r="D58" s="60">
        <v>38.7471859134779</v>
      </c>
      <c r="E58" s="60">
        <v>37.62644044945479</v>
      </c>
      <c r="F58" s="60">
        <v>34.216706764166403</v>
      </c>
      <c r="G58" s="60">
        <v>40.329629435065918</v>
      </c>
      <c r="H58" s="128">
        <v>39.723784932374606</v>
      </c>
      <c r="I58" s="128">
        <v>36.789848841196388</v>
      </c>
      <c r="J58" s="128">
        <v>42.130767698835001</v>
      </c>
      <c r="K58" s="128">
        <v>40.774999999999999</v>
      </c>
      <c r="L58" s="128">
        <v>37.984999999999999</v>
      </c>
      <c r="M58" s="128">
        <v>43.155000000000001</v>
      </c>
      <c r="Y58" s="60"/>
      <c r="Z58" s="60"/>
      <c r="AA58" s="60"/>
    </row>
    <row r="59" spans="1:27" x14ac:dyDescent="0.2">
      <c r="A59" s="41">
        <v>43</v>
      </c>
      <c r="B59" s="60">
        <v>34.943537583747798</v>
      </c>
      <c r="C59" s="60">
        <v>31.226186319222926</v>
      </c>
      <c r="D59" s="60">
        <v>37.811608319394267</v>
      </c>
      <c r="E59" s="60">
        <v>36.725705703387462</v>
      </c>
      <c r="F59" s="60">
        <v>33.340035421854637</v>
      </c>
      <c r="G59" s="60">
        <v>39.398226394118694</v>
      </c>
      <c r="H59" s="128">
        <v>38.777061795855552</v>
      </c>
      <c r="I59" s="128">
        <v>35.860457229024021</v>
      </c>
      <c r="J59" s="128">
        <v>41.162219360795156</v>
      </c>
      <c r="K59" s="128">
        <v>39.835000000000001</v>
      </c>
      <c r="L59" s="128">
        <v>37.07</v>
      </c>
      <c r="M59" s="128">
        <v>42.183999999999997</v>
      </c>
      <c r="Y59" s="60"/>
      <c r="Z59" s="60"/>
      <c r="AA59" s="60"/>
    </row>
    <row r="60" spans="1:27" x14ac:dyDescent="0.2">
      <c r="A60" s="41">
        <v>44</v>
      </c>
      <c r="B60" s="60">
        <v>34.061761799839545</v>
      </c>
      <c r="C60" s="60">
        <v>30.388597113058033</v>
      </c>
      <c r="D60" s="60">
        <v>36.877979640442071</v>
      </c>
      <c r="E60" s="60">
        <v>35.807067070316307</v>
      </c>
      <c r="F60" s="60">
        <v>32.43832219690254</v>
      </c>
      <c r="G60" s="60">
        <v>38.45735032849727</v>
      </c>
      <c r="H60" s="128">
        <v>37.834612334640276</v>
      </c>
      <c r="I60" s="128">
        <v>34.916886879437129</v>
      </c>
      <c r="J60" s="128">
        <v>40.219548408221669</v>
      </c>
      <c r="K60" s="128">
        <v>38.881999999999998</v>
      </c>
      <c r="L60" s="128">
        <v>36.152999999999999</v>
      </c>
      <c r="M60" s="128">
        <v>41.183999999999997</v>
      </c>
      <c r="Y60" s="60"/>
      <c r="Z60" s="60"/>
      <c r="AA60" s="60"/>
    </row>
    <row r="61" spans="1:27" x14ac:dyDescent="0.2">
      <c r="A61" s="41">
        <v>45</v>
      </c>
      <c r="B61" s="60">
        <v>33.183804265848437</v>
      </c>
      <c r="C61" s="60">
        <v>29.534074386575458</v>
      </c>
      <c r="D61" s="60">
        <v>35.970289851168083</v>
      </c>
      <c r="E61" s="60">
        <v>34.910910737248066</v>
      </c>
      <c r="F61" s="60">
        <v>31.56111526297649</v>
      </c>
      <c r="G61" s="60">
        <v>37.536157016558597</v>
      </c>
      <c r="H61" s="128">
        <v>36.907091191770064</v>
      </c>
      <c r="I61" s="128">
        <v>34.008978006768196</v>
      </c>
      <c r="J61" s="128">
        <v>39.267557532002755</v>
      </c>
      <c r="K61" s="128">
        <v>37.965000000000003</v>
      </c>
      <c r="L61" s="128">
        <v>35.255000000000003</v>
      </c>
      <c r="M61" s="128">
        <v>40.241</v>
      </c>
      <c r="Y61" s="60"/>
      <c r="Z61" s="60"/>
      <c r="AA61" s="60"/>
    </row>
    <row r="62" spans="1:27" x14ac:dyDescent="0.2">
      <c r="A62" s="41">
        <v>46</v>
      </c>
      <c r="B62" s="60">
        <v>32.288145945174442</v>
      </c>
      <c r="C62" s="60">
        <v>28.681945985367918</v>
      </c>
      <c r="D62" s="60">
        <v>35.023958482986558</v>
      </c>
      <c r="E62" s="60">
        <v>34.006118378521059</v>
      </c>
      <c r="F62" s="60">
        <v>30.684133173623515</v>
      </c>
      <c r="G62" s="60">
        <v>36.596809481625044</v>
      </c>
      <c r="H62" s="128">
        <v>35.969630980320346</v>
      </c>
      <c r="I62" s="128">
        <v>33.090067466349474</v>
      </c>
      <c r="J62" s="128">
        <v>38.307267734093919</v>
      </c>
      <c r="K62" s="128">
        <v>37.000999999999998</v>
      </c>
      <c r="L62" s="128">
        <v>34.286999999999999</v>
      </c>
      <c r="M62" s="128">
        <v>39.28</v>
      </c>
      <c r="Y62" s="60"/>
      <c r="Z62" s="60"/>
      <c r="AA62" s="60"/>
    </row>
    <row r="63" spans="1:27" x14ac:dyDescent="0.2">
      <c r="A63" s="41">
        <v>47</v>
      </c>
      <c r="B63" s="60">
        <v>31.435026748907841</v>
      </c>
      <c r="C63" s="60">
        <v>27.882420682728775</v>
      </c>
      <c r="D63" s="60">
        <v>34.107957984938402</v>
      </c>
      <c r="E63" s="60">
        <v>33.129983116346651</v>
      </c>
      <c r="F63" s="60">
        <v>29.831652020550329</v>
      </c>
      <c r="G63" s="60">
        <v>35.690195412015342</v>
      </c>
      <c r="H63" s="128">
        <v>35.050173447857787</v>
      </c>
      <c r="I63" s="128">
        <v>32.189367359966873</v>
      </c>
      <c r="J63" s="128">
        <v>37.364443186243776</v>
      </c>
      <c r="K63" s="128">
        <v>36.073</v>
      </c>
      <c r="L63" s="128">
        <v>33.366999999999997</v>
      </c>
      <c r="M63" s="128">
        <v>38.343000000000004</v>
      </c>
      <c r="Y63" s="60"/>
      <c r="Z63" s="60"/>
      <c r="AA63" s="60"/>
    </row>
    <row r="64" spans="1:27" x14ac:dyDescent="0.2">
      <c r="A64" s="41">
        <v>48</v>
      </c>
      <c r="B64" s="60">
        <v>30.568011825686352</v>
      </c>
      <c r="C64" s="60">
        <v>27.056453830209399</v>
      </c>
      <c r="D64" s="60">
        <v>33.191632776731964</v>
      </c>
      <c r="E64" s="60">
        <v>32.259970328801586</v>
      </c>
      <c r="F64" s="60">
        <v>28.997004620185578</v>
      </c>
      <c r="G64" s="60">
        <v>34.77726919714415</v>
      </c>
      <c r="H64" s="128">
        <v>34.150397999679932</v>
      </c>
      <c r="I64" s="128">
        <v>31.331941453291762</v>
      </c>
      <c r="J64" s="128">
        <v>36.414147668304409</v>
      </c>
      <c r="K64" s="128">
        <v>35.152999999999999</v>
      </c>
      <c r="L64" s="128">
        <v>32.511000000000003</v>
      </c>
      <c r="M64" s="128">
        <v>37.343000000000004</v>
      </c>
      <c r="Y64" s="60"/>
      <c r="Z64" s="60"/>
      <c r="AA64" s="60"/>
    </row>
    <row r="65" spans="1:27" x14ac:dyDescent="0.2">
      <c r="A65" s="41">
        <v>49</v>
      </c>
      <c r="B65" s="60">
        <v>29.698438566327717</v>
      </c>
      <c r="C65" s="60">
        <v>26.221813039694581</v>
      </c>
      <c r="D65" s="60">
        <v>32.2796535659661</v>
      </c>
      <c r="E65" s="60">
        <v>31.365222561296161</v>
      </c>
      <c r="F65" s="60">
        <v>28.137737759628976</v>
      </c>
      <c r="G65" s="60">
        <v>33.841333684260057</v>
      </c>
      <c r="H65" s="128">
        <v>33.235146739508011</v>
      </c>
      <c r="I65" s="128">
        <v>30.440032783635871</v>
      </c>
      <c r="J65" s="128">
        <v>35.470514792928071</v>
      </c>
      <c r="K65" s="128">
        <v>34.220999999999997</v>
      </c>
      <c r="L65" s="128">
        <v>31.591999999999999</v>
      </c>
      <c r="M65" s="128">
        <v>36.395000000000003</v>
      </c>
      <c r="Y65" s="60"/>
      <c r="Z65" s="60"/>
      <c r="AA65" s="60"/>
    </row>
    <row r="66" spans="1:27" x14ac:dyDescent="0.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1:27" x14ac:dyDescent="0.2">
      <c r="D67" s="41"/>
      <c r="E67" s="41"/>
      <c r="F67" s="41"/>
    </row>
    <row r="68" spans="1:27" x14ac:dyDescent="0.2">
      <c r="D68" s="41"/>
      <c r="E68" s="41"/>
      <c r="F68" s="41"/>
    </row>
    <row r="69" spans="1:27" x14ac:dyDescent="0.2">
      <c r="D69" s="41"/>
      <c r="E69" s="41"/>
      <c r="F69" s="41"/>
    </row>
    <row r="70" spans="1:27" x14ac:dyDescent="0.2">
      <c r="D70" s="41"/>
      <c r="E70" s="41"/>
      <c r="F70" s="41"/>
    </row>
    <row r="71" spans="1:27" x14ac:dyDescent="0.2">
      <c r="D71" s="41"/>
      <c r="E71" s="41"/>
      <c r="F71" s="41"/>
    </row>
    <row r="72" spans="1:27" x14ac:dyDescent="0.2">
      <c r="D72" s="41"/>
      <c r="E72" s="41"/>
      <c r="F72" s="41"/>
    </row>
    <row r="73" spans="1:27" x14ac:dyDescent="0.2">
      <c r="D73" s="41"/>
      <c r="E73" s="41"/>
      <c r="F73" s="41"/>
    </row>
    <row r="74" spans="1:27" x14ac:dyDescent="0.2">
      <c r="D74" s="41"/>
      <c r="E74" s="41"/>
      <c r="F74" s="41"/>
    </row>
    <row r="75" spans="1:27" x14ac:dyDescent="0.2">
      <c r="D75" s="41"/>
      <c r="E75" s="41"/>
      <c r="F75" s="41"/>
    </row>
    <row r="76" spans="1:27" x14ac:dyDescent="0.2">
      <c r="D76" s="41"/>
      <c r="E76" s="41"/>
      <c r="F76" s="41"/>
    </row>
    <row r="77" spans="1:27" x14ac:dyDescent="0.2">
      <c r="D77" s="41"/>
      <c r="E77" s="41"/>
      <c r="F77" s="41"/>
    </row>
    <row r="78" spans="1:27" x14ac:dyDescent="0.2">
      <c r="D78" s="41"/>
      <c r="E78" s="41"/>
      <c r="F78" s="41"/>
    </row>
    <row r="79" spans="1:27" x14ac:dyDescent="0.2">
      <c r="D79" s="41"/>
      <c r="E79" s="41"/>
      <c r="F79" s="41"/>
    </row>
    <row r="80" spans="1:27" x14ac:dyDescent="0.2">
      <c r="D80" s="41"/>
      <c r="E80" s="41"/>
      <c r="F80" s="41"/>
    </row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pans="4:10" x14ac:dyDescent="0.2">
      <c r="D97" s="41"/>
      <c r="E97" s="41"/>
      <c r="F97" s="41"/>
    </row>
    <row r="98" spans="4:10" x14ac:dyDescent="0.2">
      <c r="D98" s="41"/>
      <c r="E98" s="41"/>
      <c r="F98" s="41"/>
    </row>
    <row r="99" spans="4:10" x14ac:dyDescent="0.2">
      <c r="D99" s="41"/>
      <c r="E99" s="41"/>
      <c r="F99" s="41"/>
    </row>
    <row r="100" spans="4:10" x14ac:dyDescent="0.2">
      <c r="D100" s="41"/>
      <c r="E100" s="41"/>
      <c r="F100" s="41"/>
    </row>
    <row r="101" spans="4:10" x14ac:dyDescent="0.2">
      <c r="D101" s="41"/>
      <c r="E101" s="41"/>
      <c r="F101" s="41"/>
    </row>
    <row r="102" spans="4:10" x14ac:dyDescent="0.2">
      <c r="D102" s="41"/>
      <c r="E102" s="41"/>
      <c r="F102" s="41"/>
    </row>
    <row r="103" spans="4:10" x14ac:dyDescent="0.2">
      <c r="D103" s="41"/>
      <c r="E103" s="41"/>
      <c r="F103" s="41"/>
    </row>
    <row r="104" spans="4:10" x14ac:dyDescent="0.2">
      <c r="D104" s="41"/>
      <c r="E104" s="41"/>
      <c r="F104" s="41"/>
    </row>
    <row r="105" spans="4:10" x14ac:dyDescent="0.2">
      <c r="D105" s="41"/>
      <c r="E105" s="41"/>
      <c r="F105" s="41"/>
    </row>
    <row r="106" spans="4:10" x14ac:dyDescent="0.2">
      <c r="H106" s="60"/>
      <c r="I106" s="60"/>
      <c r="J106" s="60"/>
    </row>
    <row r="107" spans="4:10" x14ac:dyDescent="0.2">
      <c r="H107" s="60"/>
      <c r="I107" s="60"/>
      <c r="J107" s="60"/>
    </row>
    <row r="108" spans="4:10" x14ac:dyDescent="0.2">
      <c r="H108" s="60"/>
      <c r="I108" s="60"/>
      <c r="J108" s="60"/>
    </row>
    <row r="109" spans="4:10" x14ac:dyDescent="0.2">
      <c r="H109" s="60"/>
      <c r="I109" s="60"/>
      <c r="J109" s="60"/>
    </row>
    <row r="110" spans="4:10" x14ac:dyDescent="0.2">
      <c r="H110" s="60"/>
      <c r="I110" s="60"/>
      <c r="J110" s="60"/>
    </row>
    <row r="111" spans="4:10" x14ac:dyDescent="0.2">
      <c r="H111" s="60"/>
      <c r="I111" s="60"/>
      <c r="J111" s="60"/>
    </row>
    <row r="112" spans="4:10" x14ac:dyDescent="0.2">
      <c r="H112" s="60"/>
      <c r="I112" s="60"/>
      <c r="J112" s="60"/>
    </row>
    <row r="113" spans="8:10" x14ac:dyDescent="0.2">
      <c r="H113" s="60"/>
      <c r="I113" s="60"/>
      <c r="J113" s="60"/>
    </row>
    <row r="114" spans="8:10" x14ac:dyDescent="0.2">
      <c r="H114" s="60"/>
      <c r="I114" s="60"/>
      <c r="J114" s="60"/>
    </row>
    <row r="115" spans="8:10" x14ac:dyDescent="0.2">
      <c r="H115" s="60"/>
      <c r="I115" s="60"/>
      <c r="J115" s="60"/>
    </row>
    <row r="116" spans="8:10" x14ac:dyDescent="0.2">
      <c r="H116" s="60"/>
      <c r="I116" s="60"/>
      <c r="J116" s="60"/>
    </row>
    <row r="117" spans="8:10" x14ac:dyDescent="0.2">
      <c r="H117" s="60"/>
      <c r="I117" s="60"/>
      <c r="J117" s="60"/>
    </row>
    <row r="118" spans="8:10" x14ac:dyDescent="0.2">
      <c r="H118" s="60"/>
      <c r="I118" s="60"/>
      <c r="J118" s="60"/>
    </row>
    <row r="119" spans="8:10" x14ac:dyDescent="0.2">
      <c r="H119" s="60"/>
      <c r="I119" s="60"/>
      <c r="J119" s="60"/>
    </row>
    <row r="120" spans="8:10" x14ac:dyDescent="0.2">
      <c r="H120" s="60"/>
      <c r="I120" s="60"/>
      <c r="J120" s="6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G4" sqref="G4"/>
    </sheetView>
  </sheetViews>
  <sheetFormatPr defaultColWidth="9.21875" defaultRowHeight="13.2" x14ac:dyDescent="0.25"/>
  <cols>
    <col min="1" max="1" width="30.21875" style="26" customWidth="1"/>
    <col min="2" max="2" width="9.21875" style="26"/>
    <col min="3" max="3" width="9.21875" style="26" customWidth="1"/>
    <col min="4" max="5" width="9.21875" style="26"/>
    <col min="6" max="6" width="9.44140625" style="26" customWidth="1"/>
    <col min="7" max="16384" width="9.21875" style="26"/>
  </cols>
  <sheetData>
    <row r="1" spans="1:10" s="25" customFormat="1" x14ac:dyDescent="0.25">
      <c r="A1" s="93" t="s">
        <v>1041</v>
      </c>
      <c r="I1" s="26"/>
    </row>
    <row r="2" spans="1:10" s="25" customFormat="1" x14ac:dyDescent="0.25">
      <c r="A2" s="25" t="s">
        <v>50</v>
      </c>
      <c r="I2" s="26"/>
    </row>
    <row r="3" spans="1:10" s="25" customFormat="1" x14ac:dyDescent="0.25">
      <c r="A3" s="94" t="s">
        <v>69</v>
      </c>
      <c r="I3" s="26"/>
    </row>
    <row r="4" spans="1:10" s="25" customFormat="1" x14ac:dyDescent="0.25">
      <c r="A4" s="26" t="s">
        <v>51</v>
      </c>
    </row>
    <row r="5" spans="1:10" s="25" customFormat="1" x14ac:dyDescent="0.25"/>
    <row r="8" spans="1:10" x14ac:dyDescent="0.25">
      <c r="B8" s="26" t="s">
        <v>572</v>
      </c>
      <c r="D8" s="28" t="s">
        <v>573</v>
      </c>
    </row>
    <row r="9" spans="1:10" x14ac:dyDescent="0.25">
      <c r="B9" s="26" t="s">
        <v>574</v>
      </c>
      <c r="D9" s="68" t="s">
        <v>575</v>
      </c>
    </row>
    <row r="11" spans="1:10" ht="15.6" x14ac:dyDescent="0.25">
      <c r="B11" s="28" t="s">
        <v>104</v>
      </c>
      <c r="C11" s="28" t="s">
        <v>576</v>
      </c>
      <c r="D11" s="28" t="s">
        <v>577</v>
      </c>
      <c r="E11" s="28" t="s">
        <v>576</v>
      </c>
    </row>
    <row r="12" spans="1:10" x14ac:dyDescent="0.25">
      <c r="B12" s="28" t="s">
        <v>107</v>
      </c>
      <c r="C12" s="28"/>
      <c r="D12" s="28" t="s">
        <v>107</v>
      </c>
      <c r="E12" s="28"/>
    </row>
    <row r="14" spans="1:10" x14ac:dyDescent="0.25">
      <c r="A14" s="26" t="s">
        <v>376</v>
      </c>
      <c r="I14" s="28"/>
      <c r="J14" s="28"/>
    </row>
    <row r="15" spans="1:10" x14ac:dyDescent="0.25">
      <c r="A15" s="35" t="s">
        <v>528</v>
      </c>
    </row>
    <row r="16" spans="1:10" x14ac:dyDescent="0.25">
      <c r="A16" s="157" t="s">
        <v>578</v>
      </c>
      <c r="B16" s="29">
        <v>4955</v>
      </c>
      <c r="C16" s="26">
        <v>9.5</v>
      </c>
      <c r="D16" s="29">
        <v>1641</v>
      </c>
      <c r="E16" s="26">
        <v>3.2</v>
      </c>
    </row>
    <row r="17" spans="1:10" ht="14.4" x14ac:dyDescent="0.3">
      <c r="A17" s="157" t="s">
        <v>579</v>
      </c>
      <c r="B17" s="29">
        <v>4015</v>
      </c>
      <c r="C17" s="26">
        <v>8.1999999999999993</v>
      </c>
      <c r="D17" s="29">
        <v>1703</v>
      </c>
      <c r="E17" s="26">
        <v>3.5</v>
      </c>
      <c r="I17" s="267"/>
      <c r="J17" s="268"/>
    </row>
    <row r="18" spans="1:10" ht="14.4" x14ac:dyDescent="0.3">
      <c r="A18" s="157" t="s">
        <v>580</v>
      </c>
      <c r="B18" s="29">
        <v>3687</v>
      </c>
      <c r="C18" s="26">
        <v>7.6</v>
      </c>
      <c r="D18" s="29">
        <v>1441</v>
      </c>
      <c r="E18" s="30">
        <v>3</v>
      </c>
      <c r="I18" s="267"/>
      <c r="J18" s="268"/>
    </row>
    <row r="19" spans="1:10" ht="14.4" x14ac:dyDescent="0.3">
      <c r="A19" s="157" t="s">
        <v>581</v>
      </c>
      <c r="B19" s="29">
        <v>3436</v>
      </c>
      <c r="C19" s="30">
        <v>7</v>
      </c>
      <c r="D19" s="29">
        <v>1605</v>
      </c>
      <c r="E19" s="26">
        <v>3.3</v>
      </c>
      <c r="I19" s="267"/>
      <c r="J19" s="267"/>
    </row>
    <row r="20" spans="1:10" ht="14.4" x14ac:dyDescent="0.3">
      <c r="A20" s="157" t="s">
        <v>582</v>
      </c>
      <c r="B20" s="29">
        <v>3439</v>
      </c>
      <c r="C20" s="30">
        <v>6.7905915061330555</v>
      </c>
      <c r="D20" s="29">
        <v>1804</v>
      </c>
      <c r="E20" s="30">
        <v>3.5621480305507509</v>
      </c>
      <c r="I20" s="267"/>
      <c r="J20" s="267"/>
    </row>
    <row r="21" spans="1:10" ht="14.4" x14ac:dyDescent="0.3">
      <c r="A21" s="157" t="s">
        <v>583</v>
      </c>
      <c r="B21" s="29">
        <v>3649.4</v>
      </c>
      <c r="C21" s="30">
        <v>6.7354260635925067</v>
      </c>
      <c r="D21" s="29">
        <v>1895.8</v>
      </c>
      <c r="E21" s="30">
        <v>3.4989370119358458</v>
      </c>
      <c r="I21" s="267"/>
      <c r="J21" s="267"/>
    </row>
    <row r="22" spans="1:10" ht="14.4" x14ac:dyDescent="0.3">
      <c r="A22" s="157" t="s">
        <v>584</v>
      </c>
      <c r="B22" s="29">
        <v>3889</v>
      </c>
      <c r="C22" s="30">
        <v>7</v>
      </c>
      <c r="D22" s="29">
        <v>1748</v>
      </c>
      <c r="E22" s="30">
        <v>3.1</v>
      </c>
      <c r="I22"/>
      <c r="J22"/>
    </row>
    <row r="23" spans="1:10" ht="14.4" x14ac:dyDescent="0.3">
      <c r="A23" s="157" t="s">
        <v>585</v>
      </c>
      <c r="B23" s="29">
        <v>4069.4</v>
      </c>
      <c r="C23" s="67">
        <v>7.0901578259194125</v>
      </c>
      <c r="D23" s="29">
        <v>1708.2</v>
      </c>
      <c r="E23" s="67">
        <v>2.9702906859633691</v>
      </c>
      <c r="I23"/>
      <c r="J23"/>
    </row>
    <row r="24" spans="1:10" ht="14.4" x14ac:dyDescent="0.3">
      <c r="A24" s="157" t="s">
        <v>892</v>
      </c>
      <c r="B24" s="29">
        <v>3762.6</v>
      </c>
      <c r="C24" s="67">
        <v>6.1907131893149501</v>
      </c>
      <c r="D24" s="29">
        <v>1724.2</v>
      </c>
      <c r="E24" s="67">
        <v>2.8359844459055261</v>
      </c>
      <c r="I24"/>
      <c r="J24"/>
    </row>
    <row r="25" spans="1:10" ht="14.4" x14ac:dyDescent="0.3">
      <c r="A25" s="157" t="s">
        <v>1069</v>
      </c>
      <c r="B25" s="29">
        <v>3560</v>
      </c>
      <c r="C25" s="67">
        <v>5.5</v>
      </c>
      <c r="D25" s="29">
        <v>1671</v>
      </c>
      <c r="E25" s="67">
        <v>2.6</v>
      </c>
      <c r="I25"/>
      <c r="J25"/>
    </row>
    <row r="26" spans="1:10" ht="14.4" x14ac:dyDescent="0.3">
      <c r="A26" s="157"/>
      <c r="B26" s="29"/>
      <c r="D26" s="33"/>
      <c r="I26"/>
      <c r="J26"/>
    </row>
    <row r="27" spans="1:10" x14ac:dyDescent="0.25">
      <c r="A27" s="176" t="s">
        <v>548</v>
      </c>
      <c r="G27" s="30"/>
    </row>
    <row r="28" spans="1:10" s="70" customFormat="1" ht="14.4" x14ac:dyDescent="0.3">
      <c r="A28" s="177">
        <v>2013</v>
      </c>
      <c r="B28" s="29">
        <v>3606</v>
      </c>
      <c r="C28" s="95">
        <v>5.9278401357189354</v>
      </c>
      <c r="D28" s="29">
        <v>1714</v>
      </c>
      <c r="E28" s="95">
        <v>2.8176145292906978</v>
      </c>
      <c r="F28"/>
      <c r="G28" s="33"/>
      <c r="H28" s="33"/>
    </row>
    <row r="29" spans="1:10" s="70" customFormat="1" ht="14.4" x14ac:dyDescent="0.3">
      <c r="A29" s="177">
        <v>2014</v>
      </c>
      <c r="B29" s="29">
        <v>3682</v>
      </c>
      <c r="C29" s="95">
        <v>5.9705897376232286</v>
      </c>
      <c r="D29" s="29">
        <v>1733</v>
      </c>
      <c r="E29" s="95">
        <v>2.8101662181697598</v>
      </c>
      <c r="F29"/>
      <c r="G29" s="33"/>
      <c r="H29" s="33"/>
    </row>
    <row r="30" spans="1:10" s="70" customFormat="1" ht="14.4" x14ac:dyDescent="0.3">
      <c r="A30" s="177">
        <v>2015</v>
      </c>
      <c r="B30" s="29">
        <v>3735</v>
      </c>
      <c r="C30" s="30">
        <v>5.9811533617364718</v>
      </c>
      <c r="D30" s="96">
        <v>1734</v>
      </c>
      <c r="E30" s="95">
        <v>2.7767924844045631</v>
      </c>
      <c r="F30"/>
      <c r="G30" s="33"/>
      <c r="H30" s="33"/>
    </row>
    <row r="31" spans="1:10" s="70" customFormat="1" ht="14.4" x14ac:dyDescent="0.3">
      <c r="A31" s="177">
        <v>2016</v>
      </c>
      <c r="B31" s="29">
        <v>3601</v>
      </c>
      <c r="C31" s="95">
        <v>5.7</v>
      </c>
      <c r="D31" s="29">
        <v>1673</v>
      </c>
      <c r="E31" s="95">
        <v>2.6</v>
      </c>
      <c r="F31"/>
      <c r="G31" s="33"/>
      <c r="H31" s="33"/>
      <c r="I31" s="33"/>
      <c r="J31"/>
    </row>
    <row r="32" spans="1:10" ht="15" customHeight="1" x14ac:dyDescent="0.25">
      <c r="A32" s="177">
        <v>2017</v>
      </c>
      <c r="B32" s="29">
        <v>3635</v>
      </c>
      <c r="C32" s="30">
        <v>5.6865602411664726</v>
      </c>
      <c r="D32" s="29">
        <v>1669</v>
      </c>
      <c r="E32" s="30">
        <v>2.6109680997267795</v>
      </c>
      <c r="F32" s="150"/>
      <c r="G32" s="33"/>
      <c r="H32" s="33"/>
      <c r="I32" s="33"/>
    </row>
    <row r="33" spans="1:15" ht="15" customHeight="1" x14ac:dyDescent="0.25">
      <c r="A33" s="178" t="s">
        <v>1072</v>
      </c>
      <c r="B33" s="29">
        <v>3472</v>
      </c>
      <c r="C33" s="30">
        <v>5.4</v>
      </c>
      <c r="D33" s="29">
        <v>1724</v>
      </c>
      <c r="E33" s="30">
        <v>2.7</v>
      </c>
      <c r="F33" s="150"/>
      <c r="G33" s="29"/>
      <c r="H33" s="30"/>
      <c r="I33" s="29"/>
      <c r="J33" s="30"/>
    </row>
    <row r="34" spans="1:15" ht="13.05" customHeight="1" x14ac:dyDescent="0.25">
      <c r="A34" s="179" t="s">
        <v>1005</v>
      </c>
      <c r="B34" s="29">
        <v>3632</v>
      </c>
      <c r="C34" s="30">
        <v>5.5796361714662748</v>
      </c>
      <c r="D34" s="29">
        <v>1562</v>
      </c>
      <c r="E34" s="30">
        <v>2.3996122521559258</v>
      </c>
      <c r="F34" s="180"/>
      <c r="G34" s="29"/>
      <c r="H34" s="30"/>
      <c r="I34" s="29"/>
      <c r="J34" s="30"/>
    </row>
    <row r="35" spans="1:15" ht="13.05" customHeight="1" x14ac:dyDescent="0.25">
      <c r="A35" s="179" t="s">
        <v>1073</v>
      </c>
      <c r="B35" s="29">
        <v>3462</v>
      </c>
      <c r="C35" s="30">
        <v>5.2824517167586622</v>
      </c>
      <c r="D35" s="29">
        <v>1729</v>
      </c>
      <c r="E35" s="30">
        <v>2.6381741820553803</v>
      </c>
      <c r="F35" s="180"/>
      <c r="G35" s="29"/>
      <c r="H35" s="30"/>
      <c r="I35" s="29"/>
      <c r="J35" s="30"/>
    </row>
    <row r="36" spans="1:15" ht="14.4" x14ac:dyDescent="0.3">
      <c r="A36" s="68"/>
      <c r="F36" s="150"/>
      <c r="G36"/>
      <c r="I36" s="33"/>
      <c r="J36" s="33"/>
    </row>
    <row r="37" spans="1:15" ht="14.4" x14ac:dyDescent="0.3">
      <c r="A37" s="68">
        <v>2020</v>
      </c>
      <c r="F37"/>
      <c r="I37" s="33"/>
      <c r="J37" s="33"/>
    </row>
    <row r="38" spans="1:15" ht="12.75" customHeight="1" x14ac:dyDescent="0.25">
      <c r="A38" s="26" t="s">
        <v>377</v>
      </c>
      <c r="B38" s="29">
        <v>1330</v>
      </c>
      <c r="C38" s="30">
        <v>4.5663119477723777</v>
      </c>
      <c r="D38" s="29">
        <v>756</v>
      </c>
      <c r="E38" s="30">
        <v>2.5955878439969307</v>
      </c>
      <c r="G38" s="29"/>
      <c r="H38" s="30"/>
      <c r="I38" s="29"/>
      <c r="J38" s="30"/>
    </row>
    <row r="39" spans="1:15" ht="12.75" customHeight="1" x14ac:dyDescent="0.25">
      <c r="A39" s="26" t="s">
        <v>378</v>
      </c>
      <c r="B39" s="29">
        <v>1138</v>
      </c>
      <c r="C39" s="30">
        <v>4.8322102053901652</v>
      </c>
      <c r="D39" s="29">
        <v>680</v>
      </c>
      <c r="E39" s="30">
        <v>2.8874366780890264</v>
      </c>
      <c r="F39" s="33"/>
      <c r="G39" s="29"/>
      <c r="H39" s="30"/>
      <c r="I39" s="29"/>
      <c r="J39" s="30"/>
    </row>
    <row r="40" spans="1:15" ht="12.75" customHeight="1" x14ac:dyDescent="0.25">
      <c r="A40" s="26" t="s">
        <v>436</v>
      </c>
      <c r="B40" s="29">
        <v>7251</v>
      </c>
      <c r="C40" s="30">
        <v>4.7769536198714944</v>
      </c>
      <c r="D40" s="29">
        <v>4061</v>
      </c>
      <c r="E40" s="30">
        <v>2.6753838988137</v>
      </c>
      <c r="G40" s="29"/>
      <c r="H40" s="30"/>
      <c r="I40" s="29"/>
      <c r="J40" s="30"/>
    </row>
    <row r="41" spans="1:15" ht="12.75" customHeight="1" x14ac:dyDescent="0.25">
      <c r="A41" s="26" t="s">
        <v>420</v>
      </c>
      <c r="B41" s="29">
        <v>1194</v>
      </c>
      <c r="C41" s="30">
        <v>4.9838359257767415</v>
      </c>
      <c r="D41" s="29">
        <v>645</v>
      </c>
      <c r="E41" s="30">
        <v>2.6922731759849232</v>
      </c>
      <c r="G41" s="29"/>
      <c r="H41" s="30"/>
      <c r="I41" s="29"/>
      <c r="J41" s="30"/>
    </row>
    <row r="42" spans="1:15" ht="12.75" customHeight="1" x14ac:dyDescent="0.25">
      <c r="A42" s="26" t="s">
        <v>421</v>
      </c>
      <c r="B42" s="29">
        <v>886</v>
      </c>
      <c r="C42" s="30">
        <v>4.5746386371087873</v>
      </c>
      <c r="D42" s="29">
        <v>511</v>
      </c>
      <c r="E42" s="30">
        <v>2.6384202523279798</v>
      </c>
      <c r="G42" s="29"/>
      <c r="H42" s="30"/>
      <c r="I42" s="29"/>
      <c r="J42" s="30"/>
    </row>
    <row r="43" spans="1:15" ht="12.75" customHeight="1" x14ac:dyDescent="0.25">
      <c r="A43" s="26" t="s">
        <v>422</v>
      </c>
      <c r="B43" s="29">
        <v>935</v>
      </c>
      <c r="C43" s="30">
        <v>4.5298631835975351</v>
      </c>
      <c r="D43" s="29">
        <v>537</v>
      </c>
      <c r="E43" s="30">
        <v>2.6016433471570868</v>
      </c>
      <c r="F43" s="97"/>
      <c r="G43" s="29"/>
      <c r="H43" s="30"/>
      <c r="I43" s="29"/>
      <c r="J43" s="30"/>
    </row>
    <row r="44" spans="1:15" s="97" customFormat="1" ht="12.75" customHeight="1" x14ac:dyDescent="0.25">
      <c r="A44" s="97" t="s">
        <v>423</v>
      </c>
      <c r="B44" s="29">
        <v>22082</v>
      </c>
      <c r="C44" s="30">
        <v>3.993458771679574</v>
      </c>
      <c r="D44" s="29">
        <v>13478</v>
      </c>
      <c r="E44" s="30">
        <v>2.4374530080924415</v>
      </c>
      <c r="F44" s="26"/>
      <c r="G44" s="151"/>
      <c r="H44" s="30"/>
      <c r="I44" s="151"/>
      <c r="J44" s="30"/>
    </row>
    <row r="45" spans="1:15" ht="10.199999999999999" customHeight="1" x14ac:dyDescent="0.25"/>
    <row r="46" spans="1:15" ht="15.6" x14ac:dyDescent="0.25">
      <c r="A46" s="29" t="s">
        <v>995</v>
      </c>
      <c r="N46" s="30"/>
      <c r="O46" s="30"/>
    </row>
    <row r="47" spans="1:15" ht="15.6" x14ac:dyDescent="0.25">
      <c r="A47" s="29" t="s">
        <v>1006</v>
      </c>
      <c r="N47" s="30"/>
    </row>
    <row r="48" spans="1:15" x14ac:dyDescent="0.25">
      <c r="N48" s="30"/>
    </row>
    <row r="49" spans="1:14" x14ac:dyDescent="0.25">
      <c r="A49" s="29" t="s">
        <v>560</v>
      </c>
      <c r="N49" s="30"/>
    </row>
    <row r="50" spans="1:14" x14ac:dyDescent="0.25">
      <c r="A50" s="29" t="s">
        <v>561</v>
      </c>
      <c r="N50" s="30"/>
    </row>
    <row r="51" spans="1:14" x14ac:dyDescent="0.25">
      <c r="N51" s="30"/>
    </row>
    <row r="52" spans="1:14" x14ac:dyDescent="0.25">
      <c r="N52" s="3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D1" sqref="D1"/>
    </sheetView>
  </sheetViews>
  <sheetFormatPr defaultColWidth="9.21875" defaultRowHeight="10.199999999999999" x14ac:dyDescent="0.2"/>
  <cols>
    <col min="1" max="1" width="9.21875" style="51"/>
    <col min="2" max="2" width="6.21875" style="51" customWidth="1"/>
    <col min="3" max="3" width="9.5546875" style="51" customWidth="1"/>
    <col min="4" max="4" width="8.5546875" style="51" customWidth="1"/>
    <col min="5" max="5" width="8.44140625" style="51" customWidth="1"/>
    <col min="6" max="6" width="7.21875" style="51" customWidth="1"/>
    <col min="7" max="7" width="6.21875" style="51" customWidth="1"/>
    <col min="8" max="8" width="8" style="51" customWidth="1"/>
    <col min="9" max="9" width="6.21875" style="51" customWidth="1"/>
    <col min="10" max="10" width="8.77734375" style="51" customWidth="1"/>
    <col min="11" max="16384" width="9.21875" style="51"/>
  </cols>
  <sheetData>
    <row r="1" spans="1:10" s="77" customFormat="1" x14ac:dyDescent="0.2">
      <c r="A1" s="181" t="s">
        <v>1043</v>
      </c>
    </row>
    <row r="2" spans="1:10" s="77" customFormat="1" x14ac:dyDescent="0.2">
      <c r="A2" s="77" t="s">
        <v>70</v>
      </c>
    </row>
    <row r="3" spans="1:10" s="77" customFormat="1" x14ac:dyDescent="0.2">
      <c r="A3" s="127" t="s">
        <v>72</v>
      </c>
      <c r="C3" s="269"/>
      <c r="D3" s="57"/>
    </row>
    <row r="4" spans="1:10" s="77" customFormat="1" x14ac:dyDescent="0.2">
      <c r="A4" s="51" t="s">
        <v>71</v>
      </c>
      <c r="B4" s="51"/>
    </row>
    <row r="6" spans="1:10" x14ac:dyDescent="0.2">
      <c r="B6" s="51" t="s">
        <v>648</v>
      </c>
      <c r="D6" s="51" t="s">
        <v>649</v>
      </c>
      <c r="F6" s="51" t="s">
        <v>650</v>
      </c>
      <c r="H6" s="51" t="s">
        <v>651</v>
      </c>
    </row>
    <row r="7" spans="1:10" x14ac:dyDescent="0.2">
      <c r="B7" s="51" t="s">
        <v>524</v>
      </c>
      <c r="D7" s="51" t="s">
        <v>525</v>
      </c>
      <c r="F7" s="51" t="s">
        <v>652</v>
      </c>
      <c r="H7" s="51" t="s">
        <v>653</v>
      </c>
    </row>
    <row r="9" spans="1:10" x14ac:dyDescent="0.2">
      <c r="B9" s="45" t="s">
        <v>93</v>
      </c>
      <c r="C9" s="45" t="s">
        <v>95</v>
      </c>
      <c r="D9" s="45" t="s">
        <v>93</v>
      </c>
      <c r="E9" s="45" t="s">
        <v>95</v>
      </c>
      <c r="F9" s="45" t="s">
        <v>93</v>
      </c>
      <c r="G9" s="45" t="s">
        <v>95</v>
      </c>
      <c r="H9" s="45" t="s">
        <v>654</v>
      </c>
      <c r="I9" s="45" t="s">
        <v>654</v>
      </c>
      <c r="J9" s="45" t="s">
        <v>493</v>
      </c>
    </row>
    <row r="10" spans="1:10" x14ac:dyDescent="0.2">
      <c r="B10" s="45" t="s">
        <v>98</v>
      </c>
      <c r="C10" s="45" t="s">
        <v>100</v>
      </c>
      <c r="D10" s="45" t="s">
        <v>98</v>
      </c>
      <c r="E10" s="45" t="s">
        <v>100</v>
      </c>
      <c r="F10" s="45" t="s">
        <v>98</v>
      </c>
      <c r="G10" s="45" t="s">
        <v>100</v>
      </c>
      <c r="H10" s="45" t="s">
        <v>655</v>
      </c>
      <c r="I10" s="45" t="s">
        <v>656</v>
      </c>
      <c r="J10" s="45" t="s">
        <v>502</v>
      </c>
    </row>
    <row r="11" spans="1:10" x14ac:dyDescent="0.2">
      <c r="B11" s="45"/>
      <c r="C11" s="45"/>
      <c r="D11" s="45"/>
      <c r="E11" s="45"/>
      <c r="F11" s="45"/>
      <c r="G11" s="45"/>
      <c r="H11" s="45" t="s">
        <v>517</v>
      </c>
      <c r="I11" s="45" t="s">
        <v>518</v>
      </c>
      <c r="J11" s="45" t="s">
        <v>519</v>
      </c>
    </row>
    <row r="12" spans="1:10" x14ac:dyDescent="0.2">
      <c r="B12" s="45"/>
      <c r="C12" s="45"/>
      <c r="D12" s="45"/>
      <c r="E12" s="45"/>
      <c r="F12" s="45"/>
      <c r="G12" s="45"/>
      <c r="H12" s="45" t="s">
        <v>526</v>
      </c>
      <c r="I12" s="45" t="s">
        <v>526</v>
      </c>
      <c r="J12" s="45" t="s">
        <v>527</v>
      </c>
    </row>
    <row r="14" spans="1:10" x14ac:dyDescent="0.2">
      <c r="A14" s="51" t="s">
        <v>528</v>
      </c>
      <c r="B14" s="41"/>
    </row>
    <row r="16" spans="1:10" x14ac:dyDescent="0.2">
      <c r="A16" s="168" t="s">
        <v>608</v>
      </c>
      <c r="B16" s="51">
        <v>5704</v>
      </c>
      <c r="C16" s="51">
        <v>2420</v>
      </c>
      <c r="D16" s="51">
        <v>3528</v>
      </c>
      <c r="E16" s="51">
        <v>1517</v>
      </c>
      <c r="F16" s="51">
        <v>2176</v>
      </c>
      <c r="G16" s="51">
        <v>903</v>
      </c>
      <c r="H16" s="59">
        <v>29.1</v>
      </c>
      <c r="I16" s="59">
        <v>18</v>
      </c>
      <c r="J16" s="59">
        <v>11.1</v>
      </c>
    </row>
    <row r="17" spans="1:10" x14ac:dyDescent="0.2">
      <c r="A17" s="168" t="s">
        <v>609</v>
      </c>
      <c r="B17" s="51">
        <v>8710</v>
      </c>
      <c r="C17" s="51">
        <v>3934</v>
      </c>
      <c r="D17" s="51">
        <v>2854</v>
      </c>
      <c r="E17" s="51">
        <v>1235</v>
      </c>
      <c r="F17" s="51">
        <v>5856</v>
      </c>
      <c r="G17" s="51">
        <v>2699</v>
      </c>
      <c r="H17" s="59">
        <v>40.1</v>
      </c>
      <c r="I17" s="59">
        <v>13.1</v>
      </c>
      <c r="J17" s="59">
        <v>27</v>
      </c>
    </row>
    <row r="18" spans="1:10" ht="11.4" x14ac:dyDescent="0.2">
      <c r="A18" s="168" t="s">
        <v>1074</v>
      </c>
      <c r="B18" s="51">
        <v>15594</v>
      </c>
      <c r="C18" s="51">
        <v>5974</v>
      </c>
      <c r="D18" s="51">
        <v>8575</v>
      </c>
      <c r="E18" s="51">
        <v>3655</v>
      </c>
      <c r="F18" s="51">
        <v>7019</v>
      </c>
      <c r="G18" s="51">
        <v>2319</v>
      </c>
      <c r="H18" s="59">
        <v>63.9</v>
      </c>
      <c r="I18" s="59">
        <v>35.200000000000003</v>
      </c>
      <c r="J18" s="59">
        <v>28.8</v>
      </c>
    </row>
    <row r="19" spans="1:10" x14ac:dyDescent="0.2">
      <c r="A19" s="168" t="s">
        <v>611</v>
      </c>
      <c r="B19" s="51">
        <v>15917</v>
      </c>
      <c r="C19" s="51">
        <v>6646</v>
      </c>
      <c r="D19" s="51">
        <v>7603</v>
      </c>
      <c r="E19" s="51">
        <v>3042</v>
      </c>
      <c r="F19" s="51">
        <v>8314</v>
      </c>
      <c r="G19" s="51">
        <v>3604</v>
      </c>
      <c r="H19" s="59">
        <v>58.2</v>
      </c>
      <c r="I19" s="59">
        <v>27.8</v>
      </c>
      <c r="J19" s="59">
        <v>30.4</v>
      </c>
    </row>
    <row r="20" spans="1:10" x14ac:dyDescent="0.2">
      <c r="A20" s="168" t="s">
        <v>612</v>
      </c>
      <c r="B20" s="51">
        <v>10643</v>
      </c>
      <c r="C20" s="51">
        <v>4095</v>
      </c>
      <c r="D20" s="51">
        <v>8241</v>
      </c>
      <c r="E20" s="51">
        <v>3158</v>
      </c>
      <c r="F20" s="51">
        <v>2402</v>
      </c>
      <c r="G20" s="51">
        <v>937</v>
      </c>
      <c r="H20" s="59">
        <v>35.799999999999997</v>
      </c>
      <c r="I20" s="59">
        <v>27.7</v>
      </c>
      <c r="J20" s="59">
        <v>8.1</v>
      </c>
    </row>
    <row r="21" spans="1:10" ht="11.4" x14ac:dyDescent="0.2">
      <c r="A21" s="168" t="s">
        <v>1075</v>
      </c>
      <c r="B21" s="51">
        <v>18684</v>
      </c>
      <c r="C21" s="51">
        <v>8129</v>
      </c>
      <c r="D21" s="51">
        <v>7926</v>
      </c>
      <c r="E21" s="51">
        <v>3343</v>
      </c>
      <c r="F21" s="51">
        <v>10758</v>
      </c>
      <c r="G21" s="51">
        <v>4786</v>
      </c>
      <c r="H21" s="59">
        <v>54.1</v>
      </c>
      <c r="I21" s="59">
        <v>23</v>
      </c>
      <c r="J21" s="59">
        <v>31.2</v>
      </c>
    </row>
    <row r="22" spans="1:10" x14ac:dyDescent="0.2">
      <c r="A22" s="168" t="s">
        <v>614</v>
      </c>
      <c r="B22" s="51">
        <v>14812</v>
      </c>
      <c r="C22" s="51">
        <v>6563</v>
      </c>
      <c r="D22" s="51">
        <v>7931</v>
      </c>
      <c r="E22" s="51">
        <v>3550</v>
      </c>
      <c r="F22" s="51">
        <v>6881</v>
      </c>
      <c r="G22" s="51">
        <v>3013</v>
      </c>
      <c r="H22" s="59">
        <v>37.9</v>
      </c>
      <c r="I22" s="59">
        <v>20.3</v>
      </c>
      <c r="J22" s="59">
        <v>17.600000000000001</v>
      </c>
    </row>
    <row r="23" spans="1:10" x14ac:dyDescent="0.2">
      <c r="A23" s="168" t="s">
        <v>615</v>
      </c>
      <c r="B23" s="51">
        <v>19872</v>
      </c>
      <c r="C23" s="51">
        <v>9012</v>
      </c>
      <c r="D23" s="51">
        <v>13079</v>
      </c>
      <c r="E23" s="51">
        <v>6016</v>
      </c>
      <c r="F23" s="51">
        <v>6793</v>
      </c>
      <c r="G23" s="51">
        <v>2996</v>
      </c>
      <c r="H23" s="59">
        <v>45.7</v>
      </c>
      <c r="I23" s="59">
        <v>30.1</v>
      </c>
      <c r="J23" s="59">
        <v>15.6</v>
      </c>
    </row>
    <row r="24" spans="1:10" x14ac:dyDescent="0.2">
      <c r="A24" s="168" t="s">
        <v>616</v>
      </c>
      <c r="B24" s="51">
        <v>25018</v>
      </c>
      <c r="C24" s="51">
        <v>11452</v>
      </c>
      <c r="D24" s="51">
        <v>17938</v>
      </c>
      <c r="E24" s="51">
        <v>8407</v>
      </c>
      <c r="F24" s="51">
        <v>7080</v>
      </c>
      <c r="G24" s="51">
        <v>3045</v>
      </c>
      <c r="H24" s="59">
        <v>51.9</v>
      </c>
      <c r="I24" s="59">
        <v>37.200000000000003</v>
      </c>
      <c r="J24" s="59">
        <v>14.7</v>
      </c>
    </row>
    <row r="25" spans="1:10" ht="11.4" x14ac:dyDescent="0.2">
      <c r="A25" s="168" t="s">
        <v>1076</v>
      </c>
      <c r="B25" s="51">
        <v>25960</v>
      </c>
      <c r="C25" s="51">
        <v>11712</v>
      </c>
      <c r="D25" s="51">
        <v>25644</v>
      </c>
      <c r="E25" s="51">
        <v>11907</v>
      </c>
      <c r="F25" s="45">
        <v>316</v>
      </c>
      <c r="G25" s="45" t="s">
        <v>657</v>
      </c>
      <c r="H25" s="59">
        <v>49.4</v>
      </c>
      <c r="I25" s="59">
        <v>48.8</v>
      </c>
      <c r="J25" s="59">
        <v>0.4</v>
      </c>
    </row>
    <row r="26" spans="1:10" x14ac:dyDescent="0.2">
      <c r="A26" s="168" t="s">
        <v>578</v>
      </c>
      <c r="B26" s="51">
        <v>25249</v>
      </c>
      <c r="C26" s="51">
        <v>11816</v>
      </c>
      <c r="D26" s="51">
        <v>29995</v>
      </c>
      <c r="E26" s="51">
        <v>14222</v>
      </c>
      <c r="F26" s="45" t="s">
        <v>658</v>
      </c>
      <c r="G26" s="45" t="s">
        <v>659</v>
      </c>
      <c r="H26" s="59">
        <v>48.5</v>
      </c>
      <c r="I26" s="59">
        <v>57.6</v>
      </c>
      <c r="J26" s="118" t="s">
        <v>660</v>
      </c>
    </row>
    <row r="27" spans="1:10" x14ac:dyDescent="0.2">
      <c r="A27" s="168" t="s">
        <v>579</v>
      </c>
      <c r="B27" s="51">
        <v>20974</v>
      </c>
      <c r="C27" s="51">
        <v>9874</v>
      </c>
      <c r="D27" s="51">
        <v>23935</v>
      </c>
      <c r="E27" s="51">
        <v>11381</v>
      </c>
      <c r="F27" s="45" t="s">
        <v>661</v>
      </c>
      <c r="G27" s="45" t="s">
        <v>662</v>
      </c>
      <c r="H27" s="59">
        <v>43</v>
      </c>
      <c r="I27" s="59">
        <v>49</v>
      </c>
      <c r="J27" s="118" t="s">
        <v>663</v>
      </c>
    </row>
    <row r="28" spans="1:10" x14ac:dyDescent="0.2">
      <c r="A28" s="168" t="s">
        <v>580</v>
      </c>
      <c r="B28" s="43">
        <v>21916</v>
      </c>
      <c r="C28" s="51">
        <v>10396</v>
      </c>
      <c r="D28" s="51">
        <v>21887</v>
      </c>
      <c r="E28" s="51">
        <v>10419</v>
      </c>
      <c r="F28" s="45">
        <v>29</v>
      </c>
      <c r="G28" s="45" t="s">
        <v>664</v>
      </c>
      <c r="H28" s="59">
        <v>45.3</v>
      </c>
      <c r="I28" s="59">
        <v>45.2</v>
      </c>
      <c r="J28" s="59">
        <v>0.1</v>
      </c>
    </row>
    <row r="29" spans="1:10" x14ac:dyDescent="0.2">
      <c r="A29" s="168" t="s">
        <v>581</v>
      </c>
      <c r="B29" s="51">
        <v>24012</v>
      </c>
      <c r="C29" s="51">
        <v>11533</v>
      </c>
      <c r="D29" s="51">
        <v>23393</v>
      </c>
      <c r="E29" s="51">
        <v>11252</v>
      </c>
      <c r="F29" s="45">
        <v>619</v>
      </c>
      <c r="G29" s="45">
        <v>281</v>
      </c>
      <c r="H29" s="59">
        <v>49</v>
      </c>
      <c r="I29" s="59">
        <v>48</v>
      </c>
      <c r="J29" s="59">
        <v>1.3</v>
      </c>
    </row>
    <row r="30" spans="1:10" x14ac:dyDescent="0.2">
      <c r="A30" s="168" t="s">
        <v>582</v>
      </c>
      <c r="B30" s="51">
        <v>26395.8</v>
      </c>
      <c r="C30" s="51">
        <v>12833.4</v>
      </c>
      <c r="D30" s="51">
        <v>21174.2</v>
      </c>
      <c r="E30" s="51">
        <v>10324.200000000001</v>
      </c>
      <c r="F30" s="45">
        <v>5221.6000000000004</v>
      </c>
      <c r="G30" s="45">
        <v>2509.1999999999998</v>
      </c>
      <c r="H30" s="59">
        <v>50.722331753773076</v>
      </c>
      <c r="I30" s="59">
        <v>40.688473053316883</v>
      </c>
      <c r="J30" s="59">
        <v>10.033858700456189</v>
      </c>
    </row>
    <row r="31" spans="1:10" x14ac:dyDescent="0.2">
      <c r="A31" s="168" t="s">
        <v>583</v>
      </c>
      <c r="B31" s="51">
        <v>30813.599999999999</v>
      </c>
      <c r="C31" s="51">
        <v>15103.2</v>
      </c>
      <c r="D31" s="51">
        <v>25930.2</v>
      </c>
      <c r="E31" s="51">
        <v>12738</v>
      </c>
      <c r="F31" s="45">
        <v>4883.3999999999996</v>
      </c>
      <c r="G31" s="45">
        <v>2365.1999999999998</v>
      </c>
      <c r="H31" s="59">
        <v>56.870368979315522</v>
      </c>
      <c r="I31" s="59">
        <v>47.857440925677217</v>
      </c>
      <c r="J31" s="59">
        <v>9.0129280536383103</v>
      </c>
    </row>
    <row r="32" spans="1:10" x14ac:dyDescent="0.2">
      <c r="A32" s="168" t="s">
        <v>799</v>
      </c>
      <c r="B32" s="51">
        <v>32725.200000000001</v>
      </c>
      <c r="C32" s="51">
        <v>15849.2</v>
      </c>
      <c r="D32" s="51">
        <v>32700.2</v>
      </c>
      <c r="E32" s="51">
        <v>15868.8</v>
      </c>
      <c r="F32" s="51">
        <v>786.8</v>
      </c>
      <c r="G32" s="45" t="s">
        <v>665</v>
      </c>
      <c r="H32" s="59">
        <v>58.517162462757049</v>
      </c>
      <c r="I32" s="59">
        <v>58.475113115478564</v>
      </c>
      <c r="J32" s="59">
        <v>1.4058910035222634</v>
      </c>
    </row>
    <row r="33" spans="1:11" x14ac:dyDescent="0.2">
      <c r="A33" s="168" t="s">
        <v>800</v>
      </c>
      <c r="B33" s="51">
        <v>36084</v>
      </c>
      <c r="C33" s="51">
        <v>17395</v>
      </c>
      <c r="D33" s="51">
        <v>32405.200000000001</v>
      </c>
      <c r="E33" s="51">
        <v>15641</v>
      </c>
      <c r="F33" s="51">
        <v>3678.8</v>
      </c>
      <c r="G33" s="45">
        <v>1754</v>
      </c>
      <c r="H33" s="59">
        <v>62.885549009657836</v>
      </c>
      <c r="I33" s="59">
        <v>56.484648234538838</v>
      </c>
      <c r="J33" s="59">
        <v>6.4009007751190028</v>
      </c>
    </row>
    <row r="34" spans="1:11" x14ac:dyDescent="0.2">
      <c r="A34" s="168" t="s">
        <v>893</v>
      </c>
      <c r="B34" s="51">
        <v>39996.199999999997</v>
      </c>
      <c r="C34" s="51">
        <v>19275.8</v>
      </c>
      <c r="D34" s="51">
        <v>33757.599999999999</v>
      </c>
      <c r="E34" s="51">
        <v>16275.4</v>
      </c>
      <c r="F34" s="51">
        <v>6238.6</v>
      </c>
      <c r="G34" s="45">
        <v>3000.4</v>
      </c>
      <c r="H34" s="59">
        <v>65.746982170679374</v>
      </c>
      <c r="I34" s="59">
        <v>55.485228622983243</v>
      </c>
      <c r="J34" s="59">
        <v>10.261753547696127</v>
      </c>
    </row>
    <row r="35" spans="1:11" x14ac:dyDescent="0.2">
      <c r="A35" s="168" t="s">
        <v>1077</v>
      </c>
      <c r="B35" s="51">
        <v>42696</v>
      </c>
      <c r="C35" s="51">
        <v>20832.599999999999</v>
      </c>
      <c r="D35" s="51">
        <v>38194.6</v>
      </c>
      <c r="E35" s="51">
        <v>18682.599999999999</v>
      </c>
      <c r="F35" s="51">
        <v>4501.3999999999996</v>
      </c>
      <c r="G35" s="51">
        <v>2150</v>
      </c>
      <c r="H35" s="59">
        <v>66.253774490707912</v>
      </c>
      <c r="I35" s="59">
        <v>59.245173502103434</v>
      </c>
      <c r="J35" s="59">
        <v>7.0086009886044804</v>
      </c>
    </row>
    <row r="36" spans="1:11" x14ac:dyDescent="0.2">
      <c r="A36" s="168"/>
      <c r="H36" s="59"/>
      <c r="I36" s="59"/>
      <c r="J36" s="59"/>
    </row>
    <row r="37" spans="1:11" x14ac:dyDescent="0.2">
      <c r="A37" s="168" t="s">
        <v>548</v>
      </c>
      <c r="B37" s="41"/>
      <c r="H37" s="59"/>
      <c r="I37" s="59"/>
      <c r="J37" s="59"/>
    </row>
    <row r="38" spans="1:11" x14ac:dyDescent="0.2">
      <c r="A38" s="168"/>
      <c r="H38" s="59"/>
      <c r="I38" s="59"/>
      <c r="J38" s="59"/>
    </row>
    <row r="39" spans="1:11" x14ac:dyDescent="0.2">
      <c r="A39" s="167">
        <v>2010</v>
      </c>
      <c r="B39" s="45">
        <v>35625</v>
      </c>
      <c r="C39" s="45">
        <v>17062</v>
      </c>
      <c r="D39" s="45">
        <v>32017</v>
      </c>
      <c r="E39" s="45">
        <v>15396</v>
      </c>
      <c r="F39" s="51">
        <v>3608</v>
      </c>
      <c r="G39" s="51">
        <v>1666</v>
      </c>
      <c r="H39" s="59">
        <v>60.798754841500845</v>
      </c>
      <c r="I39" s="59">
        <v>54.641227614325125</v>
      </c>
      <c r="J39" s="59">
        <v>6.15752722717572</v>
      </c>
      <c r="K39" s="59"/>
    </row>
    <row r="40" spans="1:11" x14ac:dyDescent="0.2">
      <c r="A40" s="167">
        <v>2011</v>
      </c>
      <c r="B40" s="51">
        <v>38027</v>
      </c>
      <c r="C40" s="51">
        <v>18249</v>
      </c>
      <c r="D40" s="51">
        <v>32596</v>
      </c>
      <c r="E40" s="51">
        <v>15591</v>
      </c>
      <c r="F40" s="51">
        <v>5431</v>
      </c>
      <c r="G40" s="51">
        <v>2658</v>
      </c>
      <c r="H40" s="59">
        <v>64.238432411293545</v>
      </c>
      <c r="I40" s="59">
        <v>55.063926759368982</v>
      </c>
      <c r="J40" s="59">
        <v>9.1745056519245605</v>
      </c>
      <c r="K40" s="59"/>
    </row>
    <row r="41" spans="1:11" x14ac:dyDescent="0.2">
      <c r="A41" s="167">
        <v>2012</v>
      </c>
      <c r="B41" s="51">
        <v>39845</v>
      </c>
      <c r="C41" s="51">
        <v>19080</v>
      </c>
      <c r="D41" s="51">
        <v>32929</v>
      </c>
      <c r="E41" s="51">
        <v>15746</v>
      </c>
      <c r="F41" s="51">
        <v>6916</v>
      </c>
      <c r="G41" s="51">
        <v>3334</v>
      </c>
      <c r="H41" s="59">
        <v>66.444213208465897</v>
      </c>
      <c r="I41" s="59">
        <v>54.911318778807221</v>
      </c>
      <c r="J41" s="59">
        <v>11.532894429658683</v>
      </c>
      <c r="K41" s="59"/>
    </row>
    <row r="42" spans="1:11" x14ac:dyDescent="0.2">
      <c r="A42" s="167">
        <v>2013</v>
      </c>
      <c r="B42" s="51">
        <v>39899</v>
      </c>
      <c r="C42" s="51">
        <v>19169</v>
      </c>
      <c r="D42" s="51">
        <v>33028</v>
      </c>
      <c r="E42" s="51">
        <v>15974</v>
      </c>
      <c r="F42" s="51">
        <v>6871</v>
      </c>
      <c r="G42" s="51">
        <v>3195</v>
      </c>
      <c r="H42" s="59">
        <v>65.589266105116423</v>
      </c>
      <c r="I42" s="59">
        <v>54.294149751116194</v>
      </c>
      <c r="J42" s="59">
        <v>11.295116354000225</v>
      </c>
      <c r="K42" s="59"/>
    </row>
    <row r="43" spans="1:11" x14ac:dyDescent="0.2">
      <c r="A43" s="167">
        <v>2014</v>
      </c>
      <c r="B43" s="51">
        <v>40312</v>
      </c>
      <c r="C43" s="51">
        <v>19455</v>
      </c>
      <c r="D43" s="51">
        <v>33884</v>
      </c>
      <c r="E43" s="51">
        <v>16410</v>
      </c>
      <c r="F43" s="51">
        <v>6428</v>
      </c>
      <c r="G43" s="51">
        <v>3045</v>
      </c>
      <c r="H43" s="59">
        <v>65.36839041365225</v>
      </c>
      <c r="I43" s="59">
        <v>54.944992577301861</v>
      </c>
      <c r="J43" s="59">
        <v>10.423397836350384</v>
      </c>
      <c r="K43" s="59"/>
    </row>
    <row r="44" spans="1:11" x14ac:dyDescent="0.2">
      <c r="A44" s="167">
        <v>2015</v>
      </c>
      <c r="B44" s="51">
        <v>41898</v>
      </c>
      <c r="C44" s="51">
        <v>20426</v>
      </c>
      <c r="D44" s="51">
        <v>36351</v>
      </c>
      <c r="E44" s="51">
        <v>17656</v>
      </c>
      <c r="F44" s="51">
        <v>5547</v>
      </c>
      <c r="G44" s="51">
        <v>2770</v>
      </c>
      <c r="H44" s="59">
        <v>67.094608714868727</v>
      </c>
      <c r="I44" s="59">
        <v>58.211755248321957</v>
      </c>
      <c r="J44" s="59">
        <v>8.8828534665467771</v>
      </c>
      <c r="K44" s="59"/>
    </row>
    <row r="45" spans="1:11" x14ac:dyDescent="0.2">
      <c r="A45" s="167">
        <v>2016</v>
      </c>
      <c r="B45" s="51">
        <v>42562</v>
      </c>
      <c r="C45" s="51">
        <v>20863</v>
      </c>
      <c r="D45" s="51">
        <v>37460</v>
      </c>
      <c r="E45" s="51">
        <v>18232</v>
      </c>
      <c r="F45" s="51">
        <v>5102</v>
      </c>
      <c r="G45" s="51">
        <v>2631</v>
      </c>
      <c r="H45" s="59">
        <v>67.377506057120968</v>
      </c>
      <c r="I45" s="59">
        <v>59.300817088006937</v>
      </c>
      <c r="J45" s="59">
        <v>8.0766889691140253</v>
      </c>
      <c r="K45" s="59"/>
    </row>
    <row r="46" spans="1:11" x14ac:dyDescent="0.2">
      <c r="A46" s="167">
        <v>2017</v>
      </c>
      <c r="B46" s="45">
        <v>43649</v>
      </c>
      <c r="C46" s="45">
        <v>21366</v>
      </c>
      <c r="D46" s="45">
        <v>36531</v>
      </c>
      <c r="E46" s="45">
        <v>17761</v>
      </c>
      <c r="F46" s="45">
        <v>7118</v>
      </c>
      <c r="G46" s="45">
        <v>3605</v>
      </c>
      <c r="H46" s="118">
        <v>68.284090224669967</v>
      </c>
      <c r="I46" s="118">
        <v>57.148757130688416</v>
      </c>
      <c r="J46" s="118">
        <v>11.135333093981554</v>
      </c>
      <c r="K46" s="59"/>
    </row>
    <row r="47" spans="1:11" x14ac:dyDescent="0.2">
      <c r="A47" s="167">
        <v>2018</v>
      </c>
      <c r="B47" s="45">
        <v>42286</v>
      </c>
      <c r="C47" s="45">
        <v>20452</v>
      </c>
      <c r="D47" s="45">
        <v>38526</v>
      </c>
      <c r="E47" s="51">
        <v>18825</v>
      </c>
      <c r="F47" s="45">
        <v>3760</v>
      </c>
      <c r="G47" s="51">
        <v>1627</v>
      </c>
      <c r="H47" s="59">
        <v>65.492978469992579</v>
      </c>
      <c r="I47" s="59">
        <v>59.669452975806038</v>
      </c>
      <c r="J47" s="59">
        <v>5.8235254941865415</v>
      </c>
      <c r="K47" s="59"/>
    </row>
    <row r="48" spans="1:11" x14ac:dyDescent="0.2">
      <c r="A48" s="167">
        <v>2019</v>
      </c>
      <c r="B48" s="51">
        <v>42670</v>
      </c>
      <c r="C48" s="51">
        <v>20913</v>
      </c>
      <c r="D48" s="51">
        <v>38027</v>
      </c>
      <c r="E48" s="51">
        <v>18678</v>
      </c>
      <c r="F48" s="51">
        <v>4643</v>
      </c>
      <c r="G48" s="51">
        <v>2235</v>
      </c>
      <c r="H48" s="59">
        <v>65.551507554093064</v>
      </c>
      <c r="I48" s="59">
        <v>58.41872926551433</v>
      </c>
      <c r="J48" s="59">
        <v>7.132778288578721</v>
      </c>
      <c r="K48" s="59"/>
    </row>
    <row r="49" spans="1:11" x14ac:dyDescent="0.2">
      <c r="A49" s="167">
        <v>2020</v>
      </c>
      <c r="B49" s="51">
        <v>42313</v>
      </c>
      <c r="C49" s="51">
        <v>20569</v>
      </c>
      <c r="D49" s="51">
        <v>40429</v>
      </c>
      <c r="E49" s="51">
        <v>19917</v>
      </c>
      <c r="F49" s="51">
        <v>1884</v>
      </c>
      <c r="G49" s="51">
        <v>652</v>
      </c>
      <c r="H49" s="59">
        <v>64.562790147662994</v>
      </c>
      <c r="I49" s="59">
        <v>61.688111050501426</v>
      </c>
      <c r="J49" s="59">
        <v>2.8746790971615597</v>
      </c>
      <c r="K49" s="59"/>
    </row>
    <row r="50" spans="1:11" x14ac:dyDescent="0.2">
      <c r="B50" s="45"/>
      <c r="C50" s="45"/>
      <c r="D50" s="45"/>
      <c r="J50" s="59"/>
    </row>
    <row r="51" spans="1:11" ht="11.4" x14ac:dyDescent="0.2">
      <c r="A51" s="51" t="s">
        <v>868</v>
      </c>
    </row>
    <row r="52" spans="1:11" x14ac:dyDescent="0.2">
      <c r="A52" s="51" t="s">
        <v>666</v>
      </c>
    </row>
    <row r="53" spans="1:11" ht="11.4" x14ac:dyDescent="0.2">
      <c r="A53" s="51" t="s">
        <v>869</v>
      </c>
    </row>
    <row r="54" spans="1:11" x14ac:dyDescent="0.2">
      <c r="A54" s="51" t="s">
        <v>667</v>
      </c>
    </row>
    <row r="55" spans="1:11" x14ac:dyDescent="0.2">
      <c r="A55" s="51" t="s">
        <v>668</v>
      </c>
    </row>
    <row r="56" spans="1:11" ht="11.4" x14ac:dyDescent="0.2">
      <c r="A56" s="51" t="s">
        <v>870</v>
      </c>
    </row>
    <row r="57" spans="1:11" x14ac:dyDescent="0.2">
      <c r="A57" s="51" t="s">
        <v>669</v>
      </c>
    </row>
    <row r="58" spans="1:11" x14ac:dyDescent="0.2">
      <c r="A58" s="51" t="s">
        <v>670</v>
      </c>
    </row>
    <row r="59" spans="1:11" x14ac:dyDescent="0.2">
      <c r="A59" s="51" t="s">
        <v>671</v>
      </c>
    </row>
    <row r="60" spans="1:11" x14ac:dyDescent="0.2">
      <c r="A60" s="51" t="s">
        <v>672</v>
      </c>
    </row>
    <row r="62" spans="1:11" x14ac:dyDescent="0.2">
      <c r="A62" s="51" t="s">
        <v>596</v>
      </c>
    </row>
    <row r="63" spans="1:11" x14ac:dyDescent="0.2">
      <c r="A63" s="51" t="s">
        <v>597</v>
      </c>
    </row>
    <row r="67" spans="9:10" x14ac:dyDescent="0.2">
      <c r="I67" s="59"/>
      <c r="J67" s="5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F1" sqref="F1"/>
    </sheetView>
  </sheetViews>
  <sheetFormatPr defaultColWidth="9.21875" defaultRowHeight="11.4" x14ac:dyDescent="0.2"/>
  <cols>
    <col min="1" max="1" width="9.21875" style="5"/>
    <col min="2" max="2" width="8.21875" style="5" customWidth="1"/>
    <col min="3" max="3" width="9.44140625" style="5" customWidth="1"/>
    <col min="4" max="4" width="11.21875" style="5" customWidth="1"/>
    <col min="5" max="7" width="10.5546875" style="5" customWidth="1"/>
    <col min="8" max="8" width="9.21875" style="5"/>
    <col min="9" max="10" width="9.21875" style="12"/>
    <col min="11" max="11" width="8" style="5" customWidth="1"/>
    <col min="12" max="16384" width="9.21875" style="5"/>
  </cols>
  <sheetData>
    <row r="1" spans="1:14" s="4" customFormat="1" ht="12" x14ac:dyDescent="0.25">
      <c r="A1" s="4" t="s">
        <v>1044</v>
      </c>
    </row>
    <row r="2" spans="1:14" s="4" customFormat="1" ht="12" x14ac:dyDescent="0.25">
      <c r="A2" s="4" t="s">
        <v>73</v>
      </c>
    </row>
    <row r="3" spans="1:14" ht="12" x14ac:dyDescent="0.25">
      <c r="A3" s="19" t="s">
        <v>1007</v>
      </c>
      <c r="D3" s="14"/>
      <c r="E3" s="4"/>
      <c r="F3" s="4"/>
      <c r="G3" s="4"/>
      <c r="H3" s="9"/>
      <c r="I3" s="5"/>
      <c r="J3" s="5"/>
    </row>
    <row r="4" spans="1:14" x14ac:dyDescent="0.2">
      <c r="A4" s="5" t="s">
        <v>74</v>
      </c>
      <c r="I4" s="5"/>
      <c r="J4" s="5"/>
    </row>
    <row r="5" spans="1:14" x14ac:dyDescent="0.2">
      <c r="B5" s="54"/>
      <c r="C5" s="54"/>
      <c r="D5" s="54"/>
      <c r="E5" s="54"/>
      <c r="F5" s="54"/>
      <c r="G5" s="54"/>
      <c r="I5" s="5"/>
      <c r="J5" s="5"/>
    </row>
    <row r="6" spans="1:14" x14ac:dyDescent="0.2">
      <c r="A6" s="2"/>
      <c r="B6" s="182" t="s">
        <v>581</v>
      </c>
      <c r="C6" s="182" t="s">
        <v>582</v>
      </c>
      <c r="D6" s="182" t="s">
        <v>583</v>
      </c>
      <c r="E6" s="182" t="s">
        <v>799</v>
      </c>
      <c r="F6" s="182" t="s">
        <v>800</v>
      </c>
      <c r="G6" s="182" t="s">
        <v>893</v>
      </c>
      <c r="H6" s="54">
        <v>2020</v>
      </c>
      <c r="I6" s="54"/>
      <c r="J6" s="54"/>
    </row>
    <row r="7" spans="1:14" x14ac:dyDescent="0.2">
      <c r="B7" s="5" t="s">
        <v>528</v>
      </c>
      <c r="H7" s="54" t="s">
        <v>93</v>
      </c>
      <c r="I7" s="54" t="s">
        <v>95</v>
      </c>
      <c r="J7" s="54" t="s">
        <v>96</v>
      </c>
    </row>
    <row r="8" spans="1:14" x14ac:dyDescent="0.2">
      <c r="H8" s="54" t="s">
        <v>98</v>
      </c>
      <c r="I8" s="54" t="s">
        <v>100</v>
      </c>
      <c r="J8" s="54" t="s">
        <v>101</v>
      </c>
    </row>
    <row r="9" spans="1:14" x14ac:dyDescent="0.2">
      <c r="I9" s="5"/>
      <c r="J9" s="5"/>
    </row>
    <row r="10" spans="1:14" ht="12" x14ac:dyDescent="0.25">
      <c r="A10" s="5" t="s">
        <v>305</v>
      </c>
      <c r="H10" s="13"/>
      <c r="I10" s="5"/>
      <c r="J10" s="5"/>
      <c r="K10" s="5" t="s">
        <v>477</v>
      </c>
    </row>
    <row r="11" spans="1:14" ht="12" x14ac:dyDescent="0.25">
      <c r="H11" s="13"/>
      <c r="I11" s="5"/>
      <c r="J11" s="5"/>
    </row>
    <row r="12" spans="1:14" x14ac:dyDescent="0.2">
      <c r="A12" s="5" t="s">
        <v>673</v>
      </c>
      <c r="I12" s="5"/>
      <c r="J12" s="5"/>
    </row>
    <row r="13" spans="1:14" ht="12" x14ac:dyDescent="0.25">
      <c r="A13" s="4" t="s">
        <v>93</v>
      </c>
      <c r="H13" s="12"/>
      <c r="K13" s="12"/>
    </row>
    <row r="14" spans="1:14" ht="12" x14ac:dyDescent="0.25">
      <c r="A14" s="4" t="s">
        <v>98</v>
      </c>
      <c r="B14" s="9">
        <v>24012</v>
      </c>
      <c r="C14" s="9">
        <v>26395.8</v>
      </c>
      <c r="D14" s="9">
        <v>30813.599999999999</v>
      </c>
      <c r="E14" s="9">
        <v>32725.200000000001</v>
      </c>
      <c r="F14" s="9">
        <v>36084</v>
      </c>
      <c r="G14" s="9">
        <v>39996.200000000004</v>
      </c>
      <c r="H14" s="9">
        <v>42313</v>
      </c>
      <c r="I14" s="9">
        <v>20569</v>
      </c>
      <c r="J14" s="9">
        <v>21744</v>
      </c>
      <c r="K14" s="12"/>
      <c r="M14" s="12"/>
      <c r="N14" s="12"/>
    </row>
    <row r="15" spans="1:14" x14ac:dyDescent="0.2">
      <c r="A15" s="5" t="s">
        <v>674</v>
      </c>
      <c r="B15" s="12">
        <v>1091.2</v>
      </c>
      <c r="C15" s="12">
        <v>1432</v>
      </c>
      <c r="D15" s="12">
        <v>1308.4000000000001</v>
      </c>
      <c r="E15" s="12">
        <v>1268.4000000000001</v>
      </c>
      <c r="F15" s="12">
        <v>1534.8</v>
      </c>
      <c r="G15" s="12">
        <v>1850.8000000000002</v>
      </c>
      <c r="H15" s="12">
        <v>1598</v>
      </c>
      <c r="I15" s="12">
        <v>799</v>
      </c>
      <c r="J15" s="12">
        <v>799</v>
      </c>
      <c r="K15" s="12"/>
    </row>
    <row r="16" spans="1:14" x14ac:dyDescent="0.2">
      <c r="A16" s="5" t="s">
        <v>675</v>
      </c>
      <c r="B16" s="12">
        <v>623</v>
      </c>
      <c r="C16" s="12">
        <v>802.4</v>
      </c>
      <c r="D16" s="12">
        <v>813.6</v>
      </c>
      <c r="E16" s="12">
        <v>722.8</v>
      </c>
      <c r="F16" s="12">
        <v>783</v>
      </c>
      <c r="G16" s="12">
        <v>991</v>
      </c>
      <c r="H16" s="12">
        <v>1076</v>
      </c>
      <c r="I16" s="12">
        <v>533</v>
      </c>
      <c r="J16" s="12">
        <v>543</v>
      </c>
      <c r="K16" s="12"/>
    </row>
    <row r="17" spans="1:14" x14ac:dyDescent="0.2">
      <c r="A17" s="5" t="s">
        <v>676</v>
      </c>
      <c r="B17" s="12">
        <v>2190.8000000000002</v>
      </c>
      <c r="C17" s="12">
        <v>2699</v>
      </c>
      <c r="D17" s="12">
        <v>3689.8</v>
      </c>
      <c r="E17" s="12">
        <v>3918.2</v>
      </c>
      <c r="F17" s="12">
        <v>4409</v>
      </c>
      <c r="G17" s="12">
        <v>4299.3999999999996</v>
      </c>
      <c r="H17" s="12">
        <v>4402</v>
      </c>
      <c r="I17" s="12">
        <v>1601</v>
      </c>
      <c r="J17" s="12">
        <v>2801</v>
      </c>
      <c r="K17" s="12"/>
    </row>
    <row r="18" spans="1:14" x14ac:dyDescent="0.2">
      <c r="A18" s="5" t="s">
        <v>677</v>
      </c>
      <c r="B18" s="12">
        <v>13199.4</v>
      </c>
      <c r="C18" s="12">
        <v>13130.8</v>
      </c>
      <c r="D18" s="12">
        <v>15207.599999999999</v>
      </c>
      <c r="E18" s="12">
        <v>16645.8</v>
      </c>
      <c r="F18" s="12">
        <v>18019</v>
      </c>
      <c r="G18" s="12">
        <v>19381.400000000001</v>
      </c>
      <c r="H18" s="12">
        <v>19451</v>
      </c>
      <c r="I18" s="12">
        <v>8973</v>
      </c>
      <c r="J18" s="12">
        <v>10478</v>
      </c>
      <c r="K18" s="12"/>
    </row>
    <row r="19" spans="1:14" x14ac:dyDescent="0.2">
      <c r="A19" s="5" t="s">
        <v>678</v>
      </c>
      <c r="B19" s="12">
        <v>3936.3999999999996</v>
      </c>
      <c r="C19" s="12">
        <v>4540.8</v>
      </c>
      <c r="D19" s="12">
        <v>5304.6</v>
      </c>
      <c r="E19" s="12">
        <v>5304</v>
      </c>
      <c r="F19" s="12">
        <v>5872.2</v>
      </c>
      <c r="G19" s="12">
        <v>7021.4</v>
      </c>
      <c r="H19" s="12">
        <v>8170</v>
      </c>
      <c r="I19" s="12">
        <v>4652</v>
      </c>
      <c r="J19" s="12">
        <v>3518</v>
      </c>
      <c r="K19" s="12"/>
    </row>
    <row r="20" spans="1:14" x14ac:dyDescent="0.2">
      <c r="A20" s="5" t="s">
        <v>679</v>
      </c>
      <c r="B20" s="12">
        <v>1817</v>
      </c>
      <c r="C20" s="12">
        <v>2162.6</v>
      </c>
      <c r="D20" s="12">
        <v>2346.1999999999998</v>
      </c>
      <c r="E20" s="12">
        <v>2428.6000000000004</v>
      </c>
      <c r="F20" s="12">
        <v>2691.6</v>
      </c>
      <c r="G20" s="12">
        <v>2998.2</v>
      </c>
      <c r="H20" s="12">
        <v>3302</v>
      </c>
      <c r="I20" s="12">
        <v>1901</v>
      </c>
      <c r="J20" s="12">
        <v>1401</v>
      </c>
      <c r="K20" s="12"/>
    </row>
    <row r="21" spans="1:14" x14ac:dyDescent="0.2">
      <c r="A21" s="5" t="s">
        <v>680</v>
      </c>
      <c r="B21" s="12">
        <v>703.40000000000009</v>
      </c>
      <c r="C21" s="12">
        <v>952.59999999999991</v>
      </c>
      <c r="D21" s="12">
        <v>1370</v>
      </c>
      <c r="E21" s="12">
        <v>1604.8</v>
      </c>
      <c r="F21" s="12">
        <v>1658.6</v>
      </c>
      <c r="G21" s="12">
        <v>1946.4</v>
      </c>
      <c r="H21" s="12">
        <v>2347</v>
      </c>
      <c r="I21" s="12">
        <v>1198</v>
      </c>
      <c r="J21" s="12">
        <v>1149</v>
      </c>
      <c r="K21" s="12"/>
    </row>
    <row r="22" spans="1:14" x14ac:dyDescent="0.2">
      <c r="A22" s="5" t="s">
        <v>681</v>
      </c>
      <c r="B22" s="12">
        <v>191.4</v>
      </c>
      <c r="C22" s="12">
        <v>256.60000000000002</v>
      </c>
      <c r="D22" s="12">
        <v>297.8</v>
      </c>
      <c r="E22" s="12">
        <v>351.6</v>
      </c>
      <c r="F22" s="12">
        <v>520.4</v>
      </c>
      <c r="G22" s="12">
        <v>592</v>
      </c>
      <c r="H22" s="12">
        <v>725</v>
      </c>
      <c r="I22" s="12">
        <v>345</v>
      </c>
      <c r="J22" s="12">
        <v>380</v>
      </c>
      <c r="K22" s="12"/>
    </row>
    <row r="23" spans="1:14" x14ac:dyDescent="0.2">
      <c r="A23" s="5" t="s">
        <v>476</v>
      </c>
      <c r="B23" s="56">
        <v>259.60000000000002</v>
      </c>
      <c r="C23" s="56">
        <v>419</v>
      </c>
      <c r="D23" s="56">
        <v>475.6</v>
      </c>
      <c r="E23" s="56">
        <v>481</v>
      </c>
      <c r="F23" s="56">
        <v>595.4</v>
      </c>
      <c r="G23" s="12">
        <v>915.6</v>
      </c>
      <c r="H23" s="12">
        <v>1242</v>
      </c>
      <c r="I23" s="12">
        <v>567</v>
      </c>
      <c r="J23" s="12">
        <v>675</v>
      </c>
      <c r="K23" s="12"/>
    </row>
    <row r="24" spans="1:14" x14ac:dyDescent="0.2">
      <c r="B24" s="107"/>
      <c r="C24" s="107"/>
      <c r="D24" s="107"/>
      <c r="E24" s="107"/>
      <c r="F24" s="12"/>
      <c r="G24" s="12"/>
      <c r="H24" s="12"/>
      <c r="K24" s="12"/>
    </row>
    <row r="25" spans="1:14" x14ac:dyDescent="0.2">
      <c r="A25" s="5" t="s">
        <v>682</v>
      </c>
      <c r="F25" s="12"/>
      <c r="G25" s="12"/>
      <c r="H25" s="12"/>
      <c r="K25" s="12"/>
    </row>
    <row r="26" spans="1:14" ht="12" x14ac:dyDescent="0.25">
      <c r="A26" s="4" t="s">
        <v>93</v>
      </c>
      <c r="F26" s="12"/>
      <c r="G26" s="12"/>
      <c r="H26" s="12"/>
      <c r="K26" s="12"/>
    </row>
    <row r="27" spans="1:14" ht="12" x14ac:dyDescent="0.25">
      <c r="A27" s="4" t="s">
        <v>98</v>
      </c>
      <c r="B27" s="9">
        <v>23393.4</v>
      </c>
      <c r="C27" s="9">
        <v>21174.2</v>
      </c>
      <c r="D27" s="9">
        <v>25930.2</v>
      </c>
      <c r="E27" s="9">
        <v>32700.2</v>
      </c>
      <c r="F27" s="9">
        <v>32405.200000000001</v>
      </c>
      <c r="G27" s="9">
        <v>33757.599999999999</v>
      </c>
      <c r="H27" s="9">
        <v>40429</v>
      </c>
      <c r="I27" s="9">
        <v>19917</v>
      </c>
      <c r="J27" s="9">
        <v>20512</v>
      </c>
      <c r="K27" s="12"/>
      <c r="M27" s="12"/>
      <c r="N27" s="12"/>
    </row>
    <row r="28" spans="1:14" x14ac:dyDescent="0.2">
      <c r="A28" s="5" t="s">
        <v>674</v>
      </c>
      <c r="B28" s="12">
        <v>1918</v>
      </c>
      <c r="C28" s="12">
        <v>1997.8</v>
      </c>
      <c r="D28" s="12">
        <v>2247.4</v>
      </c>
      <c r="E28" s="12">
        <v>2513.6</v>
      </c>
      <c r="F28" s="12">
        <v>2315.6</v>
      </c>
      <c r="G28" s="12">
        <v>2147.4</v>
      </c>
      <c r="H28" s="12">
        <v>2095</v>
      </c>
      <c r="I28" s="12">
        <v>1092</v>
      </c>
      <c r="J28" s="12">
        <v>1003</v>
      </c>
      <c r="K28" s="12"/>
    </row>
    <row r="29" spans="1:14" x14ac:dyDescent="0.2">
      <c r="A29" s="5" t="s">
        <v>675</v>
      </c>
      <c r="B29" s="12">
        <v>966</v>
      </c>
      <c r="C29" s="12">
        <v>835.6</v>
      </c>
      <c r="D29" s="12">
        <v>1030.4000000000001</v>
      </c>
      <c r="E29" s="12">
        <v>1126.4000000000001</v>
      </c>
      <c r="F29" s="12">
        <v>956.8</v>
      </c>
      <c r="G29" s="12">
        <v>922.4</v>
      </c>
      <c r="H29" s="12">
        <v>1175</v>
      </c>
      <c r="I29" s="12">
        <v>609</v>
      </c>
      <c r="J29" s="12">
        <v>566</v>
      </c>
      <c r="K29" s="12"/>
    </row>
    <row r="30" spans="1:14" x14ac:dyDescent="0.2">
      <c r="A30" s="5" t="s">
        <v>676</v>
      </c>
      <c r="B30" s="12">
        <v>1530</v>
      </c>
      <c r="C30" s="12">
        <v>1330.8</v>
      </c>
      <c r="D30" s="12">
        <v>1697.3999999999999</v>
      </c>
      <c r="E30" s="12">
        <v>2133.6</v>
      </c>
      <c r="F30" s="12">
        <v>2345</v>
      </c>
      <c r="G30" s="56">
        <v>2275</v>
      </c>
      <c r="H30" s="12">
        <v>2769</v>
      </c>
      <c r="I30" s="12">
        <v>1189</v>
      </c>
      <c r="J30" s="12">
        <v>1580</v>
      </c>
      <c r="K30" s="12"/>
    </row>
    <row r="31" spans="1:14" x14ac:dyDescent="0.2">
      <c r="A31" s="5" t="s">
        <v>677</v>
      </c>
      <c r="B31" s="12">
        <v>9839</v>
      </c>
      <c r="C31" s="12">
        <v>8212.4</v>
      </c>
      <c r="D31" s="12">
        <v>9930.5999999999985</v>
      </c>
      <c r="E31" s="12">
        <v>13250.400000000001</v>
      </c>
      <c r="F31" s="12">
        <v>13272.4</v>
      </c>
      <c r="G31" s="12">
        <v>13912.199999999999</v>
      </c>
      <c r="H31" s="12">
        <v>14938</v>
      </c>
      <c r="I31" s="12">
        <v>6680</v>
      </c>
      <c r="J31" s="12">
        <v>8258</v>
      </c>
      <c r="K31" s="12"/>
    </row>
    <row r="32" spans="1:14" x14ac:dyDescent="0.2">
      <c r="A32" s="5" t="s">
        <v>678</v>
      </c>
      <c r="B32" s="12">
        <v>5141.6000000000004</v>
      </c>
      <c r="C32" s="12">
        <v>4807</v>
      </c>
      <c r="D32" s="12">
        <v>6419</v>
      </c>
      <c r="E32" s="12">
        <v>7769.2</v>
      </c>
      <c r="F32" s="12">
        <v>7362.4</v>
      </c>
      <c r="G32" s="12">
        <v>7611.8</v>
      </c>
      <c r="H32" s="12">
        <v>10063</v>
      </c>
      <c r="I32" s="12">
        <v>5372</v>
      </c>
      <c r="J32" s="12">
        <v>4691</v>
      </c>
      <c r="K32" s="12"/>
    </row>
    <row r="33" spans="1:14" x14ac:dyDescent="0.2">
      <c r="A33" s="5" t="s">
        <v>679</v>
      </c>
      <c r="B33" s="12">
        <v>2090.6</v>
      </c>
      <c r="C33" s="12">
        <v>2040.6000000000001</v>
      </c>
      <c r="D33" s="12">
        <v>2227.1999999999998</v>
      </c>
      <c r="E33" s="12">
        <v>2837.8</v>
      </c>
      <c r="F33" s="12">
        <v>2930.6</v>
      </c>
      <c r="G33" s="12">
        <v>3015.8</v>
      </c>
      <c r="H33" s="12">
        <v>3990</v>
      </c>
      <c r="I33" s="12">
        <v>2308</v>
      </c>
      <c r="J33" s="12">
        <v>1682</v>
      </c>
      <c r="K33" s="12"/>
    </row>
    <row r="34" spans="1:14" x14ac:dyDescent="0.2">
      <c r="A34" s="5" t="s">
        <v>680</v>
      </c>
      <c r="B34" s="12">
        <v>994</v>
      </c>
      <c r="C34" s="12">
        <v>1069.4000000000001</v>
      </c>
      <c r="D34" s="12">
        <v>1405</v>
      </c>
      <c r="E34" s="12">
        <v>1827.4</v>
      </c>
      <c r="F34" s="12">
        <v>1710.8</v>
      </c>
      <c r="G34" s="12">
        <v>1914</v>
      </c>
      <c r="H34" s="12">
        <v>2717</v>
      </c>
      <c r="I34" s="12">
        <v>1427</v>
      </c>
      <c r="J34" s="12">
        <v>1290</v>
      </c>
      <c r="K34" s="12"/>
    </row>
    <row r="35" spans="1:14" x14ac:dyDescent="0.2">
      <c r="A35" s="5" t="s">
        <v>681</v>
      </c>
      <c r="B35" s="12">
        <v>418</v>
      </c>
      <c r="C35" s="12">
        <v>416.6</v>
      </c>
      <c r="D35" s="12">
        <v>444</v>
      </c>
      <c r="E35" s="12">
        <v>585</v>
      </c>
      <c r="F35" s="12">
        <v>779.6</v>
      </c>
      <c r="G35" s="12">
        <v>848.4</v>
      </c>
      <c r="H35" s="12">
        <v>1077</v>
      </c>
      <c r="I35" s="12">
        <v>519</v>
      </c>
      <c r="J35" s="12">
        <v>558</v>
      </c>
      <c r="K35" s="12"/>
    </row>
    <row r="36" spans="1:14" x14ac:dyDescent="0.2">
      <c r="A36" s="5" t="s">
        <v>476</v>
      </c>
      <c r="B36" s="12">
        <v>497</v>
      </c>
      <c r="C36" s="12">
        <v>464</v>
      </c>
      <c r="D36" s="12">
        <v>529.20000000000005</v>
      </c>
      <c r="E36" s="12">
        <v>656.8</v>
      </c>
      <c r="F36" s="12">
        <v>732</v>
      </c>
      <c r="G36" s="12">
        <v>1110.5999999999999</v>
      </c>
      <c r="H36" s="12">
        <v>1605</v>
      </c>
      <c r="I36" s="12">
        <v>721</v>
      </c>
      <c r="J36" s="12">
        <v>884</v>
      </c>
      <c r="K36" s="12"/>
    </row>
    <row r="37" spans="1:14" x14ac:dyDescent="0.2">
      <c r="D37" s="12"/>
      <c r="E37" s="12"/>
      <c r="F37" s="12"/>
      <c r="H37" s="12"/>
      <c r="K37" s="12"/>
    </row>
    <row r="38" spans="1:14" x14ac:dyDescent="0.2">
      <c r="A38" s="5" t="s">
        <v>683</v>
      </c>
      <c r="D38" s="12"/>
      <c r="E38" s="12"/>
      <c r="F38" s="12"/>
      <c r="H38" s="12"/>
      <c r="K38" s="12"/>
    </row>
    <row r="39" spans="1:14" ht="12" x14ac:dyDescent="0.25">
      <c r="A39" s="4" t="s">
        <v>93</v>
      </c>
      <c r="D39" s="12"/>
      <c r="E39" s="12"/>
      <c r="F39" s="12"/>
      <c r="G39" s="12"/>
      <c r="H39" s="12"/>
      <c r="K39" s="12"/>
    </row>
    <row r="40" spans="1:14" ht="12" x14ac:dyDescent="0.25">
      <c r="A40" s="4" t="s">
        <v>98</v>
      </c>
      <c r="B40" s="9">
        <v>617.99999999999955</v>
      </c>
      <c r="C40" s="9">
        <v>5221.5999999999995</v>
      </c>
      <c r="D40" s="9">
        <v>4883.4000000000005</v>
      </c>
      <c r="E40" s="9">
        <v>25.000000000000227</v>
      </c>
      <c r="F40" s="9">
        <v>3678.8</v>
      </c>
      <c r="G40" s="9">
        <v>6238.6</v>
      </c>
      <c r="H40" s="9">
        <v>1884</v>
      </c>
      <c r="I40" s="9">
        <v>652</v>
      </c>
      <c r="J40" s="9">
        <v>1232</v>
      </c>
      <c r="K40" s="12"/>
      <c r="M40" s="12"/>
      <c r="N40" s="12"/>
    </row>
    <row r="41" spans="1:14" x14ac:dyDescent="0.2">
      <c r="A41" s="5" t="s">
        <v>674</v>
      </c>
      <c r="B41" s="56" t="s">
        <v>684</v>
      </c>
      <c r="C41" s="56" t="s">
        <v>685</v>
      </c>
      <c r="D41" s="56" t="s">
        <v>686</v>
      </c>
      <c r="E41" s="56" t="s">
        <v>871</v>
      </c>
      <c r="F41" s="56" t="s">
        <v>794</v>
      </c>
      <c r="G41" s="56" t="s">
        <v>894</v>
      </c>
      <c r="H41" s="56">
        <v>-497</v>
      </c>
      <c r="I41" s="56">
        <v>-293</v>
      </c>
      <c r="J41" s="56">
        <v>-204</v>
      </c>
      <c r="K41" s="12"/>
    </row>
    <row r="42" spans="1:14" x14ac:dyDescent="0.2">
      <c r="A42" s="5" t="s">
        <v>675</v>
      </c>
      <c r="B42" s="56" t="s">
        <v>687</v>
      </c>
      <c r="C42" s="56" t="s">
        <v>688</v>
      </c>
      <c r="D42" s="56" t="s">
        <v>689</v>
      </c>
      <c r="E42" s="56" t="s">
        <v>690</v>
      </c>
      <c r="F42" s="56" t="s">
        <v>795</v>
      </c>
      <c r="G42" s="56">
        <v>68.600000000000009</v>
      </c>
      <c r="H42" s="56">
        <v>-99</v>
      </c>
      <c r="I42" s="56">
        <v>-76</v>
      </c>
      <c r="J42" s="56">
        <v>-23</v>
      </c>
      <c r="K42" s="12"/>
    </row>
    <row r="43" spans="1:14" x14ac:dyDescent="0.2">
      <c r="A43" s="5" t="s">
        <v>676</v>
      </c>
      <c r="B43" s="56">
        <v>660.8</v>
      </c>
      <c r="C43" s="56">
        <v>1368.1999999999998</v>
      </c>
      <c r="D43" s="56">
        <v>1992.4000000000003</v>
      </c>
      <c r="E43" s="56">
        <v>1784.6000000000001</v>
      </c>
      <c r="F43" s="56">
        <v>2064</v>
      </c>
      <c r="G43" s="56">
        <v>2024.3999999999999</v>
      </c>
      <c r="H43" s="56">
        <v>1633</v>
      </c>
      <c r="I43" s="56">
        <v>412</v>
      </c>
      <c r="J43" s="56">
        <v>1221</v>
      </c>
      <c r="K43" s="12"/>
    </row>
    <row r="44" spans="1:14" x14ac:dyDescent="0.2">
      <c r="A44" s="5" t="s">
        <v>677</v>
      </c>
      <c r="B44" s="56">
        <v>3360.3999999999996</v>
      </c>
      <c r="C44" s="56">
        <v>4918.3999999999996</v>
      </c>
      <c r="D44" s="56">
        <v>5277</v>
      </c>
      <c r="E44" s="56">
        <v>3395.3999999999996</v>
      </c>
      <c r="F44" s="56">
        <v>4747</v>
      </c>
      <c r="G44" s="56">
        <v>5469.2</v>
      </c>
      <c r="H44" s="56">
        <v>4513</v>
      </c>
      <c r="I44" s="56">
        <v>2293</v>
      </c>
      <c r="J44" s="56">
        <v>2220</v>
      </c>
      <c r="K44" s="12"/>
    </row>
    <row r="45" spans="1:14" x14ac:dyDescent="0.2">
      <c r="A45" s="5" t="s">
        <v>678</v>
      </c>
      <c r="B45" s="56" t="s">
        <v>691</v>
      </c>
      <c r="C45" s="56" t="s">
        <v>692</v>
      </c>
      <c r="D45" s="56" t="s">
        <v>693</v>
      </c>
      <c r="E45" s="56" t="s">
        <v>694</v>
      </c>
      <c r="F45" s="56" t="s">
        <v>872</v>
      </c>
      <c r="G45" s="56" t="s">
        <v>895</v>
      </c>
      <c r="H45" s="56">
        <v>-1893</v>
      </c>
      <c r="I45" s="56">
        <v>-720</v>
      </c>
      <c r="J45" s="56">
        <v>-1173</v>
      </c>
      <c r="K45" s="12"/>
    </row>
    <row r="46" spans="1:14" x14ac:dyDescent="0.2">
      <c r="A46" s="5" t="s">
        <v>679</v>
      </c>
      <c r="B46" s="56" t="s">
        <v>695</v>
      </c>
      <c r="C46" s="56">
        <v>121.99999999999989</v>
      </c>
      <c r="D46" s="56">
        <v>119.00000000000011</v>
      </c>
      <c r="E46" s="56" t="s">
        <v>696</v>
      </c>
      <c r="F46" s="56" t="s">
        <v>796</v>
      </c>
      <c r="G46" s="56" t="s">
        <v>896</v>
      </c>
      <c r="H46" s="56">
        <v>-688</v>
      </c>
      <c r="I46" s="56">
        <v>-407</v>
      </c>
      <c r="J46" s="56">
        <v>-281</v>
      </c>
      <c r="K46" s="12"/>
    </row>
    <row r="47" spans="1:14" x14ac:dyDescent="0.2">
      <c r="A47" s="5" t="s">
        <v>680</v>
      </c>
      <c r="B47" s="56" t="s">
        <v>697</v>
      </c>
      <c r="C47" s="56" t="s">
        <v>698</v>
      </c>
      <c r="D47" s="56" t="s">
        <v>699</v>
      </c>
      <c r="E47" s="56" t="s">
        <v>700</v>
      </c>
      <c r="F47" s="56" t="s">
        <v>749</v>
      </c>
      <c r="G47" s="56">
        <v>32.4</v>
      </c>
      <c r="H47" s="56">
        <v>-370</v>
      </c>
      <c r="I47" s="56">
        <v>-229</v>
      </c>
      <c r="J47" s="56">
        <v>-141</v>
      </c>
      <c r="K47" s="12"/>
    </row>
    <row r="48" spans="1:14" x14ac:dyDescent="0.2">
      <c r="A48" s="5" t="s">
        <v>681</v>
      </c>
      <c r="B48" s="56" t="s">
        <v>701</v>
      </c>
      <c r="C48" s="56" t="s">
        <v>702</v>
      </c>
      <c r="D48" s="56" t="s">
        <v>703</v>
      </c>
      <c r="E48" s="56" t="s">
        <v>704</v>
      </c>
      <c r="F48" s="56" t="s">
        <v>797</v>
      </c>
      <c r="G48" s="56" t="s">
        <v>897</v>
      </c>
      <c r="H48" s="56">
        <v>-352</v>
      </c>
      <c r="I48" s="56">
        <v>-174</v>
      </c>
      <c r="J48" s="56">
        <v>-178</v>
      </c>
      <c r="K48" s="12"/>
    </row>
    <row r="49" spans="1:11" x14ac:dyDescent="0.2">
      <c r="A49" s="5" t="s">
        <v>476</v>
      </c>
      <c r="B49" s="56" t="s">
        <v>705</v>
      </c>
      <c r="C49" s="56" t="s">
        <v>706</v>
      </c>
      <c r="D49" s="56" t="s">
        <v>707</v>
      </c>
      <c r="E49" s="56" t="s">
        <v>708</v>
      </c>
      <c r="F49" s="56" t="s">
        <v>798</v>
      </c>
      <c r="G49" s="56" t="s">
        <v>657</v>
      </c>
      <c r="H49" s="56">
        <v>-363</v>
      </c>
      <c r="I49" s="56">
        <v>-154</v>
      </c>
      <c r="J49" s="56">
        <v>-209</v>
      </c>
      <c r="K49" s="12"/>
    </row>
    <row r="50" spans="1:11" x14ac:dyDescent="0.2">
      <c r="B50" s="107"/>
      <c r="C50" s="107"/>
      <c r="D50" s="107"/>
      <c r="E50" s="107"/>
      <c r="F50" s="107"/>
      <c r="G50" s="12"/>
      <c r="H50" s="12"/>
      <c r="J50" s="5"/>
    </row>
    <row r="51" spans="1:11" x14ac:dyDescent="0.2">
      <c r="A51" s="5" t="s">
        <v>596</v>
      </c>
      <c r="D51" s="12"/>
      <c r="E51" s="12"/>
      <c r="F51" s="12"/>
      <c r="G51" s="12"/>
      <c r="H51" s="12"/>
      <c r="J51" s="5"/>
    </row>
    <row r="52" spans="1:11" x14ac:dyDescent="0.2">
      <c r="A52" s="5" t="s">
        <v>597</v>
      </c>
      <c r="D52" s="12"/>
      <c r="E52" s="12"/>
      <c r="F52" s="12"/>
      <c r="G52" s="12"/>
      <c r="I52" s="5"/>
      <c r="J52" s="5"/>
    </row>
    <row r="53" spans="1:11" x14ac:dyDescent="0.2">
      <c r="D53" s="12"/>
      <c r="E53" s="12"/>
      <c r="F53" s="12"/>
      <c r="G53" s="12"/>
      <c r="I53" s="5"/>
      <c r="J53" s="5"/>
    </row>
    <row r="54" spans="1:11" x14ac:dyDescent="0.2">
      <c r="D54" s="12"/>
      <c r="E54" s="12"/>
      <c r="F54" s="12"/>
      <c r="G54" s="12"/>
      <c r="I54" s="5"/>
      <c r="J54" s="5"/>
    </row>
    <row r="55" spans="1:11" x14ac:dyDescent="0.2">
      <c r="I55" s="5"/>
      <c r="J55" s="5"/>
    </row>
    <row r="56" spans="1:11" x14ac:dyDescent="0.2">
      <c r="I56" s="5"/>
      <c r="J56" s="5"/>
    </row>
    <row r="57" spans="1:11" x14ac:dyDescent="0.2">
      <c r="I57" s="5"/>
      <c r="J57" s="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D1" sqref="D1"/>
    </sheetView>
  </sheetViews>
  <sheetFormatPr defaultColWidth="8.77734375" defaultRowHeight="10.199999999999999" x14ac:dyDescent="0.2"/>
  <cols>
    <col min="1" max="1" width="23.5546875" style="41" customWidth="1"/>
    <col min="2" max="4" width="7.5546875" style="41" customWidth="1"/>
    <col min="5" max="5" width="7.5546875" style="51" customWidth="1"/>
    <col min="6" max="8" width="7.5546875" style="41" customWidth="1"/>
    <col min="9" max="9" width="7.5546875" style="41" hidden="1" customWidth="1"/>
    <col min="10" max="10" width="7.5546875" style="41" customWidth="1"/>
    <col min="11" max="16384" width="8.77734375" style="41"/>
  </cols>
  <sheetData>
    <row r="1" spans="1:10" s="57" customFormat="1" x14ac:dyDescent="0.2">
      <c r="A1" s="57" t="s">
        <v>1045</v>
      </c>
    </row>
    <row r="2" spans="1:10" s="57" customFormat="1" x14ac:dyDescent="0.2">
      <c r="A2" s="57" t="s">
        <v>76</v>
      </c>
    </row>
    <row r="3" spans="1:10" x14ac:dyDescent="0.2">
      <c r="A3" s="108" t="s">
        <v>78</v>
      </c>
      <c r="B3" s="57"/>
    </row>
    <row r="4" spans="1:10" x14ac:dyDescent="0.2">
      <c r="A4" s="41" t="s">
        <v>77</v>
      </c>
    </row>
    <row r="6" spans="1:10" x14ac:dyDescent="0.2">
      <c r="B6" s="52" t="s">
        <v>580</v>
      </c>
      <c r="C6" s="52" t="s">
        <v>581</v>
      </c>
      <c r="D6" s="52" t="s">
        <v>582</v>
      </c>
      <c r="E6" s="52" t="s">
        <v>583</v>
      </c>
      <c r="F6" s="52" t="s">
        <v>799</v>
      </c>
      <c r="G6" s="52" t="s">
        <v>800</v>
      </c>
      <c r="H6" s="52" t="s">
        <v>893</v>
      </c>
      <c r="I6" s="41">
        <v>2019</v>
      </c>
      <c r="J6" s="41">
        <v>2020</v>
      </c>
    </row>
    <row r="7" spans="1:10" ht="13.2" x14ac:dyDescent="0.25">
      <c r="B7" s="41" t="s">
        <v>528</v>
      </c>
      <c r="E7" s="41"/>
      <c r="F7" s="26"/>
      <c r="G7" s="26"/>
      <c r="H7" s="26"/>
    </row>
    <row r="8" spans="1:10" ht="13.2" x14ac:dyDescent="0.25">
      <c r="E8" s="41"/>
      <c r="F8" s="26"/>
      <c r="G8" s="26"/>
      <c r="H8" s="26"/>
    </row>
    <row r="9" spans="1:10" s="57" customFormat="1" ht="11.4" x14ac:dyDescent="0.2">
      <c r="A9" s="57" t="s">
        <v>709</v>
      </c>
      <c r="B9" s="77">
        <v>21916</v>
      </c>
      <c r="C9" s="77">
        <v>22663</v>
      </c>
      <c r="D9" s="77">
        <v>25565</v>
      </c>
      <c r="E9" s="77">
        <v>30814</v>
      </c>
      <c r="F9" s="77">
        <v>32725</v>
      </c>
      <c r="G9" s="77">
        <v>36084</v>
      </c>
      <c r="H9" s="77">
        <v>39996</v>
      </c>
      <c r="I9" s="77">
        <v>42670</v>
      </c>
      <c r="J9" s="260">
        <v>42313</v>
      </c>
    </row>
    <row r="10" spans="1:10" ht="13.2" x14ac:dyDescent="0.25">
      <c r="A10" s="41" t="s">
        <v>710</v>
      </c>
      <c r="D10" s="51"/>
      <c r="F10" s="29"/>
      <c r="G10" s="29"/>
      <c r="H10" s="51"/>
      <c r="I10" s="51"/>
      <c r="J10" s="51"/>
    </row>
    <row r="11" spans="1:10" x14ac:dyDescent="0.2">
      <c r="A11" s="41" t="s">
        <v>711</v>
      </c>
      <c r="B11" s="51">
        <v>7651</v>
      </c>
      <c r="C11" s="51">
        <v>7533</v>
      </c>
      <c r="D11" s="51">
        <v>8885</v>
      </c>
      <c r="E11" s="51">
        <v>9511</v>
      </c>
      <c r="F11" s="51">
        <v>10643</v>
      </c>
      <c r="G11" s="51">
        <v>10609</v>
      </c>
      <c r="H11" s="51">
        <v>12435</v>
      </c>
      <c r="I11" s="51">
        <v>13416</v>
      </c>
      <c r="J11" s="51">
        <v>14979</v>
      </c>
    </row>
    <row r="12" spans="1:10" ht="13.2" x14ac:dyDescent="0.25">
      <c r="A12" s="41" t="s">
        <v>1008</v>
      </c>
      <c r="D12" s="77"/>
      <c r="F12" s="29"/>
      <c r="G12" s="29"/>
      <c r="H12" s="51"/>
      <c r="I12" s="51"/>
      <c r="J12" s="51"/>
    </row>
    <row r="13" spans="1:10" x14ac:dyDescent="0.2">
      <c r="A13" s="41" t="s">
        <v>712</v>
      </c>
      <c r="B13" s="51">
        <v>2822</v>
      </c>
      <c r="C13" s="51">
        <v>2882</v>
      </c>
      <c r="D13" s="51">
        <v>5010</v>
      </c>
      <c r="E13" s="51">
        <v>4819</v>
      </c>
      <c r="F13" s="51">
        <v>4498</v>
      </c>
      <c r="G13" s="51">
        <v>4638</v>
      </c>
      <c r="H13" s="51">
        <v>5165</v>
      </c>
      <c r="I13" s="51">
        <v>5036</v>
      </c>
      <c r="J13" s="51">
        <v>5044</v>
      </c>
    </row>
    <row r="14" spans="1:10" ht="13.2" x14ac:dyDescent="0.25">
      <c r="A14" s="41" t="s">
        <v>713</v>
      </c>
      <c r="D14" s="51"/>
      <c r="F14" s="29"/>
      <c r="G14" s="29"/>
      <c r="H14" s="51"/>
      <c r="I14" s="51"/>
      <c r="J14" s="51"/>
    </row>
    <row r="15" spans="1:10" x14ac:dyDescent="0.2">
      <c r="A15" s="41" t="s">
        <v>714</v>
      </c>
      <c r="B15" s="51">
        <v>10553</v>
      </c>
      <c r="C15" s="51">
        <v>11180</v>
      </c>
      <c r="D15" s="51">
        <v>11847</v>
      </c>
      <c r="E15" s="51">
        <v>15728</v>
      </c>
      <c r="F15" s="51">
        <v>14743</v>
      </c>
      <c r="G15" s="51">
        <v>15984</v>
      </c>
      <c r="H15" s="51">
        <v>17022</v>
      </c>
      <c r="I15" s="51">
        <v>18122</v>
      </c>
      <c r="J15" s="51">
        <v>15009</v>
      </c>
    </row>
    <row r="16" spans="1:10" x14ac:dyDescent="0.2">
      <c r="A16" s="41" t="s">
        <v>715</v>
      </c>
      <c r="B16" s="51">
        <v>1824</v>
      </c>
      <c r="C16" s="51">
        <v>2035</v>
      </c>
      <c r="D16" s="51">
        <v>3626</v>
      </c>
      <c r="E16" s="51">
        <v>3329</v>
      </c>
      <c r="F16" s="51">
        <v>4292</v>
      </c>
      <c r="G16" s="51">
        <v>6380</v>
      </c>
      <c r="H16" s="51">
        <v>7005</v>
      </c>
      <c r="I16" s="51">
        <v>7663</v>
      </c>
      <c r="J16" s="51">
        <v>7281</v>
      </c>
    </row>
    <row r="17" spans="1:10" ht="13.2" x14ac:dyDescent="0.25">
      <c r="B17" s="45"/>
      <c r="C17" s="51"/>
      <c r="D17" s="51"/>
      <c r="F17" s="29"/>
      <c r="G17" s="29"/>
      <c r="H17" s="51"/>
      <c r="I17" s="51"/>
      <c r="J17" s="51"/>
    </row>
    <row r="18" spans="1:10" s="57" customFormat="1" ht="11.4" x14ac:dyDescent="0.2">
      <c r="A18" s="57" t="s">
        <v>716</v>
      </c>
      <c r="B18" s="77">
        <v>21887</v>
      </c>
      <c r="C18" s="77">
        <v>22014</v>
      </c>
      <c r="D18" s="77">
        <v>20539</v>
      </c>
      <c r="E18" s="77">
        <v>25930</v>
      </c>
      <c r="F18" s="77">
        <v>32700</v>
      </c>
      <c r="G18" s="77">
        <v>32405</v>
      </c>
      <c r="H18" s="77">
        <v>33758</v>
      </c>
      <c r="I18" s="77">
        <v>38027</v>
      </c>
      <c r="J18" s="260">
        <v>40429</v>
      </c>
    </row>
    <row r="19" spans="1:10" ht="13.2" x14ac:dyDescent="0.25">
      <c r="A19" s="41" t="s">
        <v>717</v>
      </c>
      <c r="D19" s="45"/>
      <c r="F19" s="29"/>
      <c r="G19" s="29"/>
      <c r="H19" s="51"/>
      <c r="I19" s="51"/>
      <c r="J19" s="51"/>
    </row>
    <row r="20" spans="1:10" x14ac:dyDescent="0.2">
      <c r="A20" s="41" t="s">
        <v>718</v>
      </c>
      <c r="B20" s="51">
        <v>10439</v>
      </c>
      <c r="C20" s="51">
        <v>9906</v>
      </c>
      <c r="D20" s="51">
        <v>9663</v>
      </c>
      <c r="E20" s="51">
        <v>10833</v>
      </c>
      <c r="F20" s="51">
        <v>13559</v>
      </c>
      <c r="G20" s="51">
        <v>12767</v>
      </c>
      <c r="H20" s="51">
        <v>13541</v>
      </c>
      <c r="I20" s="51">
        <v>16882</v>
      </c>
      <c r="J20" s="51">
        <v>17739</v>
      </c>
    </row>
    <row r="21" spans="1:10" ht="13.2" x14ac:dyDescent="0.25">
      <c r="A21" s="41" t="s">
        <v>1009</v>
      </c>
      <c r="D21" s="77"/>
      <c r="F21" s="29"/>
      <c r="G21" s="29"/>
      <c r="H21" s="51"/>
      <c r="I21" s="51"/>
      <c r="J21" s="51"/>
    </row>
    <row r="22" spans="1:10" x14ac:dyDescent="0.2">
      <c r="A22" s="41" t="s">
        <v>719</v>
      </c>
      <c r="B22" s="51">
        <v>4007</v>
      </c>
      <c r="C22" s="51">
        <v>4357</v>
      </c>
      <c r="D22" s="51">
        <v>4476</v>
      </c>
      <c r="E22" s="51">
        <v>5331</v>
      </c>
      <c r="F22" s="51">
        <v>6006</v>
      </c>
      <c r="G22" s="51">
        <v>5724</v>
      </c>
      <c r="H22" s="51">
        <v>5170</v>
      </c>
      <c r="I22" s="51">
        <v>5386</v>
      </c>
      <c r="J22" s="51">
        <v>6138</v>
      </c>
    </row>
    <row r="23" spans="1:10" ht="13.2" x14ac:dyDescent="0.25">
      <c r="A23" s="41" t="s">
        <v>720</v>
      </c>
      <c r="D23" s="51"/>
      <c r="F23" s="29"/>
      <c r="G23" s="29"/>
      <c r="H23" s="51"/>
      <c r="I23" s="51"/>
      <c r="J23" s="51"/>
    </row>
    <row r="24" spans="1:10" x14ac:dyDescent="0.2">
      <c r="A24" s="41" t="s">
        <v>721</v>
      </c>
      <c r="B24" s="51">
        <v>7174</v>
      </c>
      <c r="C24" s="51">
        <v>7846</v>
      </c>
      <c r="D24" s="51">
        <v>7509</v>
      </c>
      <c r="E24" s="51">
        <v>9651</v>
      </c>
      <c r="F24" s="51">
        <v>11695</v>
      </c>
      <c r="G24" s="51">
        <v>12289</v>
      </c>
      <c r="H24" s="51">
        <v>12564</v>
      </c>
      <c r="I24" s="51">
        <v>12572</v>
      </c>
      <c r="J24" s="51">
        <v>12199</v>
      </c>
    </row>
    <row r="25" spans="1:10" x14ac:dyDescent="0.2">
      <c r="A25" s="41" t="s">
        <v>722</v>
      </c>
      <c r="B25" s="51">
        <v>1481</v>
      </c>
      <c r="C25" s="51">
        <v>1307</v>
      </c>
      <c r="D25" s="51">
        <v>1411</v>
      </c>
      <c r="E25" s="51">
        <v>2635</v>
      </c>
      <c r="F25" s="51">
        <v>3117</v>
      </c>
      <c r="G25" s="51">
        <v>3306</v>
      </c>
      <c r="H25" s="51">
        <v>3989</v>
      </c>
      <c r="I25" s="51">
        <v>4746</v>
      </c>
      <c r="J25" s="100">
        <v>4353</v>
      </c>
    </row>
    <row r="26" spans="1:10" ht="13.2" x14ac:dyDescent="0.25">
      <c r="C26" s="51"/>
      <c r="D26" s="51"/>
      <c r="F26" s="29"/>
      <c r="G26" s="29"/>
      <c r="H26" s="51"/>
      <c r="I26" s="51"/>
      <c r="J26" s="51"/>
    </row>
    <row r="27" spans="1:10" s="57" customFormat="1" ht="11.4" x14ac:dyDescent="0.2">
      <c r="A27" s="57" t="s">
        <v>723</v>
      </c>
      <c r="B27" s="41"/>
      <c r="C27" s="41"/>
      <c r="D27" s="51"/>
      <c r="E27" s="77"/>
      <c r="F27" s="77"/>
      <c r="G27" s="77"/>
      <c r="H27" s="51"/>
      <c r="I27" s="77"/>
      <c r="J27" s="77"/>
    </row>
    <row r="28" spans="1:10" s="57" customFormat="1" ht="11.4" x14ac:dyDescent="0.2">
      <c r="A28" s="57" t="s">
        <v>724</v>
      </c>
      <c r="B28" s="42">
        <v>29</v>
      </c>
      <c r="C28" s="42">
        <v>649</v>
      </c>
      <c r="D28" s="77">
        <v>5026</v>
      </c>
      <c r="E28" s="77">
        <v>4883</v>
      </c>
      <c r="F28" s="77">
        <v>25</v>
      </c>
      <c r="G28" s="77">
        <v>3679</v>
      </c>
      <c r="H28" s="77">
        <v>6239</v>
      </c>
      <c r="I28" s="77">
        <v>4643</v>
      </c>
      <c r="J28" s="260">
        <v>1884</v>
      </c>
    </row>
    <row r="29" spans="1:10" ht="13.2" x14ac:dyDescent="0.25">
      <c r="A29" s="41" t="s">
        <v>403</v>
      </c>
      <c r="D29" s="51"/>
      <c r="E29" s="77"/>
      <c r="F29" s="29"/>
      <c r="G29" s="29"/>
      <c r="H29" s="51"/>
      <c r="I29" s="51"/>
      <c r="J29" s="51"/>
    </row>
    <row r="30" spans="1:10" x14ac:dyDescent="0.2">
      <c r="A30" s="41" t="s">
        <v>404</v>
      </c>
      <c r="B30" s="89">
        <v>-2787</v>
      </c>
      <c r="C30" s="89">
        <v>-2373</v>
      </c>
      <c r="D30" s="45">
        <v>-779</v>
      </c>
      <c r="E30" s="89">
        <v>-1321</v>
      </c>
      <c r="F30" s="45">
        <v>-2915</v>
      </c>
      <c r="G30" s="45">
        <v>-2158</v>
      </c>
      <c r="H30" s="45">
        <v>-1107</v>
      </c>
      <c r="I30" s="51">
        <v>-3466</v>
      </c>
      <c r="J30" s="51">
        <v>-2760</v>
      </c>
    </row>
    <row r="31" spans="1:10" ht="13.2" x14ac:dyDescent="0.25">
      <c r="A31" s="41" t="s">
        <v>1010</v>
      </c>
      <c r="B31" s="52"/>
      <c r="C31" s="52"/>
      <c r="D31" s="45"/>
      <c r="E31" s="45"/>
      <c r="F31" s="31"/>
      <c r="G31" s="31"/>
      <c r="H31" s="45"/>
      <c r="I31" s="51"/>
      <c r="J31" s="51"/>
    </row>
    <row r="32" spans="1:10" x14ac:dyDescent="0.2">
      <c r="A32" s="41" t="s">
        <v>725</v>
      </c>
      <c r="B32" s="89">
        <v>-1185</v>
      </c>
      <c r="C32" s="89">
        <v>-1474</v>
      </c>
      <c r="D32" s="45">
        <v>535</v>
      </c>
      <c r="E32" s="89">
        <v>-512</v>
      </c>
      <c r="F32" s="45">
        <v>-1507</v>
      </c>
      <c r="G32" s="45">
        <v>-1086</v>
      </c>
      <c r="H32" s="45">
        <v>-5</v>
      </c>
      <c r="I32" s="51">
        <v>-350</v>
      </c>
      <c r="J32" s="51">
        <v>-1094</v>
      </c>
    </row>
    <row r="33" spans="1:10" ht="13.2" x14ac:dyDescent="0.25">
      <c r="A33" s="41" t="s">
        <v>726</v>
      </c>
      <c r="B33" s="52"/>
      <c r="C33" s="52"/>
      <c r="D33" s="45"/>
      <c r="F33" s="29"/>
      <c r="G33" s="29"/>
      <c r="H33" s="51"/>
      <c r="I33" s="51"/>
      <c r="J33" s="51"/>
    </row>
    <row r="34" spans="1:10" x14ac:dyDescent="0.2">
      <c r="A34" s="41" t="s">
        <v>727</v>
      </c>
      <c r="B34" s="45">
        <v>3379</v>
      </c>
      <c r="C34" s="45">
        <v>3334</v>
      </c>
      <c r="D34" s="45">
        <v>4338</v>
      </c>
      <c r="E34" s="51">
        <v>6077</v>
      </c>
      <c r="F34" s="51">
        <v>3049</v>
      </c>
      <c r="G34" s="51">
        <v>3695</v>
      </c>
      <c r="H34" s="51">
        <v>4458</v>
      </c>
      <c r="I34" s="51">
        <v>5550</v>
      </c>
      <c r="J34" s="51">
        <v>2810</v>
      </c>
    </row>
    <row r="35" spans="1:10" x14ac:dyDescent="0.2">
      <c r="A35" s="41" t="s">
        <v>728</v>
      </c>
      <c r="B35" s="45">
        <v>342</v>
      </c>
      <c r="C35" s="45">
        <v>727</v>
      </c>
      <c r="D35" s="45">
        <v>2216</v>
      </c>
      <c r="E35" s="51">
        <v>694</v>
      </c>
      <c r="F35" s="51">
        <v>1175</v>
      </c>
      <c r="G35" s="51">
        <v>3074</v>
      </c>
      <c r="H35" s="51">
        <v>3016</v>
      </c>
      <c r="I35" s="51">
        <v>2917</v>
      </c>
      <c r="J35" s="51">
        <v>2928</v>
      </c>
    </row>
    <row r="36" spans="1:10" ht="11.4" x14ac:dyDescent="0.2">
      <c r="A36" s="109"/>
      <c r="B36" s="52"/>
      <c r="C36" s="52"/>
      <c r="D36" s="45"/>
      <c r="E36" s="45"/>
      <c r="H36" s="77"/>
      <c r="I36" s="77"/>
    </row>
    <row r="37" spans="1:10" ht="11.4" x14ac:dyDescent="0.2">
      <c r="A37" s="41" t="s">
        <v>729</v>
      </c>
      <c r="H37" s="77"/>
      <c r="I37" s="77"/>
    </row>
    <row r="38" spans="1:10" ht="11.4" x14ac:dyDescent="0.2">
      <c r="A38" s="41" t="s">
        <v>1078</v>
      </c>
      <c r="H38" s="77"/>
      <c r="I38" s="77"/>
    </row>
    <row r="39" spans="1:10" ht="13.2" x14ac:dyDescent="0.25">
      <c r="H39" s="29"/>
      <c r="I39" s="51"/>
    </row>
    <row r="40" spans="1:10" x14ac:dyDescent="0.2">
      <c r="A40" s="41" t="s">
        <v>596</v>
      </c>
      <c r="H40" s="45"/>
      <c r="I40" s="45"/>
    </row>
    <row r="41" spans="1:10" ht="13.2" x14ac:dyDescent="0.25">
      <c r="A41" s="41" t="s">
        <v>597</v>
      </c>
      <c r="H41" s="31"/>
      <c r="I41" s="45"/>
    </row>
    <row r="42" spans="1:10" x14ac:dyDescent="0.2">
      <c r="H42" s="45"/>
      <c r="I42" s="45"/>
    </row>
    <row r="43" spans="1:10" ht="13.2" x14ac:dyDescent="0.25">
      <c r="H43" s="29"/>
      <c r="I43" s="51" t="s">
        <v>477</v>
      </c>
    </row>
    <row r="44" spans="1:10" x14ac:dyDescent="0.2">
      <c r="H44" s="51"/>
      <c r="I44" s="51"/>
    </row>
    <row r="45" spans="1:10" x14ac:dyDescent="0.2">
      <c r="H45" s="51"/>
      <c r="I45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H1" sqref="H1"/>
    </sheetView>
  </sheetViews>
  <sheetFormatPr defaultColWidth="9.21875" defaultRowHeight="13.2" x14ac:dyDescent="0.25"/>
  <cols>
    <col min="1" max="1" width="8.21875" style="68" customWidth="1"/>
    <col min="2" max="7" width="8.77734375" style="26" customWidth="1"/>
    <col min="8" max="16384" width="9.21875" style="26"/>
  </cols>
  <sheetData>
    <row r="1" spans="1:16" s="25" customFormat="1" x14ac:dyDescent="0.25">
      <c r="A1" s="69" t="s">
        <v>1020</v>
      </c>
      <c r="H1" s="152"/>
    </row>
    <row r="2" spans="1:16" s="25" customFormat="1" x14ac:dyDescent="0.25">
      <c r="A2" s="69" t="s">
        <v>8</v>
      </c>
      <c r="H2" s="152"/>
    </row>
    <row r="3" spans="1:16" s="25" customFormat="1" x14ac:dyDescent="0.25">
      <c r="A3" s="115" t="s">
        <v>7</v>
      </c>
      <c r="H3" s="152"/>
    </row>
    <row r="4" spans="1:16" x14ac:dyDescent="0.25">
      <c r="A4" s="68" t="s">
        <v>9</v>
      </c>
      <c r="H4" s="152"/>
    </row>
    <row r="6" spans="1:16" x14ac:dyDescent="0.25">
      <c r="B6" s="26">
        <v>2000</v>
      </c>
      <c r="C6" s="26">
        <v>2005</v>
      </c>
      <c r="D6" s="26">
        <v>2010</v>
      </c>
      <c r="E6" s="26">
        <v>2015</v>
      </c>
      <c r="F6" s="26">
        <v>2016</v>
      </c>
      <c r="G6" s="26">
        <v>2017</v>
      </c>
      <c r="H6" s="26">
        <v>2018</v>
      </c>
      <c r="I6" s="26">
        <v>2019</v>
      </c>
      <c r="J6" s="26">
        <v>2020</v>
      </c>
    </row>
    <row r="8" spans="1:16" x14ac:dyDescent="0.25">
      <c r="A8" s="69" t="s">
        <v>919</v>
      </c>
    </row>
    <row r="10" spans="1:16" x14ac:dyDescent="0.25">
      <c r="A10" s="68" t="s">
        <v>93</v>
      </c>
    </row>
    <row r="11" spans="1:16" x14ac:dyDescent="0.25">
      <c r="A11" s="68" t="s">
        <v>98</v>
      </c>
      <c r="B11" s="29">
        <v>555474</v>
      </c>
      <c r="C11" s="29">
        <v>560905</v>
      </c>
      <c r="D11" s="29">
        <v>588549</v>
      </c>
      <c r="E11" s="29">
        <v>628208</v>
      </c>
      <c r="F11" s="29">
        <v>635181</v>
      </c>
      <c r="G11" s="29">
        <v>643272</v>
      </c>
      <c r="H11" s="29">
        <v>648042</v>
      </c>
      <c r="I11" s="29">
        <v>653835</v>
      </c>
      <c r="J11" s="29">
        <v>656920</v>
      </c>
      <c r="K11" s="29"/>
    </row>
    <row r="12" spans="1:16" x14ac:dyDescent="0.25">
      <c r="J12" s="29"/>
      <c r="K12" s="29"/>
      <c r="P12" s="30"/>
    </row>
    <row r="13" spans="1:16" x14ac:dyDescent="0.25">
      <c r="A13" s="68" t="s">
        <v>126</v>
      </c>
      <c r="B13" s="29">
        <v>40306</v>
      </c>
      <c r="C13" s="29">
        <v>36884</v>
      </c>
      <c r="D13" s="29">
        <v>40064</v>
      </c>
      <c r="E13" s="29">
        <v>45379</v>
      </c>
      <c r="F13" s="29">
        <v>45807</v>
      </c>
      <c r="G13" s="29">
        <v>46033</v>
      </c>
      <c r="H13" s="29">
        <v>45799</v>
      </c>
      <c r="I13" s="29">
        <v>45281</v>
      </c>
      <c r="J13" s="29">
        <v>44722</v>
      </c>
      <c r="K13" s="29"/>
      <c r="P13" s="30"/>
    </row>
    <row r="14" spans="1:16" x14ac:dyDescent="0.25">
      <c r="A14" s="139" t="s">
        <v>920</v>
      </c>
      <c r="B14" s="29">
        <v>48501</v>
      </c>
      <c r="C14" s="29">
        <v>48746</v>
      </c>
      <c r="D14" s="29">
        <v>45158</v>
      </c>
      <c r="E14" s="29">
        <v>47675</v>
      </c>
      <c r="F14" s="29">
        <v>48799</v>
      </c>
      <c r="G14" s="29">
        <v>50683</v>
      </c>
      <c r="H14" s="29">
        <v>52253</v>
      </c>
      <c r="I14" s="29">
        <v>53657</v>
      </c>
      <c r="J14" s="29">
        <v>54887</v>
      </c>
      <c r="K14" s="29"/>
      <c r="P14" s="30"/>
    </row>
    <row r="15" spans="1:16" x14ac:dyDescent="0.25">
      <c r="A15" s="68" t="s">
        <v>941</v>
      </c>
      <c r="B15" s="29">
        <v>15880</v>
      </c>
      <c r="C15" s="29">
        <v>16553</v>
      </c>
      <c r="D15" s="29">
        <v>17852</v>
      </c>
      <c r="E15" s="29">
        <v>16085</v>
      </c>
      <c r="F15" s="29">
        <v>16049</v>
      </c>
      <c r="G15" s="29">
        <v>16132</v>
      </c>
      <c r="H15" s="29">
        <v>16097</v>
      </c>
      <c r="I15" s="29">
        <v>16286</v>
      </c>
      <c r="J15" s="29">
        <v>16665</v>
      </c>
      <c r="K15" s="29"/>
      <c r="P15" s="30"/>
    </row>
    <row r="16" spans="1:16" x14ac:dyDescent="0.25">
      <c r="A16" s="68" t="s">
        <v>942</v>
      </c>
      <c r="B16" s="29">
        <v>100626</v>
      </c>
      <c r="C16" s="29">
        <v>103228</v>
      </c>
      <c r="D16" s="29">
        <v>110221</v>
      </c>
      <c r="E16" s="29">
        <v>115287</v>
      </c>
      <c r="F16" s="29">
        <v>115814</v>
      </c>
      <c r="G16" s="29">
        <v>115974</v>
      </c>
      <c r="H16" s="29">
        <v>113912</v>
      </c>
      <c r="I16" s="29">
        <v>112110</v>
      </c>
      <c r="J16" s="29">
        <v>109843</v>
      </c>
      <c r="K16" s="29"/>
      <c r="P16" s="30"/>
    </row>
    <row r="17" spans="1:16" x14ac:dyDescent="0.25">
      <c r="A17" s="68" t="s">
        <v>374</v>
      </c>
      <c r="B17" s="29">
        <v>135490</v>
      </c>
      <c r="C17" s="29">
        <v>129166</v>
      </c>
      <c r="D17" s="29">
        <v>132024</v>
      </c>
      <c r="E17" s="29">
        <v>146508</v>
      </c>
      <c r="F17" s="29">
        <v>149881</v>
      </c>
      <c r="G17" s="29">
        <v>153670</v>
      </c>
      <c r="H17" s="29">
        <v>157750</v>
      </c>
      <c r="I17" s="29">
        <v>161572</v>
      </c>
      <c r="J17" s="29">
        <v>163810</v>
      </c>
      <c r="K17" s="29"/>
      <c r="P17" s="30"/>
    </row>
    <row r="18" spans="1:16" x14ac:dyDescent="0.25">
      <c r="A18" s="68" t="s">
        <v>375</v>
      </c>
      <c r="B18" s="29">
        <v>140105</v>
      </c>
      <c r="C18" s="29">
        <v>148466</v>
      </c>
      <c r="D18" s="29">
        <v>155164</v>
      </c>
      <c r="E18" s="29">
        <v>153210</v>
      </c>
      <c r="F18" s="29">
        <v>152839</v>
      </c>
      <c r="G18" s="29">
        <v>152412</v>
      </c>
      <c r="H18" s="29">
        <v>151928</v>
      </c>
      <c r="I18" s="29">
        <v>152311</v>
      </c>
      <c r="J18" s="29">
        <v>152687</v>
      </c>
      <c r="K18" s="29"/>
      <c r="P18" s="30"/>
    </row>
    <row r="19" spans="1:16" x14ac:dyDescent="0.25">
      <c r="A19" s="68" t="s">
        <v>307</v>
      </c>
      <c r="B19" s="29">
        <v>39447</v>
      </c>
      <c r="C19" s="29">
        <v>40519</v>
      </c>
      <c r="D19" s="29">
        <v>48163</v>
      </c>
      <c r="E19" s="29">
        <v>60865</v>
      </c>
      <c r="F19" s="29">
        <v>61173</v>
      </c>
      <c r="G19" s="29">
        <v>63132</v>
      </c>
      <c r="H19" s="29">
        <v>63695</v>
      </c>
      <c r="I19" s="29">
        <v>64429</v>
      </c>
      <c r="J19" s="29">
        <v>63660</v>
      </c>
      <c r="K19" s="29"/>
      <c r="P19" s="30"/>
    </row>
    <row r="20" spans="1:16" x14ac:dyDescent="0.25">
      <c r="A20" s="68" t="s">
        <v>921</v>
      </c>
      <c r="B20" s="29">
        <v>25651</v>
      </c>
      <c r="C20" s="29">
        <v>27297</v>
      </c>
      <c r="D20" s="29">
        <v>28376</v>
      </c>
      <c r="E20" s="29">
        <v>30250</v>
      </c>
      <c r="F20" s="29">
        <v>31611</v>
      </c>
      <c r="G20" s="29">
        <v>31692</v>
      </c>
      <c r="H20" s="29">
        <v>32946</v>
      </c>
      <c r="I20" s="29">
        <v>34294</v>
      </c>
      <c r="J20" s="29">
        <v>36523</v>
      </c>
      <c r="K20" s="29"/>
      <c r="P20" s="30"/>
    </row>
    <row r="21" spans="1:16" x14ac:dyDescent="0.25">
      <c r="A21" s="68" t="s">
        <v>879</v>
      </c>
      <c r="B21" s="29">
        <v>6399</v>
      </c>
      <c r="C21" s="29">
        <v>6556</v>
      </c>
      <c r="D21" s="29">
        <v>7519</v>
      </c>
      <c r="E21" s="29">
        <v>8357</v>
      </c>
      <c r="F21" s="29">
        <v>8479</v>
      </c>
      <c r="G21" s="29">
        <v>8687</v>
      </c>
      <c r="H21" s="29">
        <v>8644</v>
      </c>
      <c r="I21" s="29">
        <v>8666</v>
      </c>
      <c r="J21" s="29">
        <v>8688</v>
      </c>
      <c r="K21" s="29"/>
      <c r="P21" s="30"/>
    </row>
    <row r="22" spans="1:16" s="25" customFormat="1" x14ac:dyDescent="0.25">
      <c r="A22" s="68" t="s">
        <v>880</v>
      </c>
      <c r="B22" s="29">
        <v>2569</v>
      </c>
      <c r="C22" s="29">
        <v>2781</v>
      </c>
      <c r="D22" s="29">
        <v>3134</v>
      </c>
      <c r="E22" s="29">
        <v>3561</v>
      </c>
      <c r="F22" s="29">
        <v>3729</v>
      </c>
      <c r="G22" s="29">
        <v>3801</v>
      </c>
      <c r="H22" s="29">
        <v>3944</v>
      </c>
      <c r="I22" s="29">
        <v>4086</v>
      </c>
      <c r="J22" s="29">
        <v>4246</v>
      </c>
      <c r="K22" s="29"/>
      <c r="L22" s="26"/>
      <c r="M22" s="26"/>
      <c r="N22" s="26"/>
      <c r="P22" s="30"/>
    </row>
    <row r="23" spans="1:16" x14ac:dyDescent="0.25">
      <c r="A23" s="68" t="s">
        <v>881</v>
      </c>
      <c r="B23" s="29">
        <v>500</v>
      </c>
      <c r="C23" s="29">
        <v>709</v>
      </c>
      <c r="D23" s="29">
        <v>874</v>
      </c>
      <c r="E23" s="29">
        <v>1031</v>
      </c>
      <c r="F23" s="29">
        <v>1000</v>
      </c>
      <c r="G23" s="29">
        <v>1056</v>
      </c>
      <c r="H23" s="29">
        <v>1074</v>
      </c>
      <c r="I23" s="29">
        <v>1143</v>
      </c>
      <c r="J23" s="29">
        <v>1189</v>
      </c>
      <c r="K23" s="29"/>
      <c r="P23" s="30"/>
    </row>
    <row r="24" spans="1:16" x14ac:dyDescent="0.25">
      <c r="H24" s="29"/>
    </row>
    <row r="25" spans="1:16" x14ac:dyDescent="0.25">
      <c r="A25" s="35" t="s">
        <v>105</v>
      </c>
    </row>
    <row r="27" spans="1:16" x14ac:dyDescent="0.25">
      <c r="A27" s="68" t="s">
        <v>93</v>
      </c>
    </row>
    <row r="28" spans="1:16" x14ac:dyDescent="0.25">
      <c r="A28" s="68" t="s">
        <v>98</v>
      </c>
      <c r="B28" s="26">
        <v>100</v>
      </c>
      <c r="C28" s="26">
        <v>100</v>
      </c>
      <c r="D28" s="26">
        <v>100</v>
      </c>
      <c r="E28" s="26">
        <v>100</v>
      </c>
      <c r="F28" s="33">
        <v>100</v>
      </c>
      <c r="G28" s="33">
        <v>100</v>
      </c>
      <c r="H28" s="33">
        <v>100</v>
      </c>
      <c r="I28" s="33">
        <v>100</v>
      </c>
      <c r="J28" s="33">
        <v>100</v>
      </c>
    </row>
    <row r="30" spans="1:16" x14ac:dyDescent="0.25">
      <c r="A30" s="68" t="s">
        <v>126</v>
      </c>
      <c r="B30" s="30">
        <v>7.25614520211567</v>
      </c>
      <c r="C30" s="30">
        <v>6.5758016063326235</v>
      </c>
      <c r="D30" s="30">
        <v>6.8072496937383296</v>
      </c>
      <c r="E30" s="30">
        <v>7.2235628963655349</v>
      </c>
      <c r="F30" s="30">
        <v>7.2116451846009246</v>
      </c>
      <c r="G30" s="30">
        <v>7.1560708378415354</v>
      </c>
      <c r="H30" s="30">
        <v>7.0672888485622849</v>
      </c>
      <c r="I30" s="30">
        <v>6.9254475517523533</v>
      </c>
      <c r="J30" s="30">
        <v>6.8078304816415995</v>
      </c>
    </row>
    <row r="31" spans="1:16" x14ac:dyDescent="0.25">
      <c r="A31" s="139" t="s">
        <v>920</v>
      </c>
      <c r="B31" s="30">
        <v>8.7314617785890967</v>
      </c>
      <c r="C31" s="30">
        <v>8.6905982296467315</v>
      </c>
      <c r="D31" s="30">
        <v>7.6727681127654614</v>
      </c>
      <c r="E31" s="30">
        <v>7.5890469398670497</v>
      </c>
      <c r="F31" s="30">
        <v>7.6826920200698705</v>
      </c>
      <c r="G31" s="30">
        <v>7.8789376811053486</v>
      </c>
      <c r="H31" s="30">
        <v>8.0632119523117325</v>
      </c>
      <c r="I31" s="30">
        <v>8.2065046991978097</v>
      </c>
      <c r="J31" s="30">
        <v>8.3552030688668335</v>
      </c>
    </row>
    <row r="32" spans="1:16" x14ac:dyDescent="0.25">
      <c r="A32" s="68" t="s">
        <v>941</v>
      </c>
      <c r="B32" s="30">
        <v>2.8588196747282502</v>
      </c>
      <c r="C32" s="30">
        <v>2.9511236305613249</v>
      </c>
      <c r="D32" s="30">
        <v>3.033222382503411</v>
      </c>
      <c r="E32" s="30">
        <v>2.5604576828056951</v>
      </c>
      <c r="F32" s="30">
        <v>2.5266813711367311</v>
      </c>
      <c r="G32" s="30">
        <v>2.5078038528025473</v>
      </c>
      <c r="H32" s="30">
        <v>2.4839439419050002</v>
      </c>
      <c r="I32" s="30">
        <v>2.4908424908424909</v>
      </c>
      <c r="J32" s="30">
        <v>2.5368385800401878</v>
      </c>
    </row>
    <row r="33" spans="1:10" x14ac:dyDescent="0.25">
      <c r="A33" s="68" t="s">
        <v>942</v>
      </c>
      <c r="B33" s="30">
        <v>18.11533933181391</v>
      </c>
      <c r="C33" s="30">
        <v>18.403829525498971</v>
      </c>
      <c r="D33" s="30">
        <v>18.727582580209972</v>
      </c>
      <c r="E33" s="30">
        <v>18.351724269668644</v>
      </c>
      <c r="F33" s="30">
        <v>18.233228009024199</v>
      </c>
      <c r="G33" s="30">
        <v>18.028765436704848</v>
      </c>
      <c r="H33" s="30">
        <v>17.577873039093145</v>
      </c>
      <c r="I33" s="30">
        <v>17.146527793709424</v>
      </c>
      <c r="J33" s="30">
        <v>16.720909699811241</v>
      </c>
    </row>
    <row r="34" spans="1:10" x14ac:dyDescent="0.25">
      <c r="A34" s="68" t="s">
        <v>374</v>
      </c>
      <c r="B34" s="30">
        <v>24.391780713408728</v>
      </c>
      <c r="C34" s="30">
        <v>23.028142020484751</v>
      </c>
      <c r="D34" s="30">
        <v>22.432116952029482</v>
      </c>
      <c r="E34" s="30">
        <v>23.321575019738685</v>
      </c>
      <c r="F34" s="30">
        <v>23.596581131992298</v>
      </c>
      <c r="G34" s="30">
        <v>23.888805979430163</v>
      </c>
      <c r="H34" s="30">
        <v>24.342558044077389</v>
      </c>
      <c r="I34" s="30">
        <v>24.711433312685919</v>
      </c>
      <c r="J34" s="30">
        <v>24.936065274310419</v>
      </c>
    </row>
    <row r="35" spans="1:10" x14ac:dyDescent="0.25">
      <c r="A35" s="68" t="s">
        <v>375</v>
      </c>
      <c r="B35" s="30">
        <v>25.222602678073141</v>
      </c>
      <c r="C35" s="30">
        <v>26.469009903637868</v>
      </c>
      <c r="D35" s="30">
        <v>26.36382017470083</v>
      </c>
      <c r="E35" s="30">
        <v>24.388419122328912</v>
      </c>
      <c r="F35" s="30">
        <v>24.062275162512734</v>
      </c>
      <c r="G35" s="30">
        <v>23.693243293661155</v>
      </c>
      <c r="H35" s="30">
        <v>23.444159483490267</v>
      </c>
      <c r="I35" s="30">
        <v>23.295020915062668</v>
      </c>
      <c r="J35" s="30">
        <v>23.242860622297997</v>
      </c>
    </row>
    <row r="36" spans="1:10" x14ac:dyDescent="0.25">
      <c r="A36" s="68" t="s">
        <v>307</v>
      </c>
      <c r="B36" s="30">
        <v>7.1015025005670838</v>
      </c>
      <c r="C36" s="30">
        <v>7.2238614382114621</v>
      </c>
      <c r="D36" s="30">
        <v>8.183345821673301</v>
      </c>
      <c r="E36" s="30">
        <v>9.6886699946514518</v>
      </c>
      <c r="F36" s="30">
        <v>9.6307981504484559</v>
      </c>
      <c r="G36" s="30">
        <v>9.8141999029959326</v>
      </c>
      <c r="H36" s="30">
        <v>9.8288382543106767</v>
      </c>
      <c r="I36" s="30">
        <v>9.8540151567291439</v>
      </c>
      <c r="J36" s="30">
        <v>9.6906777080923092</v>
      </c>
    </row>
    <row r="37" spans="1:10" x14ac:dyDescent="0.25">
      <c r="A37" s="68" t="s">
        <v>921</v>
      </c>
      <c r="B37" s="30">
        <v>4.6178579015399466</v>
      </c>
      <c r="C37" s="30">
        <v>4.8665995132865643</v>
      </c>
      <c r="D37" s="30">
        <v>4.8213487746984534</v>
      </c>
      <c r="E37" s="30">
        <v>4.8152841097216212</v>
      </c>
      <c r="F37" s="30">
        <v>4.9766916831580295</v>
      </c>
      <c r="G37" s="30">
        <v>4.9266873111218894</v>
      </c>
      <c r="H37" s="30">
        <v>5.0839297452942862</v>
      </c>
      <c r="I37" s="30">
        <v>5.2450541803360178</v>
      </c>
      <c r="J37" s="30">
        <v>5.5597333008585519</v>
      </c>
    </row>
    <row r="38" spans="1:10" x14ac:dyDescent="0.25">
      <c r="A38" s="68" t="s">
        <v>879</v>
      </c>
      <c r="B38" s="30">
        <v>1.1519891120016417</v>
      </c>
      <c r="C38" s="30">
        <v>1.1688253804120128</v>
      </c>
      <c r="D38" s="30">
        <v>1.2775486832872029</v>
      </c>
      <c r="E38" s="30">
        <v>1.3302918778493746</v>
      </c>
      <c r="F38" s="30">
        <v>1.3348950928947811</v>
      </c>
      <c r="G38" s="30">
        <v>1.3504396274048924</v>
      </c>
      <c r="H38" s="30">
        <v>1.3338641631252295</v>
      </c>
      <c r="I38" s="30">
        <v>1.3254108452438307</v>
      </c>
      <c r="J38" s="30">
        <v>1.322535468550204</v>
      </c>
    </row>
    <row r="39" spans="1:10" x14ac:dyDescent="0.25">
      <c r="A39" s="68" t="s">
        <v>880</v>
      </c>
      <c r="B39" s="30">
        <v>0.4624878932227251</v>
      </c>
      <c r="C39" s="30">
        <v>0.49580588513206336</v>
      </c>
      <c r="D39" s="30">
        <v>0.53249601987260198</v>
      </c>
      <c r="E39" s="30">
        <v>0.56685046990805599</v>
      </c>
      <c r="F39" s="30">
        <v>0.58707675449989838</v>
      </c>
      <c r="G39" s="30">
        <v>0.59088534865500131</v>
      </c>
      <c r="H39" s="30">
        <v>0.6086025288484388</v>
      </c>
      <c r="I39" s="30">
        <v>0.62492830760054141</v>
      </c>
      <c r="J39" s="30">
        <v>0.64634963161419967</v>
      </c>
    </row>
    <row r="40" spans="1:10" x14ac:dyDescent="0.25">
      <c r="A40" s="68" t="s">
        <v>881</v>
      </c>
      <c r="B40" s="30">
        <v>9.0013213939806366E-2</v>
      </c>
      <c r="C40" s="30">
        <v>0.12640286679562493</v>
      </c>
      <c r="D40" s="30">
        <v>0.14850080452094896</v>
      </c>
      <c r="E40" s="30">
        <v>0.16411761709497491</v>
      </c>
      <c r="F40" s="30">
        <v>0.15743543966208057</v>
      </c>
      <c r="G40" s="30">
        <v>0.16416072827668543</v>
      </c>
      <c r="H40" s="30">
        <v>0.1657299989815475</v>
      </c>
      <c r="I40" s="30">
        <v>0.17481474683979903</v>
      </c>
      <c r="J40" s="30">
        <v>0.18099616391645862</v>
      </c>
    </row>
    <row r="41" spans="1:10" x14ac:dyDescent="0.25">
      <c r="B41" s="30"/>
      <c r="C41" s="30"/>
      <c r="D41" s="30"/>
      <c r="E41" s="30"/>
      <c r="F41" s="30"/>
      <c r="G41" s="30"/>
    </row>
    <row r="42" spans="1:10" x14ac:dyDescent="0.25">
      <c r="B42" s="36"/>
      <c r="C42" s="36"/>
      <c r="D42" s="36"/>
      <c r="E42" s="36"/>
      <c r="F42" s="36"/>
      <c r="G42" s="36"/>
    </row>
    <row r="43" spans="1:10" x14ac:dyDescent="0.25">
      <c r="A43" s="117" t="s">
        <v>135</v>
      </c>
    </row>
    <row r="45" spans="1:10" x14ac:dyDescent="0.25">
      <c r="A45" s="68" t="s">
        <v>93</v>
      </c>
      <c r="D45" s="29"/>
      <c r="E45" s="29"/>
      <c r="F45" s="29"/>
      <c r="G45" s="29"/>
    </row>
    <row r="46" spans="1:10" x14ac:dyDescent="0.25">
      <c r="A46" s="68" t="s">
        <v>98</v>
      </c>
      <c r="B46" s="30">
        <v>46.338622509784436</v>
      </c>
      <c r="C46" s="30">
        <v>46.643727547445643</v>
      </c>
      <c r="D46" s="30">
        <v>46.95632819017618</v>
      </c>
      <c r="E46" s="30">
        <v>47.301371520260801</v>
      </c>
      <c r="F46" s="30">
        <v>47.389641692682872</v>
      </c>
      <c r="G46" s="30">
        <v>47.450689599422951</v>
      </c>
      <c r="H46" s="30">
        <v>47.471151561164241</v>
      </c>
      <c r="I46" s="30">
        <v>47.519940046036083</v>
      </c>
      <c r="J46" s="30">
        <v>47.524203860439627</v>
      </c>
    </row>
    <row r="47" spans="1:10" x14ac:dyDescent="0.25">
      <c r="B47" s="30"/>
      <c r="C47" s="30"/>
      <c r="D47" s="30"/>
      <c r="E47" s="30"/>
      <c r="F47" s="30"/>
      <c r="G47" s="30"/>
      <c r="H47" s="30"/>
      <c r="I47" s="30"/>
      <c r="J47" s="30"/>
    </row>
    <row r="48" spans="1:10" x14ac:dyDescent="0.25">
      <c r="A48" s="68" t="s">
        <v>126</v>
      </c>
      <c r="B48" s="30">
        <v>50.86835706842654</v>
      </c>
      <c r="C48" s="30">
        <v>50.631710226656544</v>
      </c>
      <c r="D48" s="30">
        <v>50.918530351437695</v>
      </c>
      <c r="E48" s="30">
        <v>51.411445822957759</v>
      </c>
      <c r="F48" s="30">
        <v>51.570720632217778</v>
      </c>
      <c r="G48" s="30">
        <v>51.445701996393886</v>
      </c>
      <c r="H48" s="30">
        <v>51.236926570449135</v>
      </c>
      <c r="I48" s="30">
        <v>51.103111680395749</v>
      </c>
      <c r="J48" s="30">
        <v>51.037520683332595</v>
      </c>
    </row>
    <row r="49" spans="1:11" x14ac:dyDescent="0.25">
      <c r="A49" s="139" t="s">
        <v>920</v>
      </c>
      <c r="B49" s="30">
        <v>51.141213583225088</v>
      </c>
      <c r="C49" s="30">
        <v>51.025725187707707</v>
      </c>
      <c r="D49" s="30">
        <v>50.956641126710657</v>
      </c>
      <c r="E49" s="30">
        <v>50.988987939171473</v>
      </c>
      <c r="F49" s="30">
        <v>50.941617656099517</v>
      </c>
      <c r="G49" s="30">
        <v>51.005268038592824</v>
      </c>
      <c r="H49" s="30">
        <v>50.95975350697568</v>
      </c>
      <c r="I49" s="30">
        <v>51.122873064092289</v>
      </c>
      <c r="J49" s="30">
        <v>51.176052617195332</v>
      </c>
      <c r="K49" s="33"/>
    </row>
    <row r="50" spans="1:11" x14ac:dyDescent="0.25">
      <c r="A50" s="68" t="s">
        <v>941</v>
      </c>
      <c r="B50" s="30">
        <v>49.666246851385395</v>
      </c>
      <c r="C50" s="30">
        <v>50.190297831208838</v>
      </c>
      <c r="D50" s="30">
        <v>50.145641944880126</v>
      </c>
      <c r="E50" s="30">
        <v>49.114081442337579</v>
      </c>
      <c r="F50" s="30">
        <v>49.647953143498036</v>
      </c>
      <c r="G50" s="30">
        <v>49.566079841309204</v>
      </c>
      <c r="H50" s="30">
        <v>49.978256818040627</v>
      </c>
      <c r="I50" s="30">
        <v>49.742109787547591</v>
      </c>
      <c r="J50" s="30">
        <v>49.714971497149712</v>
      </c>
      <c r="K50" s="33"/>
    </row>
    <row r="51" spans="1:11" x14ac:dyDescent="0.25">
      <c r="A51" s="68" t="s">
        <v>942</v>
      </c>
      <c r="B51" s="30">
        <v>47.509589966807788</v>
      </c>
      <c r="C51" s="30">
        <v>47.211996745069165</v>
      </c>
      <c r="D51" s="30">
        <v>46.711606681122468</v>
      </c>
      <c r="E51" s="30">
        <v>46.44495910206701</v>
      </c>
      <c r="F51" s="30">
        <v>46.424439186972215</v>
      </c>
      <c r="G51" s="30">
        <v>46.508700225912705</v>
      </c>
      <c r="H51" s="30">
        <v>46.354203244609877</v>
      </c>
      <c r="I51" s="30">
        <v>46.176077067166176</v>
      </c>
      <c r="J51" s="30">
        <v>45.99655872472529</v>
      </c>
      <c r="K51" s="33"/>
    </row>
    <row r="52" spans="1:11" x14ac:dyDescent="0.25">
      <c r="A52" s="68" t="s">
        <v>374</v>
      </c>
      <c r="B52" s="30">
        <v>49.488523138238982</v>
      </c>
      <c r="C52" s="30">
        <v>50.157162101481809</v>
      </c>
      <c r="D52" s="30">
        <v>50.827122341392474</v>
      </c>
      <c r="E52" s="30">
        <v>51.135774155677503</v>
      </c>
      <c r="F52" s="30">
        <v>51.11455087702911</v>
      </c>
      <c r="G52" s="30">
        <v>51.054207067091816</v>
      </c>
      <c r="H52" s="30">
        <v>50.924247226624409</v>
      </c>
      <c r="I52" s="30">
        <v>50.948803010422594</v>
      </c>
      <c r="J52" s="30">
        <v>50.862584701788663</v>
      </c>
      <c r="K52" s="33"/>
    </row>
    <row r="53" spans="1:11" x14ac:dyDescent="0.25">
      <c r="A53" s="68" t="s">
        <v>375</v>
      </c>
      <c r="B53" s="30">
        <v>45.777095749616358</v>
      </c>
      <c r="C53" s="30">
        <v>46.202497541524657</v>
      </c>
      <c r="D53" s="30">
        <v>46.666752597251943</v>
      </c>
      <c r="E53" s="30">
        <v>47.385288166568763</v>
      </c>
      <c r="F53" s="30">
        <v>47.541530630271069</v>
      </c>
      <c r="G53" s="30">
        <v>47.760675012466208</v>
      </c>
      <c r="H53" s="30">
        <v>48.012874519509239</v>
      </c>
      <c r="I53" s="30">
        <v>48.269002238840272</v>
      </c>
      <c r="J53" s="30">
        <v>48.423244938992845</v>
      </c>
      <c r="K53" s="33"/>
    </row>
    <row r="54" spans="1:11" x14ac:dyDescent="0.25">
      <c r="A54" s="68" t="s">
        <v>307</v>
      </c>
      <c r="B54" s="30">
        <v>40.276827135143357</v>
      </c>
      <c r="C54" s="30">
        <v>41.336163281423531</v>
      </c>
      <c r="D54" s="30">
        <v>42.100782758549094</v>
      </c>
      <c r="E54" s="30">
        <v>42.653413291711161</v>
      </c>
      <c r="F54" s="30">
        <v>42.920896473934576</v>
      </c>
      <c r="G54" s="30">
        <v>42.720015206234557</v>
      </c>
      <c r="H54" s="30">
        <v>42.631289740167986</v>
      </c>
      <c r="I54" s="30">
        <v>42.580204566266744</v>
      </c>
      <c r="J54" s="30">
        <v>42.711278667923338</v>
      </c>
      <c r="K54" s="33"/>
    </row>
    <row r="55" spans="1:11" x14ac:dyDescent="0.25">
      <c r="A55" s="68" t="s">
        <v>921</v>
      </c>
      <c r="B55" s="30">
        <v>29.176250438579395</v>
      </c>
      <c r="C55" s="30">
        <v>32.509066930431921</v>
      </c>
      <c r="D55" s="30">
        <v>35.551170002819283</v>
      </c>
      <c r="E55" s="30">
        <v>37.170247933884298</v>
      </c>
      <c r="F55" s="30">
        <v>37.221220461231852</v>
      </c>
      <c r="G55" s="30">
        <v>37.624637132399343</v>
      </c>
      <c r="H55" s="30">
        <v>37.84070903903357</v>
      </c>
      <c r="I55" s="30">
        <v>38.199101883711435</v>
      </c>
      <c r="J55" s="30">
        <v>38.364865974865154</v>
      </c>
      <c r="K55" s="33"/>
    </row>
    <row r="56" spans="1:11" x14ac:dyDescent="0.25">
      <c r="A56" s="68" t="s">
        <v>879</v>
      </c>
      <c r="B56" s="30">
        <v>20.800125019534303</v>
      </c>
      <c r="C56" s="30">
        <v>22.406955460646735</v>
      </c>
      <c r="D56" s="30">
        <v>25.54861018752494</v>
      </c>
      <c r="E56" s="30">
        <v>29.065454110326673</v>
      </c>
      <c r="F56" s="30">
        <v>29.649722844675079</v>
      </c>
      <c r="G56" s="30">
        <v>29.918268677333948</v>
      </c>
      <c r="H56" s="30">
        <v>30.957889865802869</v>
      </c>
      <c r="I56" s="30">
        <v>31.456265866605122</v>
      </c>
      <c r="J56" s="30">
        <v>32.090239410681399</v>
      </c>
      <c r="K56" s="33"/>
    </row>
    <row r="57" spans="1:11" x14ac:dyDescent="0.25">
      <c r="A57" s="68" t="s">
        <v>880</v>
      </c>
      <c r="B57" s="30">
        <v>17.244063838069287</v>
      </c>
      <c r="C57" s="30">
        <v>16.468896080546568</v>
      </c>
      <c r="D57" s="30">
        <v>18.825781748564136</v>
      </c>
      <c r="E57" s="30">
        <v>21.398483572030326</v>
      </c>
      <c r="F57" s="30">
        <v>22.257978010190399</v>
      </c>
      <c r="G57" s="30">
        <v>22.915022362536174</v>
      </c>
      <c r="H57" s="30">
        <v>23.833671399594319</v>
      </c>
      <c r="I57" s="30">
        <v>23.886441507586881</v>
      </c>
      <c r="J57" s="30">
        <v>24.611398963730569</v>
      </c>
      <c r="K57" s="33"/>
    </row>
    <row r="58" spans="1:11" x14ac:dyDescent="0.25">
      <c r="A58" s="68" t="s">
        <v>881</v>
      </c>
      <c r="B58" s="30">
        <v>12.8</v>
      </c>
      <c r="C58" s="30">
        <v>14.668547249647389</v>
      </c>
      <c r="D58" s="30">
        <v>13.958810068649885</v>
      </c>
      <c r="E58" s="30">
        <v>14.936954413191076</v>
      </c>
      <c r="F58" s="30">
        <v>15.5</v>
      </c>
      <c r="G58" s="30">
        <v>14.962121212121213</v>
      </c>
      <c r="H58" s="30">
        <v>16.387337057728118</v>
      </c>
      <c r="I58" s="30">
        <v>16.447944006999123</v>
      </c>
      <c r="J58" s="30">
        <v>15.475189234650969</v>
      </c>
      <c r="K58" s="33"/>
    </row>
    <row r="59" spans="1:11" x14ac:dyDescent="0.25">
      <c r="B59" s="30"/>
      <c r="C59" s="30"/>
      <c r="D59" s="30"/>
      <c r="E59" s="30"/>
      <c r="F59" s="30"/>
      <c r="G59" s="30"/>
      <c r="H59" s="30"/>
      <c r="I59" s="30"/>
      <c r="J59" s="33"/>
      <c r="K59" s="33"/>
    </row>
    <row r="60" spans="1:11" x14ac:dyDescent="0.25">
      <c r="A60" s="68" t="s">
        <v>882</v>
      </c>
      <c r="B60" s="37"/>
      <c r="C60" s="37"/>
      <c r="D60" s="37"/>
      <c r="E60" s="37"/>
      <c r="F60" s="37"/>
      <c r="G60" s="37"/>
      <c r="J60" s="33"/>
      <c r="K60" s="30"/>
    </row>
    <row r="61" spans="1:11" x14ac:dyDescent="0.25">
      <c r="A61" s="68" t="s">
        <v>883</v>
      </c>
      <c r="J61" s="30"/>
    </row>
    <row r="65" spans="2:3" x14ac:dyDescent="0.25">
      <c r="B65" s="38"/>
      <c r="C65" s="3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C1" sqref="C1"/>
    </sheetView>
  </sheetViews>
  <sheetFormatPr defaultColWidth="9.21875" defaultRowHeight="10.199999999999999" x14ac:dyDescent="0.2"/>
  <cols>
    <col min="1" max="1" width="38.21875" style="41" customWidth="1"/>
    <col min="2" max="3" width="10" style="41" customWidth="1"/>
    <col min="4" max="4" width="10" style="41" hidden="1" customWidth="1"/>
    <col min="5" max="6" width="10" style="41" customWidth="1"/>
    <col min="7" max="7" width="10" style="41" hidden="1" customWidth="1"/>
    <col min="8" max="9" width="10" style="41" customWidth="1"/>
    <col min="10" max="10" width="10.21875" style="41" customWidth="1"/>
    <col min="11" max="16384" width="9.21875" style="41"/>
  </cols>
  <sheetData>
    <row r="1" spans="1:16" ht="13.2" x14ac:dyDescent="0.25">
      <c r="A1" s="25" t="s">
        <v>1079</v>
      </c>
      <c r="B1" s="26"/>
      <c r="C1" s="26"/>
      <c r="D1" s="26"/>
      <c r="E1" s="26"/>
      <c r="F1" s="26"/>
      <c r="G1" s="26"/>
      <c r="H1" s="26"/>
      <c r="I1" s="26"/>
      <c r="J1" s="26"/>
    </row>
    <row r="2" spans="1:16" ht="13.2" x14ac:dyDescent="0.25">
      <c r="A2" s="25" t="s">
        <v>79</v>
      </c>
      <c r="B2" s="26"/>
      <c r="C2" s="26"/>
      <c r="D2" s="26"/>
      <c r="E2" s="26"/>
      <c r="F2" s="26"/>
      <c r="G2" s="26"/>
      <c r="H2" s="26"/>
      <c r="I2" s="26"/>
      <c r="J2" s="26"/>
    </row>
    <row r="3" spans="1:16" ht="13.2" x14ac:dyDescent="0.25">
      <c r="A3" s="93" t="s">
        <v>1011</v>
      </c>
      <c r="B3" s="25"/>
      <c r="C3" s="25"/>
      <c r="D3" s="26"/>
      <c r="E3" s="26"/>
      <c r="F3" s="26"/>
      <c r="G3" s="26"/>
      <c r="H3" s="26"/>
      <c r="I3" s="26"/>
      <c r="J3" s="26"/>
    </row>
    <row r="4" spans="1:16" ht="13.2" x14ac:dyDescent="0.25">
      <c r="A4" s="110" t="s">
        <v>80</v>
      </c>
      <c r="B4" s="26"/>
      <c r="C4" s="26"/>
      <c r="D4" s="26"/>
      <c r="E4" s="26"/>
      <c r="F4" s="26"/>
      <c r="G4" s="26"/>
      <c r="H4" s="26"/>
      <c r="I4" s="26"/>
      <c r="J4" s="26"/>
    </row>
    <row r="5" spans="1:16" ht="13.2" x14ac:dyDescent="0.25">
      <c r="A5" s="93"/>
      <c r="B5" s="26"/>
      <c r="C5" s="26"/>
      <c r="D5" s="26"/>
      <c r="E5" s="26"/>
      <c r="F5" s="26"/>
      <c r="G5" s="26"/>
      <c r="H5" s="26"/>
      <c r="I5" s="26"/>
      <c r="J5" s="26"/>
    </row>
    <row r="6" spans="1:16" ht="13.2" x14ac:dyDescent="0.25">
      <c r="A6" s="26" t="s">
        <v>886</v>
      </c>
      <c r="B6" s="26" t="s">
        <v>730</v>
      </c>
      <c r="C6" s="26"/>
      <c r="D6" s="26"/>
      <c r="E6" s="26" t="s">
        <v>731</v>
      </c>
      <c r="F6" s="26"/>
      <c r="G6" s="26"/>
      <c r="H6" s="26" t="s">
        <v>650</v>
      </c>
      <c r="I6" s="26"/>
    </row>
    <row r="7" spans="1:16" ht="13.2" x14ac:dyDescent="0.25">
      <c r="A7" s="26"/>
      <c r="B7" s="26" t="s">
        <v>732</v>
      </c>
      <c r="C7" s="26"/>
      <c r="D7" s="26"/>
      <c r="E7" s="26" t="s">
        <v>733</v>
      </c>
      <c r="F7" s="26"/>
      <c r="G7" s="26"/>
      <c r="H7" s="26" t="s">
        <v>652</v>
      </c>
      <c r="I7" s="26"/>
    </row>
    <row r="8" spans="1:16" ht="13.2" x14ac:dyDescent="0.25">
      <c r="A8" s="26"/>
      <c r="B8" s="26">
        <v>2019</v>
      </c>
      <c r="C8" s="26">
        <v>2020</v>
      </c>
      <c r="D8" s="26"/>
      <c r="E8" s="26">
        <v>2019</v>
      </c>
      <c r="F8" s="26">
        <v>2020</v>
      </c>
      <c r="G8" s="26"/>
      <c r="H8" s="26">
        <v>2019</v>
      </c>
      <c r="I8" s="26">
        <v>2020</v>
      </c>
      <c r="J8" s="57"/>
      <c r="K8" s="57"/>
      <c r="L8" s="57"/>
      <c r="M8" s="57"/>
      <c r="N8" s="57"/>
      <c r="O8" s="57"/>
      <c r="P8" s="57"/>
    </row>
    <row r="9" spans="1:16" ht="13.2" x14ac:dyDescent="0.25">
      <c r="A9" s="26"/>
    </row>
    <row r="10" spans="1:16" s="57" customFormat="1" ht="13.2" x14ac:dyDescent="0.25">
      <c r="A10" s="25" t="s">
        <v>324</v>
      </c>
      <c r="B10" s="29">
        <v>35007</v>
      </c>
      <c r="C10" s="29">
        <v>35032</v>
      </c>
      <c r="D10" s="37"/>
      <c r="E10" s="37">
        <v>33281</v>
      </c>
      <c r="F10" s="37">
        <v>36076</v>
      </c>
      <c r="G10" s="37"/>
      <c r="H10" s="37">
        <v>1726</v>
      </c>
      <c r="I10" s="37">
        <v>-1044</v>
      </c>
      <c r="J10" s="41"/>
      <c r="K10" s="41"/>
      <c r="L10" s="41"/>
      <c r="M10" s="41"/>
      <c r="N10" s="41"/>
      <c r="O10" s="41"/>
      <c r="P10" s="41"/>
    </row>
    <row r="11" spans="1:16" ht="13.2" x14ac:dyDescent="0.25">
      <c r="A11" s="26" t="s">
        <v>379</v>
      </c>
      <c r="B11" s="29">
        <v>18452</v>
      </c>
      <c r="C11" s="29">
        <v>20023</v>
      </c>
      <c r="D11" s="29"/>
      <c r="E11" s="29">
        <v>22268</v>
      </c>
      <c r="F11" s="29">
        <v>23877</v>
      </c>
      <c r="G11" s="31"/>
      <c r="H11" s="29">
        <v>-3816</v>
      </c>
      <c r="I11" s="29">
        <v>-3854</v>
      </c>
    </row>
    <row r="12" spans="1:16" ht="13.2" x14ac:dyDescent="0.25">
      <c r="A12" s="26" t="s">
        <v>380</v>
      </c>
      <c r="B12" s="270">
        <v>2425</v>
      </c>
      <c r="C12" s="270">
        <v>2229</v>
      </c>
      <c r="D12" s="29"/>
      <c r="E12" s="270">
        <v>1792</v>
      </c>
      <c r="F12" s="270">
        <v>1861</v>
      </c>
      <c r="G12" s="29"/>
      <c r="H12" s="270">
        <v>633</v>
      </c>
      <c r="I12" s="270">
        <v>368</v>
      </c>
    </row>
    <row r="13" spans="1:16" ht="13.2" x14ac:dyDescent="0.25">
      <c r="A13" s="26" t="s">
        <v>400</v>
      </c>
      <c r="B13" s="29">
        <v>529</v>
      </c>
      <c r="C13" s="29">
        <v>465</v>
      </c>
      <c r="D13" s="29"/>
      <c r="E13" s="29">
        <v>340</v>
      </c>
      <c r="F13" s="29">
        <v>402</v>
      </c>
      <c r="G13" s="29"/>
      <c r="H13" s="29">
        <v>189</v>
      </c>
      <c r="I13" s="29">
        <v>63</v>
      </c>
    </row>
    <row r="14" spans="1:16" ht="13.2" x14ac:dyDescent="0.25">
      <c r="A14" s="26" t="s">
        <v>382</v>
      </c>
      <c r="B14" s="29">
        <v>733</v>
      </c>
      <c r="C14" s="29">
        <v>751</v>
      </c>
      <c r="D14" s="29"/>
      <c r="E14" s="29">
        <v>674</v>
      </c>
      <c r="F14" s="29">
        <v>711</v>
      </c>
      <c r="G14" s="29"/>
      <c r="H14" s="29">
        <v>59</v>
      </c>
      <c r="I14" s="29">
        <v>40</v>
      </c>
    </row>
    <row r="15" spans="1:16" ht="13.2" x14ac:dyDescent="0.25">
      <c r="A15" s="26" t="s">
        <v>383</v>
      </c>
      <c r="B15" s="29">
        <v>2526</v>
      </c>
      <c r="C15" s="29">
        <v>2222</v>
      </c>
      <c r="D15" s="29"/>
      <c r="E15" s="29">
        <v>1764</v>
      </c>
      <c r="F15" s="29">
        <v>1790</v>
      </c>
      <c r="G15" s="29"/>
      <c r="H15" s="29">
        <v>754</v>
      </c>
      <c r="I15" s="29">
        <v>432</v>
      </c>
    </row>
    <row r="16" spans="1:16" ht="13.2" x14ac:dyDescent="0.25">
      <c r="A16" s="26" t="s">
        <v>734</v>
      </c>
      <c r="B16" s="29">
        <v>1183</v>
      </c>
      <c r="C16" s="29">
        <v>1064</v>
      </c>
      <c r="D16" s="29"/>
      <c r="E16" s="29">
        <v>804</v>
      </c>
      <c r="F16" s="29">
        <v>1077</v>
      </c>
      <c r="G16" s="29"/>
      <c r="H16" s="29">
        <v>362</v>
      </c>
      <c r="I16" s="29">
        <v>-13</v>
      </c>
    </row>
    <row r="17" spans="1:9" ht="13.2" x14ac:dyDescent="0.25">
      <c r="A17" s="26" t="s">
        <v>385</v>
      </c>
      <c r="B17" s="29">
        <v>922</v>
      </c>
      <c r="C17" s="29">
        <v>812</v>
      </c>
      <c r="D17" s="29"/>
      <c r="E17" s="29">
        <v>567</v>
      </c>
      <c r="F17" s="29">
        <v>673</v>
      </c>
      <c r="G17" s="29"/>
      <c r="H17" s="29">
        <v>372</v>
      </c>
      <c r="I17" s="29">
        <v>139</v>
      </c>
    </row>
    <row r="18" spans="1:9" ht="13.2" x14ac:dyDescent="0.25">
      <c r="A18" s="26" t="s">
        <v>386</v>
      </c>
      <c r="B18" s="29">
        <v>877</v>
      </c>
      <c r="C18" s="29">
        <v>763</v>
      </c>
      <c r="D18" s="29"/>
      <c r="E18" s="29">
        <v>489</v>
      </c>
      <c r="F18" s="29">
        <v>608</v>
      </c>
      <c r="G18" s="29"/>
      <c r="H18" s="29">
        <v>388</v>
      </c>
      <c r="I18" s="29">
        <v>155</v>
      </c>
    </row>
    <row r="19" spans="1:9" ht="13.2" x14ac:dyDescent="0.25">
      <c r="A19" s="26" t="s">
        <v>387</v>
      </c>
      <c r="B19" s="29">
        <v>532</v>
      </c>
      <c r="C19" s="29">
        <v>475</v>
      </c>
      <c r="D19" s="29"/>
      <c r="E19" s="29">
        <v>319</v>
      </c>
      <c r="F19" s="29">
        <v>430</v>
      </c>
      <c r="G19" s="29"/>
      <c r="H19" s="29">
        <v>228</v>
      </c>
      <c r="I19" s="29">
        <v>45</v>
      </c>
    </row>
    <row r="20" spans="1:9" ht="13.2" x14ac:dyDescent="0.25">
      <c r="A20" s="26" t="s">
        <v>388</v>
      </c>
      <c r="B20" s="29">
        <v>902</v>
      </c>
      <c r="C20" s="29">
        <v>835</v>
      </c>
      <c r="D20" s="29"/>
      <c r="E20" s="29">
        <v>568</v>
      </c>
      <c r="F20" s="29">
        <v>648</v>
      </c>
      <c r="G20" s="29"/>
      <c r="H20" s="29">
        <v>323</v>
      </c>
      <c r="I20" s="29">
        <v>187</v>
      </c>
    </row>
    <row r="21" spans="1:9" ht="13.2" x14ac:dyDescent="0.25">
      <c r="A21" s="26" t="s">
        <v>389</v>
      </c>
      <c r="B21" s="29">
        <v>719</v>
      </c>
      <c r="C21" s="29">
        <v>705</v>
      </c>
      <c r="D21" s="29"/>
      <c r="E21" s="29">
        <v>469</v>
      </c>
      <c r="F21" s="29">
        <v>503</v>
      </c>
      <c r="G21" s="29"/>
      <c r="H21" s="29">
        <v>246</v>
      </c>
      <c r="I21" s="29">
        <v>202</v>
      </c>
    </row>
    <row r="22" spans="1:9" ht="13.2" x14ac:dyDescent="0.25">
      <c r="A22" s="26" t="s">
        <v>390</v>
      </c>
      <c r="B22" s="29">
        <v>1356</v>
      </c>
      <c r="C22" s="29">
        <v>1236</v>
      </c>
      <c r="D22" s="29"/>
      <c r="E22" s="29">
        <v>788</v>
      </c>
      <c r="F22" s="29">
        <v>780</v>
      </c>
      <c r="G22" s="29"/>
      <c r="H22" s="29">
        <v>576</v>
      </c>
      <c r="I22" s="29">
        <v>456</v>
      </c>
    </row>
    <row r="23" spans="1:9" ht="13.2" x14ac:dyDescent="0.25">
      <c r="A23" s="26" t="s">
        <v>391</v>
      </c>
      <c r="B23" s="29">
        <v>388</v>
      </c>
      <c r="C23" s="29">
        <v>352</v>
      </c>
      <c r="D23" s="29"/>
      <c r="E23" s="29">
        <v>260</v>
      </c>
      <c r="F23" s="29">
        <v>308</v>
      </c>
      <c r="G23" s="29"/>
      <c r="H23" s="29">
        <v>122</v>
      </c>
      <c r="I23" s="29">
        <v>44</v>
      </c>
    </row>
    <row r="24" spans="1:9" ht="13.2" x14ac:dyDescent="0.25">
      <c r="A24" s="26" t="s">
        <v>392</v>
      </c>
      <c r="B24" s="29">
        <v>963</v>
      </c>
      <c r="C24" s="29">
        <v>859</v>
      </c>
      <c r="D24" s="29"/>
      <c r="E24" s="29">
        <v>516</v>
      </c>
      <c r="F24" s="29">
        <v>566</v>
      </c>
      <c r="G24" s="29"/>
      <c r="H24" s="29">
        <v>453</v>
      </c>
      <c r="I24" s="29">
        <v>293</v>
      </c>
    </row>
    <row r="25" spans="1:9" ht="13.2" x14ac:dyDescent="0.25">
      <c r="A25" s="26" t="s">
        <v>393</v>
      </c>
      <c r="B25" s="29">
        <v>213</v>
      </c>
      <c r="C25" s="29">
        <v>180</v>
      </c>
      <c r="D25" s="29"/>
      <c r="E25" s="29">
        <v>128</v>
      </c>
      <c r="F25" s="29">
        <v>129</v>
      </c>
      <c r="G25" s="29"/>
      <c r="H25" s="29">
        <v>85</v>
      </c>
      <c r="I25" s="29">
        <v>51</v>
      </c>
    </row>
    <row r="26" spans="1:9" ht="13.2" x14ac:dyDescent="0.25">
      <c r="A26" s="26" t="s">
        <v>394</v>
      </c>
      <c r="B26" s="29">
        <v>1307</v>
      </c>
      <c r="C26" s="29">
        <v>1196</v>
      </c>
      <c r="D26" s="29"/>
      <c r="E26" s="29">
        <v>793</v>
      </c>
      <c r="F26" s="29">
        <v>869</v>
      </c>
      <c r="G26" s="29"/>
      <c r="H26" s="29">
        <v>514</v>
      </c>
      <c r="I26" s="29">
        <v>327</v>
      </c>
    </row>
    <row r="27" spans="1:9" ht="13.2" x14ac:dyDescent="0.25">
      <c r="A27" s="26" t="s">
        <v>395</v>
      </c>
      <c r="B27" s="29">
        <v>207</v>
      </c>
      <c r="C27" s="29">
        <v>157</v>
      </c>
      <c r="D27" s="29"/>
      <c r="E27" s="29">
        <v>110</v>
      </c>
      <c r="F27" s="29">
        <v>155</v>
      </c>
      <c r="G27" s="29"/>
      <c r="H27" s="29">
        <v>97</v>
      </c>
      <c r="I27" s="29">
        <v>2</v>
      </c>
    </row>
    <row r="28" spans="1:9" ht="13.2" x14ac:dyDescent="0.25">
      <c r="A28" s="26" t="s">
        <v>396</v>
      </c>
      <c r="B28" s="29">
        <v>692</v>
      </c>
      <c r="C28" s="29">
        <v>637</v>
      </c>
      <c r="D28" s="29"/>
      <c r="E28" s="29">
        <v>569</v>
      </c>
      <c r="F28" s="29">
        <v>599</v>
      </c>
      <c r="G28" s="29"/>
      <c r="H28" s="29">
        <v>123</v>
      </c>
      <c r="I28" s="29">
        <v>38</v>
      </c>
    </row>
    <row r="29" spans="1:9" ht="13.2" x14ac:dyDescent="0.25">
      <c r="A29" s="26" t="s">
        <v>397</v>
      </c>
      <c r="B29" s="29">
        <v>81</v>
      </c>
      <c r="C29" s="29">
        <v>71</v>
      </c>
      <c r="D29" s="29"/>
      <c r="E29" s="29">
        <v>63</v>
      </c>
      <c r="F29" s="29">
        <v>90</v>
      </c>
      <c r="G29" s="31"/>
      <c r="H29" s="29">
        <v>18</v>
      </c>
      <c r="I29" s="29">
        <v>-19</v>
      </c>
    </row>
    <row r="30" spans="1:9" ht="13.2" x14ac:dyDescent="0.25">
      <c r="A30" s="26"/>
    </row>
    <row r="31" spans="1:9" ht="13.2" x14ac:dyDescent="0.25">
      <c r="A31" s="68" t="s">
        <v>105</v>
      </c>
      <c r="G31" s="57"/>
      <c r="H31" s="57"/>
      <c r="I31" s="57"/>
    </row>
    <row r="32" spans="1:9" s="57" customFormat="1" ht="13.2" x14ac:dyDescent="0.25">
      <c r="A32" s="25" t="s">
        <v>324</v>
      </c>
      <c r="B32" s="120">
        <v>100</v>
      </c>
      <c r="C32" s="120">
        <v>100</v>
      </c>
      <c r="D32" s="120"/>
      <c r="E32" s="120">
        <v>100</v>
      </c>
      <c r="F32" s="120">
        <v>100</v>
      </c>
      <c r="G32" s="41"/>
      <c r="H32" s="41"/>
      <c r="I32" s="41"/>
    </row>
    <row r="33" spans="1:9" ht="13.2" x14ac:dyDescent="0.25">
      <c r="A33" s="26" t="s">
        <v>379</v>
      </c>
      <c r="B33" s="30">
        <f>100*B11/B$10</f>
        <v>52.709458108378321</v>
      </c>
      <c r="C33" s="30">
        <f>100*C11/C$10</f>
        <v>57.156314226992464</v>
      </c>
      <c r="D33" s="67"/>
      <c r="E33" s="30">
        <f>100*E11/E$10</f>
        <v>66.90904720411045</v>
      </c>
      <c r="F33" s="30">
        <f>100*F11/F$10</f>
        <v>66.18527552943786</v>
      </c>
      <c r="I33" s="30"/>
    </row>
    <row r="34" spans="1:9" ht="13.2" x14ac:dyDescent="0.25">
      <c r="A34" s="26" t="s">
        <v>380</v>
      </c>
      <c r="B34" s="30">
        <f t="shared" ref="B34:C49" si="0">100*B12/B$10</f>
        <v>6.9271859913731539</v>
      </c>
      <c r="C34" s="30">
        <f t="shared" si="0"/>
        <v>6.3627540534368574</v>
      </c>
      <c r="D34" s="67"/>
      <c r="E34" s="30">
        <f t="shared" ref="E34:F49" si="1">100*E12/E$10</f>
        <v>5.3844535921396597</v>
      </c>
      <c r="F34" s="30">
        <f t="shared" si="1"/>
        <v>5.1585541634327532</v>
      </c>
      <c r="I34" s="30"/>
    </row>
    <row r="35" spans="1:9" ht="13.2" x14ac:dyDescent="0.25">
      <c r="A35" s="26" t="s">
        <v>400</v>
      </c>
      <c r="B35" s="30">
        <f t="shared" si="0"/>
        <v>1.5111263461593396</v>
      </c>
      <c r="C35" s="30">
        <f t="shared" si="0"/>
        <v>1.3273578442566796</v>
      </c>
      <c r="D35" s="67"/>
      <c r="E35" s="30">
        <f t="shared" si="1"/>
        <v>1.0216039181514978</v>
      </c>
      <c r="F35" s="30">
        <f t="shared" si="1"/>
        <v>1.114314225523894</v>
      </c>
      <c r="I35" s="30"/>
    </row>
    <row r="36" spans="1:9" ht="13.2" x14ac:dyDescent="0.25">
      <c r="A36" s="26" t="s">
        <v>382</v>
      </c>
      <c r="B36" s="30">
        <f t="shared" si="0"/>
        <v>2.0938669408975348</v>
      </c>
      <c r="C36" s="30">
        <f t="shared" si="0"/>
        <v>2.1437542817994975</v>
      </c>
      <c r="D36" s="67"/>
      <c r="E36" s="30">
        <f t="shared" si="1"/>
        <v>2.0251795318650281</v>
      </c>
      <c r="F36" s="30">
        <f t="shared" si="1"/>
        <v>1.9708393391728574</v>
      </c>
      <c r="I36" s="30"/>
    </row>
    <row r="37" spans="1:9" ht="13.2" x14ac:dyDescent="0.25">
      <c r="A37" s="26" t="s">
        <v>383</v>
      </c>
      <c r="B37" s="30">
        <f t="shared" si="0"/>
        <v>7.2156997171994171</v>
      </c>
      <c r="C37" s="30">
        <f t="shared" si="0"/>
        <v>6.3427723224480479</v>
      </c>
      <c r="D37" s="67"/>
      <c r="E37" s="30">
        <f t="shared" si="1"/>
        <v>5.3003215047624774</v>
      </c>
      <c r="F37" s="30">
        <f t="shared" si="1"/>
        <v>4.9617474221088811</v>
      </c>
      <c r="I37" s="30"/>
    </row>
    <row r="38" spans="1:9" ht="13.2" x14ac:dyDescent="0.25">
      <c r="A38" s="26" t="s">
        <v>734</v>
      </c>
      <c r="B38" s="30">
        <f t="shared" si="0"/>
        <v>3.3793241351729653</v>
      </c>
      <c r="C38" s="30">
        <f t="shared" si="0"/>
        <v>3.0372231102991551</v>
      </c>
      <c r="D38" s="67"/>
      <c r="E38" s="30">
        <f t="shared" si="1"/>
        <v>2.4157927946876598</v>
      </c>
      <c r="F38" s="30">
        <f t="shared" si="1"/>
        <v>2.985364231067746</v>
      </c>
      <c r="I38" s="30"/>
    </row>
    <row r="39" spans="1:9" ht="13.2" x14ac:dyDescent="0.25">
      <c r="A39" s="26" t="s">
        <v>385</v>
      </c>
      <c r="B39" s="30">
        <f t="shared" si="0"/>
        <v>2.6337589624932156</v>
      </c>
      <c r="C39" s="30">
        <f t="shared" si="0"/>
        <v>2.3178807947019866</v>
      </c>
      <c r="D39" s="67"/>
      <c r="E39" s="30">
        <f t="shared" si="1"/>
        <v>1.703674769387939</v>
      </c>
      <c r="F39" s="30">
        <f t="shared" si="1"/>
        <v>1.8655061536755737</v>
      </c>
      <c r="I39" s="30"/>
    </row>
    <row r="40" spans="1:9" ht="13.2" x14ac:dyDescent="0.25">
      <c r="A40" s="26" t="s">
        <v>386</v>
      </c>
      <c r="B40" s="30">
        <f t="shared" si="0"/>
        <v>2.5052132430656724</v>
      </c>
      <c r="C40" s="30">
        <f t="shared" si="0"/>
        <v>2.1780086777803151</v>
      </c>
      <c r="D40" s="67"/>
      <c r="E40" s="30">
        <f t="shared" si="1"/>
        <v>1.4693068116943602</v>
      </c>
      <c r="F40" s="30">
        <f t="shared" si="1"/>
        <v>1.6853309679565363</v>
      </c>
      <c r="I40" s="30"/>
    </row>
    <row r="41" spans="1:9" ht="13.2" x14ac:dyDescent="0.25">
      <c r="A41" s="26" t="s">
        <v>387</v>
      </c>
      <c r="B41" s="30">
        <f t="shared" si="0"/>
        <v>1.5196960607878425</v>
      </c>
      <c r="C41" s="30">
        <f t="shared" si="0"/>
        <v>1.3559031742406942</v>
      </c>
      <c r="D41" s="67"/>
      <c r="E41" s="30">
        <f t="shared" si="1"/>
        <v>0.95850485261861118</v>
      </c>
      <c r="F41" s="30">
        <f t="shared" si="1"/>
        <v>1.1919281516797871</v>
      </c>
      <c r="I41" s="30"/>
    </row>
    <row r="42" spans="1:9" ht="13.2" x14ac:dyDescent="0.25">
      <c r="A42" s="26" t="s">
        <v>388</v>
      </c>
      <c r="B42" s="30">
        <f t="shared" si="0"/>
        <v>2.5766275316365297</v>
      </c>
      <c r="C42" s="30">
        <f t="shared" si="0"/>
        <v>2.3835350536652204</v>
      </c>
      <c r="D42" s="67"/>
      <c r="E42" s="30">
        <f t="shared" si="1"/>
        <v>1.706679486794267</v>
      </c>
      <c r="F42" s="30">
        <f t="shared" si="1"/>
        <v>1.7962080053220979</v>
      </c>
      <c r="I42" s="30"/>
    </row>
    <row r="43" spans="1:9" ht="13.2" x14ac:dyDescent="0.25">
      <c r="A43" s="26" t="s">
        <v>389</v>
      </c>
      <c r="B43" s="30">
        <f t="shared" si="0"/>
        <v>2.0538749392978546</v>
      </c>
      <c r="C43" s="30">
        <f t="shared" si="0"/>
        <v>2.0124457638730302</v>
      </c>
      <c r="D43" s="67"/>
      <c r="E43" s="30">
        <f t="shared" si="1"/>
        <v>1.4092124635678014</v>
      </c>
      <c r="F43" s="30">
        <f t="shared" si="1"/>
        <v>1.3942787448719369</v>
      </c>
      <c r="I43" s="30"/>
    </row>
    <row r="44" spans="1:9" ht="13.2" x14ac:dyDescent="0.25">
      <c r="A44" s="26" t="s">
        <v>390</v>
      </c>
      <c r="B44" s="30">
        <f t="shared" si="0"/>
        <v>3.8735110120832976</v>
      </c>
      <c r="C44" s="30">
        <f t="shared" si="0"/>
        <v>3.5282027860242064</v>
      </c>
      <c r="D44" s="67"/>
      <c r="E44" s="30">
        <f t="shared" si="1"/>
        <v>2.3677173161864125</v>
      </c>
      <c r="F44" s="30">
        <f t="shared" si="1"/>
        <v>2.1621022286284513</v>
      </c>
      <c r="I44" s="30"/>
    </row>
    <row r="45" spans="1:9" ht="13.2" x14ac:dyDescent="0.25">
      <c r="A45" s="26" t="s">
        <v>391</v>
      </c>
      <c r="B45" s="30">
        <f t="shared" si="0"/>
        <v>1.1083497586197046</v>
      </c>
      <c r="C45" s="30">
        <f t="shared" si="0"/>
        <v>1.0047956154373145</v>
      </c>
      <c r="D45" s="67"/>
      <c r="E45" s="30">
        <f t="shared" si="1"/>
        <v>0.78122652564526307</v>
      </c>
      <c r="F45" s="30">
        <f t="shared" si="1"/>
        <v>0.85375318771482422</v>
      </c>
      <c r="I45" s="30"/>
    </row>
    <row r="46" spans="1:9" ht="13.2" x14ac:dyDescent="0.25">
      <c r="A46" s="26" t="s">
        <v>392</v>
      </c>
      <c r="B46" s="30">
        <f t="shared" si="0"/>
        <v>2.7508783957494214</v>
      </c>
      <c r="C46" s="30">
        <f t="shared" si="0"/>
        <v>2.4520438456268554</v>
      </c>
      <c r="D46" s="67"/>
      <c r="E46" s="30">
        <f t="shared" si="1"/>
        <v>1.5504341816652143</v>
      </c>
      <c r="F46" s="30">
        <f t="shared" si="1"/>
        <v>1.5689100787226966</v>
      </c>
      <c r="I46" s="30"/>
    </row>
    <row r="47" spans="1:9" ht="13.2" x14ac:dyDescent="0.25">
      <c r="A47" s="26" t="s">
        <v>393</v>
      </c>
      <c r="B47" s="30">
        <f t="shared" si="0"/>
        <v>0.60844973862370388</v>
      </c>
      <c r="C47" s="30">
        <f t="shared" si="0"/>
        <v>0.51381593971226303</v>
      </c>
      <c r="D47" s="67"/>
      <c r="E47" s="30">
        <f t="shared" si="1"/>
        <v>0.38460382800997567</v>
      </c>
      <c r="F47" s="30">
        <f t="shared" si="1"/>
        <v>0.35757844550393614</v>
      </c>
      <c r="I47" s="30"/>
    </row>
    <row r="48" spans="1:9" ht="13.2" x14ac:dyDescent="0.25">
      <c r="A48" s="26" t="s">
        <v>394</v>
      </c>
      <c r="B48" s="30">
        <f t="shared" si="0"/>
        <v>3.7335390064844174</v>
      </c>
      <c r="C48" s="30">
        <f t="shared" si="0"/>
        <v>3.414021466088148</v>
      </c>
      <c r="D48" s="67"/>
      <c r="E48" s="30">
        <f t="shared" si="1"/>
        <v>2.3827409032180524</v>
      </c>
      <c r="F48" s="30">
        <f t="shared" si="1"/>
        <v>2.4088036367668257</v>
      </c>
      <c r="I48" s="30"/>
    </row>
    <row r="49" spans="1:10" ht="13.2" x14ac:dyDescent="0.25">
      <c r="A49" s="26" t="s">
        <v>395</v>
      </c>
      <c r="B49" s="30">
        <f t="shared" si="0"/>
        <v>0.59131030936669804</v>
      </c>
      <c r="C49" s="30">
        <f t="shared" si="0"/>
        <v>0.44816168074902946</v>
      </c>
      <c r="D49" s="67"/>
      <c r="E49" s="30">
        <f t="shared" si="1"/>
        <v>0.33051891469607281</v>
      </c>
      <c r="F49" s="30">
        <f t="shared" si="1"/>
        <v>0.42964851979155116</v>
      </c>
      <c r="I49" s="30"/>
    </row>
    <row r="50" spans="1:10" ht="13.2" x14ac:dyDescent="0.25">
      <c r="A50" s="26" t="s">
        <v>396</v>
      </c>
      <c r="B50" s="30">
        <f>100*B28/B$10</f>
        <v>1.9767475076413288</v>
      </c>
      <c r="C50" s="30">
        <f>100*C28/C$10</f>
        <v>1.8183375199817311</v>
      </c>
      <c r="D50" s="67"/>
      <c r="E50" s="30">
        <f>100*E28/E$10</f>
        <v>1.7096842042005949</v>
      </c>
      <c r="F50" s="30">
        <f>100*F28/F$10</f>
        <v>1.6603836345492848</v>
      </c>
      <c r="I50" s="30"/>
    </row>
    <row r="51" spans="1:10" ht="13.2" x14ac:dyDescent="0.25">
      <c r="A51" s="26" t="s">
        <v>397</v>
      </c>
      <c r="B51" s="30">
        <f>100*B29/B$10</f>
        <v>0.23138229496957752</v>
      </c>
      <c r="C51" s="30">
        <f>100*C29/C$10</f>
        <v>0.20267184288650378</v>
      </c>
      <c r="D51" s="67"/>
      <c r="E51" s="30">
        <f>100*E29/E$10</f>
        <v>0.1892971965986599</v>
      </c>
      <c r="F51" s="30">
        <f>100*F29/F$10</f>
        <v>0.24947333407251357</v>
      </c>
      <c r="I51" s="30"/>
    </row>
    <row r="52" spans="1:10" ht="13.2" x14ac:dyDescent="0.25">
      <c r="A52" s="26"/>
      <c r="B52" s="26"/>
      <c r="C52" s="26"/>
    </row>
    <row r="53" spans="1:10" ht="13.2" x14ac:dyDescent="0.25">
      <c r="A53" s="26" t="s">
        <v>313</v>
      </c>
      <c r="B53" s="26"/>
      <c r="C53" s="26"/>
      <c r="J53" s="26"/>
    </row>
    <row r="54" spans="1:10" ht="13.2" x14ac:dyDescent="0.25">
      <c r="A54" s="26" t="s">
        <v>571</v>
      </c>
      <c r="J54" s="26"/>
    </row>
    <row r="55" spans="1:10" ht="13.2" x14ac:dyDescent="0.25">
      <c r="A55" s="26"/>
      <c r="J55" s="2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H1" sqref="H1"/>
    </sheetView>
  </sheetViews>
  <sheetFormatPr defaultColWidth="7.21875" defaultRowHeight="10.199999999999999" customHeight="1" x14ac:dyDescent="0.2"/>
  <cols>
    <col min="1" max="1" width="23.77734375" style="41" customWidth="1"/>
    <col min="2" max="2" width="7.21875" style="41" customWidth="1"/>
    <col min="3" max="3" width="5.77734375" style="41" customWidth="1"/>
    <col min="4" max="7" width="6.44140625" style="41" customWidth="1"/>
    <col min="8" max="16384" width="7.21875" style="41"/>
  </cols>
  <sheetData>
    <row r="1" spans="1:7" s="57" customFormat="1" x14ac:dyDescent="0.2">
      <c r="A1" s="57" t="s">
        <v>1047</v>
      </c>
    </row>
    <row r="2" spans="1:7" s="57" customFormat="1" x14ac:dyDescent="0.2">
      <c r="A2" s="57" t="s">
        <v>82</v>
      </c>
    </row>
    <row r="3" spans="1:7" s="57" customFormat="1" x14ac:dyDescent="0.2">
      <c r="A3" s="79" t="s">
        <v>84</v>
      </c>
      <c r="G3" s="269"/>
    </row>
    <row r="4" spans="1:7" x14ac:dyDescent="0.2">
      <c r="A4" s="41" t="s">
        <v>83</v>
      </c>
    </row>
    <row r="6" spans="1:7" x14ac:dyDescent="0.2">
      <c r="A6" s="41" t="s">
        <v>735</v>
      </c>
      <c r="B6" s="41" t="s">
        <v>650</v>
      </c>
    </row>
    <row r="7" spans="1:7" x14ac:dyDescent="0.2">
      <c r="A7" s="41" t="s">
        <v>736</v>
      </c>
      <c r="B7" s="41" t="s">
        <v>305</v>
      </c>
    </row>
    <row r="8" spans="1:7" x14ac:dyDescent="0.2">
      <c r="A8" s="41" t="s">
        <v>737</v>
      </c>
    </row>
    <row r="9" spans="1:7" x14ac:dyDescent="0.2">
      <c r="B9" s="41" t="s">
        <v>93</v>
      </c>
      <c r="C9" s="52" t="s">
        <v>738</v>
      </c>
      <c r="D9" s="52" t="s">
        <v>739</v>
      </c>
      <c r="E9" s="52" t="s">
        <v>740</v>
      </c>
      <c r="F9" s="52" t="s">
        <v>741</v>
      </c>
      <c r="G9" s="52" t="s">
        <v>476</v>
      </c>
    </row>
    <row r="10" spans="1:7" x14ac:dyDescent="0.2">
      <c r="B10" s="41" t="s">
        <v>98</v>
      </c>
    </row>
    <row r="12" spans="1:7" x14ac:dyDescent="0.2">
      <c r="A12" s="83">
        <v>2020</v>
      </c>
    </row>
    <row r="13" spans="1:7" s="57" customFormat="1" x14ac:dyDescent="0.2">
      <c r="A13" s="57" t="s">
        <v>403</v>
      </c>
      <c r="B13" s="77">
        <v>-2760</v>
      </c>
      <c r="C13" s="77">
        <v>-693</v>
      </c>
      <c r="D13" s="77">
        <v>884</v>
      </c>
      <c r="E13" s="77">
        <v>-2504</v>
      </c>
      <c r="F13" s="77">
        <v>-448</v>
      </c>
      <c r="G13" s="77">
        <v>1</v>
      </c>
    </row>
    <row r="14" spans="1:7" s="57" customFormat="1" x14ac:dyDescent="0.2">
      <c r="A14" s="57" t="s">
        <v>404</v>
      </c>
      <c r="G14" s="77"/>
    </row>
    <row r="15" spans="1:7" x14ac:dyDescent="0.2">
      <c r="A15" s="41" t="s">
        <v>377</v>
      </c>
      <c r="B15" s="41">
        <v>-716</v>
      </c>
      <c r="C15" s="41">
        <v>-293</v>
      </c>
      <c r="D15" s="41">
        <v>873</v>
      </c>
      <c r="E15" s="41">
        <v>-1172</v>
      </c>
      <c r="F15" s="41">
        <v>-140</v>
      </c>
      <c r="G15" s="41">
        <v>16</v>
      </c>
    </row>
    <row r="16" spans="1:7" x14ac:dyDescent="0.2">
      <c r="A16" s="41" t="s">
        <v>378</v>
      </c>
      <c r="B16" s="41">
        <v>-1923</v>
      </c>
      <c r="C16" s="41">
        <v>-331</v>
      </c>
      <c r="D16" s="41">
        <v>-42</v>
      </c>
      <c r="E16" s="41">
        <v>-1243</v>
      </c>
      <c r="F16" s="41">
        <v>-303</v>
      </c>
      <c r="G16" s="41">
        <v>-4</v>
      </c>
    </row>
    <row r="17" spans="1:7" x14ac:dyDescent="0.2">
      <c r="A17" s="41" t="s">
        <v>405</v>
      </c>
      <c r="B17" s="41">
        <v>-121</v>
      </c>
      <c r="C17" s="41">
        <v>-69</v>
      </c>
      <c r="D17" s="41">
        <v>53</v>
      </c>
      <c r="E17" s="41">
        <v>-89</v>
      </c>
      <c r="F17" s="41">
        <v>-5</v>
      </c>
      <c r="G17" s="41">
        <v>-11</v>
      </c>
    </row>
    <row r="19" spans="1:7" s="57" customFormat="1" x14ac:dyDescent="0.2">
      <c r="A19" s="57" t="s">
        <v>406</v>
      </c>
      <c r="B19" s="57">
        <v>-921</v>
      </c>
      <c r="C19" s="57">
        <v>-304</v>
      </c>
      <c r="D19" s="57">
        <v>620</v>
      </c>
      <c r="E19" s="57">
        <v>-852</v>
      </c>
      <c r="F19" s="57">
        <v>-301</v>
      </c>
      <c r="G19" s="57">
        <v>-84</v>
      </c>
    </row>
    <row r="20" spans="1:7" s="57" customFormat="1" x14ac:dyDescent="0.2">
      <c r="A20" s="57" t="s">
        <v>742</v>
      </c>
    </row>
    <row r="21" spans="1:7" s="57" customFormat="1" x14ac:dyDescent="0.2">
      <c r="A21" s="57" t="s">
        <v>743</v>
      </c>
    </row>
    <row r="22" spans="1:7" x14ac:dyDescent="0.2">
      <c r="A22" s="41" t="s">
        <v>408</v>
      </c>
      <c r="B22" s="41">
        <v>-17</v>
      </c>
      <c r="C22" s="41">
        <v>-9</v>
      </c>
      <c r="D22" s="41">
        <v>56</v>
      </c>
      <c r="E22" s="41">
        <v>-20</v>
      </c>
      <c r="F22" s="41">
        <v>-32</v>
      </c>
      <c r="G22" s="41">
        <v>-12</v>
      </c>
    </row>
    <row r="23" spans="1:7" x14ac:dyDescent="0.2">
      <c r="A23" s="41" t="s">
        <v>409</v>
      </c>
      <c r="B23" s="41">
        <v>-209</v>
      </c>
      <c r="C23" s="41">
        <v>-50</v>
      </c>
      <c r="D23" s="41">
        <v>63</v>
      </c>
      <c r="E23" s="41">
        <v>-184</v>
      </c>
      <c r="F23" s="41">
        <v>-21</v>
      </c>
      <c r="G23" s="41">
        <v>-17</v>
      </c>
    </row>
    <row r="24" spans="1:7" x14ac:dyDescent="0.2">
      <c r="A24" s="41" t="s">
        <v>410</v>
      </c>
      <c r="B24" s="41">
        <v>-72</v>
      </c>
      <c r="C24" s="41">
        <v>-36</v>
      </c>
      <c r="D24" s="41">
        <v>57</v>
      </c>
      <c r="E24" s="41">
        <v>-68</v>
      </c>
      <c r="F24" s="41">
        <v>-27</v>
      </c>
      <c r="G24" s="41">
        <v>2</v>
      </c>
    </row>
    <row r="25" spans="1:7" x14ac:dyDescent="0.2">
      <c r="A25" s="41" t="s">
        <v>411</v>
      </c>
      <c r="B25" s="41">
        <v>-8</v>
      </c>
      <c r="C25" s="41">
        <v>-21</v>
      </c>
      <c r="D25" s="41">
        <v>130</v>
      </c>
      <c r="E25" s="41">
        <v>-106</v>
      </c>
      <c r="F25" s="41">
        <v>-7</v>
      </c>
      <c r="G25" s="41">
        <v>-4</v>
      </c>
    </row>
    <row r="26" spans="1:7" x14ac:dyDescent="0.2">
      <c r="A26" s="41" t="s">
        <v>412</v>
      </c>
      <c r="B26" s="41">
        <v>-38</v>
      </c>
      <c r="C26" s="41">
        <v>-26</v>
      </c>
      <c r="D26" s="41">
        <v>29</v>
      </c>
      <c r="E26" s="41">
        <v>-36</v>
      </c>
      <c r="F26" s="41">
        <v>-6</v>
      </c>
      <c r="G26" s="41">
        <v>1</v>
      </c>
    </row>
    <row r="27" spans="1:7" x14ac:dyDescent="0.2">
      <c r="A27" s="41" t="s">
        <v>413</v>
      </c>
      <c r="B27" s="41">
        <v>-152</v>
      </c>
      <c r="C27" s="41">
        <v>-53</v>
      </c>
      <c r="D27" s="41">
        <v>94</v>
      </c>
      <c r="E27" s="41">
        <v>-141</v>
      </c>
      <c r="F27" s="41">
        <v>-36</v>
      </c>
      <c r="G27" s="41">
        <v>-16</v>
      </c>
    </row>
    <row r="28" spans="1:7" x14ac:dyDescent="0.2">
      <c r="A28" s="41" t="s">
        <v>414</v>
      </c>
      <c r="B28" s="41">
        <v>-14</v>
      </c>
      <c r="C28" s="41">
        <v>-2</v>
      </c>
      <c r="D28" s="41">
        <v>17</v>
      </c>
      <c r="E28" s="41">
        <v>-18</v>
      </c>
      <c r="F28" s="41">
        <v>-10</v>
      </c>
      <c r="G28" s="41">
        <v>-1</v>
      </c>
    </row>
    <row r="29" spans="1:7" x14ac:dyDescent="0.2">
      <c r="A29" s="41" t="s">
        <v>415</v>
      </c>
      <c r="B29" s="41">
        <v>-220</v>
      </c>
      <c r="C29" s="41">
        <v>-48</v>
      </c>
      <c r="D29" s="41">
        <v>72</v>
      </c>
      <c r="E29" s="41">
        <v>-131</v>
      </c>
      <c r="F29" s="41">
        <v>-92</v>
      </c>
      <c r="G29" s="41">
        <v>-21</v>
      </c>
    </row>
    <row r="30" spans="1:7" x14ac:dyDescent="0.2">
      <c r="A30" s="41" t="s">
        <v>416</v>
      </c>
      <c r="B30" s="41">
        <v>-157</v>
      </c>
      <c r="C30" s="41">
        <v>-36</v>
      </c>
      <c r="D30" s="41">
        <v>55</v>
      </c>
      <c r="E30" s="41">
        <v>-117</v>
      </c>
      <c r="F30" s="41">
        <v>-45</v>
      </c>
      <c r="G30" s="41">
        <v>-14</v>
      </c>
    </row>
    <row r="31" spans="1:7" x14ac:dyDescent="0.2">
      <c r="A31" s="41" t="s">
        <v>417</v>
      </c>
      <c r="B31" s="41">
        <v>-34</v>
      </c>
      <c r="C31" s="41">
        <v>-23</v>
      </c>
      <c r="D31" s="41">
        <v>47</v>
      </c>
      <c r="E31" s="41">
        <v>-31</v>
      </c>
      <c r="F31" s="41">
        <v>-25</v>
      </c>
      <c r="G31" s="41">
        <v>-2</v>
      </c>
    </row>
    <row r="32" spans="1:7" x14ac:dyDescent="0.2">
      <c r="B32" s="52"/>
      <c r="C32" s="52"/>
      <c r="D32" s="52"/>
      <c r="E32" s="52"/>
      <c r="F32" s="52"/>
      <c r="G32" s="52"/>
    </row>
    <row r="33" spans="1:7" s="57" customFormat="1" x14ac:dyDescent="0.2">
      <c r="A33" s="57" t="s">
        <v>744</v>
      </c>
      <c r="B33" s="52"/>
      <c r="C33" s="52"/>
      <c r="D33" s="52"/>
      <c r="E33" s="52"/>
      <c r="F33" s="52"/>
      <c r="G33" s="52"/>
    </row>
    <row r="34" spans="1:7" s="57" customFormat="1" x14ac:dyDescent="0.2">
      <c r="A34" s="57" t="s">
        <v>419</v>
      </c>
      <c r="B34" s="45"/>
      <c r="C34" s="45"/>
      <c r="D34" s="45"/>
      <c r="E34" s="45"/>
      <c r="F34" s="45"/>
      <c r="G34" s="45"/>
    </row>
    <row r="35" spans="1:7" s="57" customFormat="1" x14ac:dyDescent="0.2">
      <c r="A35" s="57" t="s">
        <v>503</v>
      </c>
      <c r="B35" s="42"/>
      <c r="C35" s="42"/>
      <c r="D35" s="42"/>
      <c r="E35" s="42"/>
      <c r="F35" s="42"/>
      <c r="G35" s="42"/>
    </row>
    <row r="36" spans="1:7" s="57" customFormat="1" x14ac:dyDescent="0.2">
      <c r="A36" s="167">
        <v>2020</v>
      </c>
      <c r="B36" s="45">
        <v>-3681</v>
      </c>
      <c r="C36" s="45">
        <v>-997</v>
      </c>
      <c r="D36" s="45">
        <v>1504</v>
      </c>
      <c r="E36" s="45">
        <v>-3356</v>
      </c>
      <c r="F36" s="45">
        <v>-749</v>
      </c>
      <c r="G36" s="45">
        <v>-83</v>
      </c>
    </row>
    <row r="37" spans="1:7" x14ac:dyDescent="0.2">
      <c r="A37" s="167">
        <v>2019</v>
      </c>
      <c r="B37" s="45">
        <v>-3824</v>
      </c>
      <c r="C37" s="45">
        <v>-868</v>
      </c>
      <c r="D37" s="45">
        <v>1024</v>
      </c>
      <c r="E37" s="45">
        <v>-3370</v>
      </c>
      <c r="F37" s="45">
        <v>-578</v>
      </c>
      <c r="G37" s="45">
        <v>-32</v>
      </c>
    </row>
    <row r="38" spans="1:7" x14ac:dyDescent="0.2">
      <c r="A38" s="167">
        <v>2018</v>
      </c>
      <c r="B38" s="51">
        <v>-3130</v>
      </c>
      <c r="C38" s="41">
        <v>-865</v>
      </c>
      <c r="D38" s="41">
        <v>1018</v>
      </c>
      <c r="E38" s="41">
        <v>-2940</v>
      </c>
      <c r="F38" s="41">
        <v>-272</v>
      </c>
      <c r="G38" s="41">
        <v>-71</v>
      </c>
    </row>
    <row r="39" spans="1:7" s="57" customFormat="1" ht="11.1" customHeight="1" x14ac:dyDescent="0.2">
      <c r="A39" s="167">
        <v>2017</v>
      </c>
      <c r="B39" s="51">
        <v>-1269</v>
      </c>
      <c r="C39" s="45">
        <v>-552</v>
      </c>
      <c r="D39" s="45">
        <v>1508</v>
      </c>
      <c r="E39" s="45">
        <v>-2030</v>
      </c>
      <c r="F39" s="45">
        <v>-78</v>
      </c>
      <c r="G39" s="45">
        <v>-117</v>
      </c>
    </row>
    <row r="40" spans="1:7" s="57" customFormat="1" ht="11.1" customHeight="1" x14ac:dyDescent="0.2">
      <c r="A40" s="167">
        <v>2016</v>
      </c>
      <c r="B40" s="45">
        <v>-2211</v>
      </c>
      <c r="C40" s="45">
        <v>-850</v>
      </c>
      <c r="D40" s="45">
        <v>1185</v>
      </c>
      <c r="E40" s="45">
        <v>-2128</v>
      </c>
      <c r="F40" s="45">
        <v>-345</v>
      </c>
      <c r="G40" s="45">
        <v>-73</v>
      </c>
    </row>
    <row r="41" spans="1:7" x14ac:dyDescent="0.2">
      <c r="A41" s="167" t="s">
        <v>892</v>
      </c>
      <c r="B41" s="45" t="s">
        <v>899</v>
      </c>
      <c r="C41" s="45" t="s">
        <v>900</v>
      </c>
      <c r="D41" s="45">
        <v>1725.6</v>
      </c>
      <c r="E41" s="45" t="s">
        <v>901</v>
      </c>
      <c r="F41" s="45" t="s">
        <v>885</v>
      </c>
      <c r="G41" s="45" t="s">
        <v>898</v>
      </c>
    </row>
    <row r="42" spans="1:7" x14ac:dyDescent="0.2">
      <c r="A42" s="167" t="s">
        <v>585</v>
      </c>
      <c r="B42" s="45" t="s">
        <v>745</v>
      </c>
      <c r="C42" s="45" t="s">
        <v>746</v>
      </c>
      <c r="D42" s="51">
        <v>1395.8</v>
      </c>
      <c r="E42" s="45" t="s">
        <v>747</v>
      </c>
      <c r="F42" s="45" t="s">
        <v>748</v>
      </c>
      <c r="G42" s="45" t="s">
        <v>749</v>
      </c>
    </row>
    <row r="43" spans="1:7" x14ac:dyDescent="0.2">
      <c r="A43" s="271" t="s">
        <v>584</v>
      </c>
      <c r="B43" s="45" t="s">
        <v>750</v>
      </c>
      <c r="C43" s="45" t="s">
        <v>751</v>
      </c>
      <c r="D43" s="51">
        <v>1353.5999999999995</v>
      </c>
      <c r="E43" s="45" t="s">
        <v>752</v>
      </c>
      <c r="F43" s="45" t="s">
        <v>753</v>
      </c>
      <c r="G43" s="45" t="s">
        <v>754</v>
      </c>
    </row>
    <row r="44" spans="1:7" x14ac:dyDescent="0.2">
      <c r="A44" s="271" t="s">
        <v>583</v>
      </c>
      <c r="B44" s="45" t="s">
        <v>755</v>
      </c>
      <c r="C44" s="45" t="s">
        <v>756</v>
      </c>
      <c r="D44" s="51">
        <v>1467.6</v>
      </c>
      <c r="E44" s="45" t="s">
        <v>757</v>
      </c>
      <c r="F44" s="45" t="s">
        <v>587</v>
      </c>
      <c r="G44" s="45" t="s">
        <v>758</v>
      </c>
    </row>
    <row r="45" spans="1:7" x14ac:dyDescent="0.2">
      <c r="A45" s="167" t="s">
        <v>759</v>
      </c>
      <c r="B45" s="45" t="s">
        <v>760</v>
      </c>
      <c r="C45" s="45" t="s">
        <v>761</v>
      </c>
      <c r="D45" s="51">
        <v>1290.3999999999996</v>
      </c>
      <c r="E45" s="45" t="s">
        <v>762</v>
      </c>
      <c r="F45" s="45" t="s">
        <v>763</v>
      </c>
      <c r="G45" s="45" t="s">
        <v>764</v>
      </c>
    </row>
    <row r="47" spans="1:7" x14ac:dyDescent="0.2">
      <c r="A47" s="41" t="s">
        <v>765</v>
      </c>
      <c r="G47" s="80"/>
    </row>
    <row r="48" spans="1:7" x14ac:dyDescent="0.2">
      <c r="A48" s="41" t="s">
        <v>766</v>
      </c>
      <c r="G48" s="80"/>
    </row>
    <row r="49" spans="2:7" x14ac:dyDescent="0.2">
      <c r="B49" s="80"/>
      <c r="C49" s="80"/>
      <c r="D49" s="80"/>
      <c r="E49" s="80"/>
      <c r="F49" s="80"/>
      <c r="G49" s="80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I1" sqref="I1"/>
    </sheetView>
  </sheetViews>
  <sheetFormatPr defaultColWidth="8.77734375" defaultRowHeight="11.1" customHeight="1" x14ac:dyDescent="0.2"/>
  <cols>
    <col min="1" max="1" width="27.77734375" style="5" customWidth="1"/>
    <col min="2" max="5" width="7.77734375" style="5" customWidth="1"/>
    <col min="6" max="7" width="5.77734375" style="5" bestFit="1" customWidth="1"/>
    <col min="8" max="9" width="7.77734375" style="5" customWidth="1"/>
    <col min="10" max="16384" width="8.77734375" style="5"/>
  </cols>
  <sheetData>
    <row r="1" spans="1:10" s="4" customFormat="1" ht="12" customHeight="1" x14ac:dyDescent="0.25">
      <c r="A1" s="4" t="s">
        <v>1048</v>
      </c>
      <c r="C1" s="5"/>
      <c r="E1" s="5"/>
      <c r="F1" s="5"/>
    </row>
    <row r="2" spans="1:10" s="4" customFormat="1" ht="12" customHeight="1" x14ac:dyDescent="0.25">
      <c r="A2" s="4" t="s">
        <v>85</v>
      </c>
      <c r="E2" s="5"/>
      <c r="F2" s="5"/>
    </row>
    <row r="3" spans="1:10" s="4" customFormat="1" ht="12" customHeight="1" x14ac:dyDescent="0.25">
      <c r="A3" s="21" t="s">
        <v>1012</v>
      </c>
      <c r="B3" s="21"/>
      <c r="E3" s="5"/>
      <c r="F3" s="5"/>
    </row>
    <row r="4" spans="1:10" ht="12" customHeight="1" x14ac:dyDescent="0.2">
      <c r="A4" s="5" t="s">
        <v>71</v>
      </c>
    </row>
    <row r="5" spans="1:10" ht="12" customHeight="1" x14ac:dyDescent="0.2"/>
    <row r="6" spans="1:10" ht="12" customHeight="1" x14ac:dyDescent="0.2">
      <c r="B6" s="2">
        <v>2000</v>
      </c>
      <c r="C6" s="2">
        <v>2005</v>
      </c>
      <c r="D6" s="2">
        <v>2010</v>
      </c>
      <c r="E6" s="2">
        <v>2015</v>
      </c>
      <c r="F6" s="2">
        <v>2016</v>
      </c>
      <c r="G6" s="2">
        <v>2017</v>
      </c>
      <c r="H6" s="2">
        <v>2018</v>
      </c>
      <c r="I6" s="2">
        <v>2019</v>
      </c>
      <c r="J6" s="5">
        <v>2020</v>
      </c>
    </row>
    <row r="7" spans="1:10" ht="12" customHeight="1" x14ac:dyDescent="0.2">
      <c r="B7" s="2"/>
      <c r="C7" s="2"/>
      <c r="D7" s="2"/>
      <c r="E7" s="2"/>
      <c r="F7" s="2"/>
      <c r="G7" s="2"/>
      <c r="H7" s="2"/>
      <c r="I7" s="2"/>
    </row>
    <row r="8" spans="1:10" s="4" customFormat="1" ht="12" customHeight="1" x14ac:dyDescent="0.25">
      <c r="A8" s="4" t="s">
        <v>767</v>
      </c>
      <c r="B8" s="183"/>
      <c r="C8" s="183"/>
      <c r="D8" s="183"/>
      <c r="E8" s="183"/>
      <c r="F8" s="183"/>
      <c r="G8" s="183"/>
      <c r="H8" s="183"/>
      <c r="I8" s="183"/>
    </row>
    <row r="9" spans="1:10" s="4" customFormat="1" ht="12" customHeight="1" x14ac:dyDescent="0.25">
      <c r="A9" s="4" t="s">
        <v>768</v>
      </c>
      <c r="B9" s="183"/>
      <c r="C9" s="183"/>
      <c r="D9" s="183"/>
      <c r="E9" s="2"/>
      <c r="F9" s="2"/>
      <c r="G9" s="183"/>
      <c r="H9" s="183"/>
      <c r="I9" s="183"/>
    </row>
    <row r="10" spans="1:10" ht="12" customHeight="1" x14ac:dyDescent="0.2">
      <c r="A10" s="5" t="s">
        <v>769</v>
      </c>
      <c r="B10" s="184">
        <v>36700</v>
      </c>
      <c r="C10" s="184">
        <v>38342</v>
      </c>
      <c r="D10" s="184">
        <v>41043</v>
      </c>
      <c r="E10" s="184">
        <v>49147</v>
      </c>
      <c r="F10" s="184">
        <v>51078</v>
      </c>
      <c r="G10" s="184">
        <v>52363</v>
      </c>
      <c r="H10" s="184">
        <v>52104</v>
      </c>
      <c r="I10" s="184">
        <v>53353</v>
      </c>
      <c r="J10" s="184">
        <v>50034</v>
      </c>
    </row>
    <row r="11" spans="1:10" ht="12" customHeight="1" x14ac:dyDescent="0.2">
      <c r="A11" s="5" t="s">
        <v>770</v>
      </c>
      <c r="B11" s="184">
        <v>31302</v>
      </c>
      <c r="C11" s="184">
        <v>35458</v>
      </c>
      <c r="D11" s="184">
        <v>35142</v>
      </c>
      <c r="E11" s="184">
        <v>38412</v>
      </c>
      <c r="F11" s="184">
        <v>39452</v>
      </c>
      <c r="G11" s="184">
        <v>39366</v>
      </c>
      <c r="H11" s="184">
        <v>41325</v>
      </c>
      <c r="I11" s="184">
        <v>39486</v>
      </c>
      <c r="J11" s="184">
        <v>43282</v>
      </c>
    </row>
    <row r="12" spans="1:10" ht="12" customHeight="1" x14ac:dyDescent="0.2">
      <c r="A12" s="5" t="s">
        <v>683</v>
      </c>
      <c r="B12" s="184">
        <v>5398</v>
      </c>
      <c r="C12" s="185">
        <v>2884</v>
      </c>
      <c r="D12" s="184">
        <v>5901</v>
      </c>
      <c r="E12" s="184">
        <v>10735</v>
      </c>
      <c r="F12" s="184">
        <v>11626</v>
      </c>
      <c r="G12" s="184">
        <v>12997</v>
      </c>
      <c r="H12" s="184">
        <v>10779</v>
      </c>
      <c r="I12" s="184">
        <v>13867</v>
      </c>
      <c r="J12" s="184">
        <v>6752</v>
      </c>
    </row>
    <row r="13" spans="1:10" ht="12" customHeight="1" x14ac:dyDescent="0.2">
      <c r="B13" s="184"/>
      <c r="C13" s="184"/>
      <c r="D13" s="184"/>
      <c r="E13" s="184"/>
      <c r="F13" s="184"/>
      <c r="G13" s="184"/>
      <c r="H13" s="184"/>
      <c r="I13" s="184"/>
    </row>
    <row r="14" spans="1:10" s="4" customFormat="1" ht="12" customHeight="1" x14ac:dyDescent="0.25">
      <c r="A14" s="4" t="s">
        <v>771</v>
      </c>
      <c r="B14" s="186"/>
      <c r="C14" s="186"/>
      <c r="D14" s="184"/>
      <c r="E14" s="184"/>
      <c r="F14" s="184"/>
      <c r="G14" s="186"/>
      <c r="H14" s="186"/>
      <c r="I14" s="186"/>
    </row>
    <row r="15" spans="1:10" s="4" customFormat="1" ht="12" customHeight="1" x14ac:dyDescent="0.25">
      <c r="A15" s="4" t="s">
        <v>407</v>
      </c>
      <c r="B15" s="186"/>
      <c r="C15" s="186"/>
      <c r="D15" s="184"/>
      <c r="E15" s="184"/>
      <c r="F15" s="184"/>
      <c r="G15" s="186"/>
      <c r="H15" s="186"/>
      <c r="I15" s="186"/>
    </row>
    <row r="16" spans="1:10" ht="12" customHeight="1" x14ac:dyDescent="0.2">
      <c r="A16" s="5" t="s">
        <v>769</v>
      </c>
      <c r="B16" s="184">
        <v>13571</v>
      </c>
      <c r="C16" s="184">
        <v>16006</v>
      </c>
      <c r="D16" s="184">
        <v>14931</v>
      </c>
      <c r="E16" s="184">
        <v>15710</v>
      </c>
      <c r="F16" s="184">
        <v>16894</v>
      </c>
      <c r="G16" s="184">
        <v>17276</v>
      </c>
      <c r="H16" s="184">
        <v>17618</v>
      </c>
      <c r="I16" s="184">
        <v>17373</v>
      </c>
      <c r="J16" s="184">
        <v>19527</v>
      </c>
    </row>
    <row r="17" spans="1:10" ht="12" customHeight="1" x14ac:dyDescent="0.2">
      <c r="A17" s="5" t="s">
        <v>770</v>
      </c>
      <c r="B17" s="184">
        <v>11321</v>
      </c>
      <c r="C17" s="184">
        <v>13847</v>
      </c>
      <c r="D17" s="184">
        <v>13997</v>
      </c>
      <c r="E17" s="184">
        <v>14790</v>
      </c>
      <c r="F17" s="184">
        <v>15567</v>
      </c>
      <c r="G17" s="184">
        <v>15893</v>
      </c>
      <c r="H17" s="184">
        <v>15774</v>
      </c>
      <c r="I17" s="184">
        <v>15794</v>
      </c>
      <c r="J17" s="184">
        <v>16575</v>
      </c>
    </row>
    <row r="18" spans="1:10" ht="12" customHeight="1" x14ac:dyDescent="0.2">
      <c r="A18" s="5" t="s">
        <v>683</v>
      </c>
      <c r="B18" s="184">
        <v>2250</v>
      </c>
      <c r="C18" s="184">
        <v>2159</v>
      </c>
      <c r="D18" s="184">
        <v>934</v>
      </c>
      <c r="E18" s="184">
        <v>920</v>
      </c>
      <c r="F18" s="184">
        <v>1327</v>
      </c>
      <c r="G18" s="184">
        <v>1383</v>
      </c>
      <c r="H18" s="184">
        <v>1844</v>
      </c>
      <c r="I18" s="184">
        <v>1579</v>
      </c>
      <c r="J18" s="184">
        <v>2952</v>
      </c>
    </row>
    <row r="19" spans="1:10" ht="12" customHeight="1" x14ac:dyDescent="0.25">
      <c r="A19" s="15"/>
      <c r="B19" s="187"/>
      <c r="C19" s="184"/>
      <c r="D19" s="184"/>
      <c r="E19" s="184"/>
      <c r="F19" s="184"/>
      <c r="G19" s="184"/>
      <c r="H19" s="186"/>
      <c r="I19" s="184"/>
      <c r="J19" s="184"/>
    </row>
    <row r="20" spans="1:10" s="4" customFormat="1" ht="12" customHeight="1" x14ac:dyDescent="0.25">
      <c r="A20" s="13" t="s">
        <v>772</v>
      </c>
      <c r="B20" s="188"/>
      <c r="C20" s="186"/>
      <c r="D20" s="186"/>
      <c r="E20" s="184"/>
      <c r="F20" s="184"/>
      <c r="G20" s="186"/>
      <c r="H20" s="186"/>
      <c r="I20" s="186"/>
      <c r="J20" s="186"/>
    </row>
    <row r="21" spans="1:10" s="4" customFormat="1" ht="12" customHeight="1" x14ac:dyDescent="0.25">
      <c r="A21" s="13" t="s">
        <v>419</v>
      </c>
      <c r="B21" s="188"/>
      <c r="C21" s="186"/>
      <c r="D21" s="184"/>
      <c r="E21" s="184"/>
      <c r="F21" s="184"/>
      <c r="G21" s="186"/>
      <c r="H21" s="186"/>
      <c r="I21" s="186"/>
      <c r="J21" s="186"/>
    </row>
    <row r="22" spans="1:10" ht="12" customHeight="1" x14ac:dyDescent="0.2">
      <c r="A22" s="5" t="s">
        <v>769</v>
      </c>
      <c r="B22" s="184">
        <v>36853</v>
      </c>
      <c r="C22" s="184">
        <v>37924</v>
      </c>
      <c r="D22" s="184">
        <v>40460</v>
      </c>
      <c r="E22" s="184">
        <v>48457</v>
      </c>
      <c r="F22" s="184">
        <v>51022</v>
      </c>
      <c r="G22" s="184">
        <v>51885</v>
      </c>
      <c r="H22" s="184">
        <v>51860</v>
      </c>
      <c r="I22" s="184">
        <v>52655</v>
      </c>
      <c r="J22" s="184">
        <v>49799</v>
      </c>
    </row>
    <row r="23" spans="1:10" ht="12" customHeight="1" x14ac:dyDescent="0.2">
      <c r="A23" s="5" t="s">
        <v>770</v>
      </c>
      <c r="B23" s="184">
        <v>29205</v>
      </c>
      <c r="C23" s="184">
        <v>32881</v>
      </c>
      <c r="D23" s="184">
        <v>33625</v>
      </c>
      <c r="E23" s="184">
        <v>36802</v>
      </c>
      <c r="F23" s="184">
        <v>38069</v>
      </c>
      <c r="G23" s="184">
        <v>37505</v>
      </c>
      <c r="H23" s="184">
        <v>39237</v>
      </c>
      <c r="I23" s="184">
        <v>37209</v>
      </c>
      <c r="J23" s="184">
        <v>40095</v>
      </c>
    </row>
    <row r="24" spans="1:10" ht="12" customHeight="1" x14ac:dyDescent="0.2">
      <c r="A24" s="5" t="s">
        <v>683</v>
      </c>
      <c r="B24" s="184">
        <v>7648</v>
      </c>
      <c r="C24" s="184">
        <v>5043</v>
      </c>
      <c r="D24" s="184">
        <v>6835</v>
      </c>
      <c r="E24" s="184">
        <v>11655</v>
      </c>
      <c r="F24" s="184">
        <v>12953</v>
      </c>
      <c r="G24" s="184">
        <v>14380</v>
      </c>
      <c r="H24" s="184">
        <v>12623</v>
      </c>
      <c r="I24" s="184">
        <v>15446</v>
      </c>
      <c r="J24" s="184">
        <v>9704</v>
      </c>
    </row>
    <row r="25" spans="1:10" ht="12" customHeight="1" x14ac:dyDescent="0.2">
      <c r="A25" s="15"/>
      <c r="B25" s="15"/>
      <c r="C25" s="12"/>
      <c r="D25" s="12"/>
    </row>
    <row r="26" spans="1:10" ht="12" customHeight="1" x14ac:dyDescent="0.2">
      <c r="A26" s="15" t="s">
        <v>313</v>
      </c>
      <c r="B26" s="15"/>
      <c r="C26" s="12"/>
      <c r="D26" s="12"/>
    </row>
    <row r="27" spans="1:10" ht="12" customHeight="1" x14ac:dyDescent="0.2">
      <c r="A27" s="5" t="s">
        <v>314</v>
      </c>
      <c r="D27" s="12"/>
    </row>
    <row r="28" spans="1:10" ht="10.199999999999999" customHeight="1" x14ac:dyDescent="0.2">
      <c r="D28" s="12"/>
    </row>
    <row r="29" spans="1:10" ht="10.199999999999999" customHeight="1" x14ac:dyDescent="0.2"/>
    <row r="30" spans="1:10" ht="10.199999999999999" customHeight="1" x14ac:dyDescent="0.2"/>
    <row r="31" spans="1:10" ht="10.199999999999999" customHeight="1" x14ac:dyDescent="0.2"/>
    <row r="32" spans="1:10" ht="10.199999999999999" customHeight="1" x14ac:dyDescent="0.2"/>
    <row r="33" ht="10.199999999999999" customHeight="1" x14ac:dyDescent="0.2"/>
    <row r="34" ht="10.199999999999999" customHeight="1" x14ac:dyDescent="0.2"/>
    <row r="35" ht="10.199999999999999" customHeight="1" x14ac:dyDescent="0.2"/>
    <row r="36" ht="10.199999999999999" customHeight="1" x14ac:dyDescent="0.2"/>
    <row r="37" ht="10.199999999999999" customHeight="1" x14ac:dyDescent="0.2"/>
    <row r="38" ht="10.199999999999999" customHeight="1" x14ac:dyDescent="0.2"/>
    <row r="39" ht="10.199999999999999" customHeight="1" x14ac:dyDescent="0.2"/>
    <row r="40" ht="10.199999999999999" customHeight="1" x14ac:dyDescent="0.2"/>
    <row r="41" ht="10.199999999999999" customHeight="1" x14ac:dyDescent="0.2"/>
    <row r="42" ht="10.199999999999999" customHeight="1" x14ac:dyDescent="0.2"/>
    <row r="43" ht="10.199999999999999" customHeight="1" x14ac:dyDescent="0.2"/>
    <row r="44" ht="10.199999999999999" customHeight="1" x14ac:dyDescent="0.2"/>
    <row r="45" ht="10.199999999999999" customHeight="1" x14ac:dyDescent="0.2"/>
    <row r="46" ht="10.199999999999999" customHeight="1" x14ac:dyDescent="0.2"/>
    <row r="47" ht="10.199999999999999" customHeight="1" x14ac:dyDescent="0.2"/>
    <row r="48" ht="10.199999999999999" customHeight="1" x14ac:dyDescent="0.2"/>
    <row r="49" ht="10.199999999999999" customHeight="1" x14ac:dyDescent="0.2"/>
    <row r="50" ht="10.199999999999999" customHeight="1" x14ac:dyDescent="0.2"/>
    <row r="51" ht="10.199999999999999" customHeight="1" x14ac:dyDescent="0.2"/>
    <row r="52" ht="10.199999999999999" customHeight="1" x14ac:dyDescent="0.2"/>
    <row r="53" ht="10.199999999999999" customHeight="1" x14ac:dyDescent="0.2"/>
    <row r="54" ht="10.199999999999999" customHeight="1" x14ac:dyDescent="0.2"/>
    <row r="55" ht="10.199999999999999" customHeight="1" x14ac:dyDescent="0.2"/>
    <row r="56" ht="10.199999999999999" customHeight="1" x14ac:dyDescent="0.2"/>
    <row r="57" ht="10.199999999999999" customHeight="1" x14ac:dyDescent="0.2"/>
    <row r="58" ht="10.199999999999999" customHeight="1" x14ac:dyDescent="0.2"/>
    <row r="59" ht="10.199999999999999" customHeight="1" x14ac:dyDescent="0.2"/>
    <row r="60" ht="10.199999999999999" customHeight="1" x14ac:dyDescent="0.2"/>
    <row r="61" ht="10.199999999999999" customHeight="1" x14ac:dyDescent="0.2"/>
    <row r="62" ht="10.199999999999999" customHeight="1" x14ac:dyDescent="0.2"/>
    <row r="63" ht="10.199999999999999" customHeight="1" x14ac:dyDescent="0.2"/>
    <row r="64" ht="10.199999999999999" customHeight="1" x14ac:dyDescent="0.2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E1" sqref="E1"/>
    </sheetView>
  </sheetViews>
  <sheetFormatPr defaultColWidth="8.21875" defaultRowHeight="11.1" customHeight="1" x14ac:dyDescent="0.2"/>
  <cols>
    <col min="1" max="1" width="37" style="113" customWidth="1"/>
    <col min="2" max="2" width="9.33203125" style="41" customWidth="1"/>
    <col min="3" max="3" width="9.77734375" style="41" customWidth="1"/>
    <col min="4" max="4" width="3.88671875" style="41" customWidth="1"/>
    <col min="5" max="5" width="10.21875" style="41" customWidth="1"/>
    <col min="6" max="6" width="9.21875" style="41" customWidth="1"/>
    <col min="7" max="7" width="3.88671875" style="41" customWidth="1"/>
    <col min="8" max="8" width="10.21875" style="41" customWidth="1"/>
    <col min="9" max="9" width="9.21875" style="41" customWidth="1"/>
    <col min="10" max="10" width="3.88671875" style="113" customWidth="1"/>
    <col min="11" max="16384" width="8.21875" style="113"/>
  </cols>
  <sheetData>
    <row r="1" spans="1:19" s="57" customFormat="1" ht="11.1" customHeight="1" x14ac:dyDescent="0.2">
      <c r="A1" s="57" t="s">
        <v>1049</v>
      </c>
    </row>
    <row r="2" spans="1:19" s="57" customFormat="1" ht="11.1" customHeight="1" x14ac:dyDescent="0.2">
      <c r="A2" s="57" t="s">
        <v>87</v>
      </c>
      <c r="F2" s="269"/>
    </row>
    <row r="3" spans="1:19" s="57" customFormat="1" ht="11.1" customHeight="1" x14ac:dyDescent="0.25">
      <c r="A3" s="75" t="s">
        <v>1013</v>
      </c>
      <c r="B3" s="4"/>
      <c r="C3" s="5"/>
      <c r="D3" s="5"/>
    </row>
    <row r="4" spans="1:19" s="41" customFormat="1" ht="11.1" customHeight="1" x14ac:dyDescent="0.2">
      <c r="A4" s="41" t="s">
        <v>71</v>
      </c>
    </row>
    <row r="5" spans="1:19" s="41" customFormat="1" ht="11.1" customHeight="1" x14ac:dyDescent="0.2"/>
    <row r="6" spans="1:19" s="41" customFormat="1" ht="11.1" customHeight="1" x14ac:dyDescent="0.2">
      <c r="A6" s="72"/>
      <c r="B6" s="111" t="s">
        <v>912</v>
      </c>
      <c r="C6" s="112"/>
      <c r="D6" s="45"/>
      <c r="E6" s="111" t="s">
        <v>913</v>
      </c>
      <c r="F6" s="112"/>
      <c r="G6" s="45"/>
      <c r="H6" s="111" t="s">
        <v>914</v>
      </c>
      <c r="I6" s="112"/>
    </row>
    <row r="7" spans="1:19" s="41" customFormat="1" ht="11.1" customHeight="1" x14ac:dyDescent="0.2">
      <c r="A7" s="72"/>
      <c r="B7" s="45" t="s">
        <v>93</v>
      </c>
      <c r="C7" s="45" t="s">
        <v>731</v>
      </c>
      <c r="D7" s="45"/>
      <c r="E7" s="45" t="s">
        <v>93</v>
      </c>
      <c r="F7" s="45" t="s">
        <v>730</v>
      </c>
      <c r="G7" s="45"/>
      <c r="H7" s="45" t="s">
        <v>93</v>
      </c>
      <c r="I7" s="45" t="s">
        <v>461</v>
      </c>
    </row>
    <row r="8" spans="1:19" s="41" customFormat="1" ht="11.1" customHeight="1" x14ac:dyDescent="0.2">
      <c r="A8" s="72"/>
      <c r="B8" s="45" t="s">
        <v>98</v>
      </c>
      <c r="C8" s="45" t="s">
        <v>773</v>
      </c>
      <c r="D8" s="45"/>
      <c r="E8" s="45" t="s">
        <v>98</v>
      </c>
      <c r="F8" s="45" t="s">
        <v>774</v>
      </c>
      <c r="G8" s="45"/>
      <c r="H8" s="45" t="s">
        <v>98</v>
      </c>
      <c r="I8" s="45" t="s">
        <v>468</v>
      </c>
    </row>
    <row r="9" spans="1:19" s="57" customFormat="1" ht="11.1" customHeight="1" x14ac:dyDescent="0.2">
      <c r="A9" s="72"/>
      <c r="C9" s="45" t="s">
        <v>468</v>
      </c>
      <c r="D9" s="45"/>
      <c r="F9" s="45" t="s">
        <v>468</v>
      </c>
      <c r="G9" s="45"/>
      <c r="I9" s="45"/>
    </row>
    <row r="10" spans="1:19" s="57" customFormat="1" ht="11.1" customHeight="1" x14ac:dyDescent="0.2">
      <c r="A10" s="72"/>
      <c r="B10" s="45"/>
      <c r="C10" s="45"/>
      <c r="D10" s="45"/>
      <c r="E10" s="45"/>
      <c r="F10" s="45"/>
      <c r="G10" s="45"/>
      <c r="H10" s="45"/>
      <c r="I10" s="45"/>
    </row>
    <row r="11" spans="1:19" s="41" customFormat="1" ht="10.199999999999999" customHeight="1" x14ac:dyDescent="0.2">
      <c r="A11" s="57" t="s">
        <v>915</v>
      </c>
      <c r="B11" s="51"/>
      <c r="C11" s="51"/>
      <c r="D11" s="51"/>
      <c r="E11" s="51"/>
      <c r="F11" s="51"/>
      <c r="G11" s="51"/>
      <c r="H11" s="51"/>
      <c r="I11" s="51"/>
    </row>
    <row r="12" spans="1:19" s="57" customFormat="1" ht="11.1" customHeight="1" x14ac:dyDescent="0.2">
      <c r="A12" s="41" t="s">
        <v>916</v>
      </c>
      <c r="B12" s="51">
        <v>42313</v>
      </c>
      <c r="C12" s="45" t="s">
        <v>150</v>
      </c>
      <c r="D12" s="77"/>
      <c r="E12" s="51">
        <v>40429</v>
      </c>
      <c r="F12" s="45" t="s">
        <v>150</v>
      </c>
      <c r="G12" s="77"/>
      <c r="H12" s="45">
        <f>B12-E12</f>
        <v>1884</v>
      </c>
      <c r="I12" s="45" t="s">
        <v>150</v>
      </c>
      <c r="K12" s="51"/>
      <c r="L12" s="45"/>
      <c r="M12" s="77"/>
      <c r="N12" s="51"/>
      <c r="O12" s="45"/>
      <c r="P12" s="77"/>
      <c r="Q12" s="51"/>
      <c r="R12" s="45"/>
    </row>
    <row r="13" spans="1:19" ht="11.1" customHeight="1" x14ac:dyDescent="0.2">
      <c r="A13" s="41" t="s">
        <v>917</v>
      </c>
      <c r="B13" s="51">
        <v>22299</v>
      </c>
      <c r="C13" s="51">
        <v>8237</v>
      </c>
      <c r="E13" s="51">
        <v>20522</v>
      </c>
      <c r="F13" s="51">
        <v>7521</v>
      </c>
      <c r="H13" s="45">
        <f t="shared" ref="H13:I31" si="0">B13-E13</f>
        <v>1777</v>
      </c>
      <c r="I13" s="51">
        <f>C13-F13</f>
        <v>716</v>
      </c>
      <c r="K13" s="51"/>
      <c r="L13" s="114"/>
      <c r="M13" s="41"/>
      <c r="N13" s="51"/>
      <c r="O13" s="51"/>
      <c r="P13" s="77"/>
      <c r="Q13" s="51"/>
      <c r="R13" s="51"/>
      <c r="S13" s="114"/>
    </row>
    <row r="14" spans="1:19" ht="11.1" customHeight="1" x14ac:dyDescent="0.2">
      <c r="A14" s="41" t="s">
        <v>378</v>
      </c>
      <c r="B14" s="51">
        <v>22110</v>
      </c>
      <c r="C14" s="51">
        <v>9138</v>
      </c>
      <c r="E14" s="51">
        <v>19435</v>
      </c>
      <c r="F14" s="51">
        <v>7215</v>
      </c>
      <c r="H14" s="45">
        <f t="shared" si="0"/>
        <v>2675</v>
      </c>
      <c r="I14" s="51">
        <f t="shared" si="0"/>
        <v>1923</v>
      </c>
      <c r="K14" s="51"/>
      <c r="L14" s="114"/>
      <c r="M14" s="41"/>
      <c r="N14" s="51"/>
      <c r="O14" s="51"/>
      <c r="P14" s="77"/>
      <c r="Q14" s="51"/>
      <c r="R14" s="51"/>
      <c r="S14" s="114"/>
    </row>
    <row r="15" spans="1:19" ht="11.1" customHeight="1" x14ac:dyDescent="0.2">
      <c r="A15" s="41" t="s">
        <v>405</v>
      </c>
      <c r="B15" s="51">
        <v>1411</v>
      </c>
      <c r="C15" s="51">
        <v>364</v>
      </c>
      <c r="E15" s="51">
        <v>995</v>
      </c>
      <c r="F15" s="51">
        <v>243</v>
      </c>
      <c r="H15" s="45">
        <f t="shared" si="0"/>
        <v>416</v>
      </c>
      <c r="I15" s="51">
        <f t="shared" si="0"/>
        <v>121</v>
      </c>
      <c r="K15" s="51"/>
      <c r="L15" s="114"/>
      <c r="M15" s="41"/>
      <c r="N15" s="51"/>
      <c r="O15" s="51"/>
      <c r="P15" s="77"/>
      <c r="Q15" s="51"/>
      <c r="R15" s="45"/>
      <c r="S15" s="114"/>
    </row>
    <row r="16" spans="1:19" ht="11.1" customHeight="1" x14ac:dyDescent="0.2">
      <c r="A16" s="41"/>
      <c r="B16" s="51"/>
      <c r="E16" s="51"/>
      <c r="F16" s="51"/>
      <c r="H16" s="45"/>
      <c r="I16" s="51"/>
      <c r="K16" s="51"/>
      <c r="L16" s="51"/>
      <c r="M16" s="41"/>
      <c r="N16" s="51"/>
      <c r="O16" s="51"/>
      <c r="P16" s="77"/>
      <c r="Q16" s="51"/>
      <c r="R16" s="45"/>
      <c r="S16" s="114"/>
    </row>
    <row r="17" spans="1:19" ht="11.1" customHeight="1" x14ac:dyDescent="0.2">
      <c r="A17" s="57" t="s">
        <v>633</v>
      </c>
      <c r="E17" s="51"/>
      <c r="F17" s="51"/>
      <c r="H17" s="45"/>
      <c r="I17" s="51"/>
      <c r="K17" s="51"/>
      <c r="L17" s="51"/>
      <c r="M17" s="41"/>
      <c r="N17" s="51"/>
      <c r="O17" s="51"/>
      <c r="P17" s="77"/>
      <c r="Q17" s="51"/>
      <c r="R17" s="45"/>
      <c r="S17" s="114"/>
    </row>
    <row r="18" spans="1:19" ht="11.1" customHeight="1" x14ac:dyDescent="0.2">
      <c r="A18" s="41" t="s">
        <v>408</v>
      </c>
      <c r="B18" s="51">
        <v>2927</v>
      </c>
      <c r="C18" s="51">
        <v>344</v>
      </c>
      <c r="E18" s="51">
        <v>2631</v>
      </c>
      <c r="F18" s="51">
        <v>327</v>
      </c>
      <c r="H18" s="45">
        <f t="shared" si="0"/>
        <v>296</v>
      </c>
      <c r="I18" s="51">
        <f t="shared" si="0"/>
        <v>17</v>
      </c>
      <c r="K18" s="51"/>
      <c r="L18" s="114"/>
      <c r="M18" s="41"/>
      <c r="N18" s="51"/>
      <c r="O18" s="51"/>
      <c r="P18" s="77"/>
      <c r="Q18" s="51"/>
      <c r="R18" s="45"/>
      <c r="S18" s="114"/>
    </row>
    <row r="19" spans="1:19" ht="11.1" customHeight="1" x14ac:dyDescent="0.2">
      <c r="A19" s="41" t="s">
        <v>409</v>
      </c>
      <c r="B19" s="51">
        <v>3915</v>
      </c>
      <c r="C19" s="51">
        <v>720</v>
      </c>
      <c r="E19" s="51">
        <v>3286</v>
      </c>
      <c r="F19" s="51">
        <v>511</v>
      </c>
      <c r="H19" s="45">
        <f t="shared" si="0"/>
        <v>629</v>
      </c>
      <c r="I19" s="51">
        <f t="shared" si="0"/>
        <v>209</v>
      </c>
      <c r="K19" s="51"/>
      <c r="L19" s="114"/>
      <c r="M19" s="41"/>
      <c r="N19" s="51"/>
      <c r="O19" s="51"/>
      <c r="P19" s="77"/>
      <c r="Q19" s="51"/>
      <c r="R19" s="45"/>
      <c r="S19" s="114"/>
    </row>
    <row r="20" spans="1:19" ht="11.1" customHeight="1" x14ac:dyDescent="0.2">
      <c r="A20" s="41" t="s">
        <v>410</v>
      </c>
      <c r="B20" s="51">
        <v>3398</v>
      </c>
      <c r="C20" s="51">
        <v>551</v>
      </c>
      <c r="E20" s="51">
        <v>3108</v>
      </c>
      <c r="F20" s="51">
        <v>479</v>
      </c>
      <c r="H20" s="45">
        <f t="shared" si="0"/>
        <v>290</v>
      </c>
      <c r="I20" s="51">
        <f t="shared" si="0"/>
        <v>72</v>
      </c>
      <c r="K20" s="51"/>
      <c r="L20" s="114"/>
      <c r="M20" s="41"/>
      <c r="N20" s="51"/>
      <c r="O20" s="51"/>
      <c r="P20" s="77"/>
      <c r="Q20" s="51"/>
      <c r="R20" s="45"/>
      <c r="S20" s="114"/>
    </row>
    <row r="21" spans="1:19" ht="11.1" customHeight="1" x14ac:dyDescent="0.2">
      <c r="A21" s="41" t="s">
        <v>411</v>
      </c>
      <c r="B21" s="51">
        <v>3248</v>
      </c>
      <c r="C21" s="51">
        <v>550</v>
      </c>
      <c r="E21" s="51">
        <v>2833</v>
      </c>
      <c r="F21" s="51">
        <v>542</v>
      </c>
      <c r="H21" s="45">
        <f t="shared" si="0"/>
        <v>415</v>
      </c>
      <c r="I21" s="51">
        <f t="shared" si="0"/>
        <v>8</v>
      </c>
      <c r="K21" s="51"/>
      <c r="L21" s="114"/>
      <c r="M21" s="41"/>
      <c r="N21" s="51"/>
      <c r="O21" s="51"/>
      <c r="P21" s="77"/>
      <c r="Q21" s="51"/>
      <c r="R21" s="45"/>
      <c r="S21" s="114"/>
    </row>
    <row r="22" spans="1:19" ht="11.1" customHeight="1" x14ac:dyDescent="0.2">
      <c r="A22" s="41" t="s">
        <v>412</v>
      </c>
      <c r="B22" s="51">
        <v>1354</v>
      </c>
      <c r="C22" s="51">
        <v>186</v>
      </c>
      <c r="E22" s="51">
        <v>1323</v>
      </c>
      <c r="F22" s="51">
        <v>148</v>
      </c>
      <c r="H22" s="45">
        <f t="shared" si="0"/>
        <v>31</v>
      </c>
      <c r="I22" s="51">
        <f t="shared" si="0"/>
        <v>38</v>
      </c>
      <c r="K22" s="51"/>
      <c r="L22" s="114"/>
      <c r="M22" s="41"/>
      <c r="N22" s="51"/>
      <c r="O22" s="51"/>
      <c r="P22" s="77"/>
      <c r="Q22" s="51"/>
      <c r="R22" s="45"/>
      <c r="S22" s="114"/>
    </row>
    <row r="23" spans="1:19" ht="11.1" customHeight="1" x14ac:dyDescent="0.2">
      <c r="A23" s="41" t="s">
        <v>413</v>
      </c>
      <c r="B23" s="51">
        <v>3417</v>
      </c>
      <c r="C23" s="51">
        <v>669</v>
      </c>
      <c r="E23" s="51">
        <v>2837</v>
      </c>
      <c r="F23" s="51">
        <v>517</v>
      </c>
      <c r="H23" s="45">
        <f t="shared" si="0"/>
        <v>580</v>
      </c>
      <c r="I23" s="51">
        <f t="shared" si="0"/>
        <v>152</v>
      </c>
      <c r="K23" s="51"/>
      <c r="L23" s="114"/>
      <c r="M23" s="41"/>
      <c r="N23" s="51"/>
      <c r="O23" s="51"/>
      <c r="P23" s="77"/>
      <c r="Q23" s="51"/>
      <c r="R23" s="45"/>
      <c r="S23" s="114"/>
    </row>
    <row r="24" spans="1:19" ht="11.1" customHeight="1" x14ac:dyDescent="0.2">
      <c r="A24" s="41" t="s">
        <v>414</v>
      </c>
      <c r="B24" s="51">
        <v>304</v>
      </c>
      <c r="C24" s="51">
        <v>51</v>
      </c>
      <c r="E24" s="51">
        <v>285</v>
      </c>
      <c r="F24" s="51">
        <v>37</v>
      </c>
      <c r="H24" s="45">
        <f t="shared" si="0"/>
        <v>19</v>
      </c>
      <c r="I24" s="51">
        <f t="shared" si="0"/>
        <v>14</v>
      </c>
      <c r="K24" s="51"/>
      <c r="L24" s="114"/>
      <c r="M24" s="41"/>
      <c r="N24" s="51"/>
      <c r="O24" s="51"/>
      <c r="P24" s="77"/>
      <c r="Q24" s="51"/>
      <c r="R24" s="45"/>
      <c r="S24" s="114"/>
    </row>
    <row r="25" spans="1:19" ht="11.1" customHeight="1" x14ac:dyDescent="0.2">
      <c r="A25" s="41" t="s">
        <v>415</v>
      </c>
      <c r="B25" s="51">
        <v>1974</v>
      </c>
      <c r="C25" s="51">
        <v>620</v>
      </c>
      <c r="E25" s="51">
        <v>1465</v>
      </c>
      <c r="F25" s="51">
        <v>400</v>
      </c>
      <c r="H25" s="45">
        <f t="shared" si="0"/>
        <v>509</v>
      </c>
      <c r="I25" s="51">
        <f t="shared" si="0"/>
        <v>220</v>
      </c>
      <c r="K25" s="51"/>
      <c r="L25" s="114"/>
      <c r="M25" s="41"/>
      <c r="N25" s="51"/>
      <c r="O25" s="51"/>
      <c r="P25" s="77"/>
      <c r="Q25" s="51"/>
      <c r="R25" s="45"/>
      <c r="S25" s="114"/>
    </row>
    <row r="26" spans="1:19" ht="11.1" customHeight="1" x14ac:dyDescent="0.2">
      <c r="A26" s="41" t="s">
        <v>416</v>
      </c>
      <c r="B26" s="51">
        <v>2939</v>
      </c>
      <c r="C26" s="51">
        <v>478</v>
      </c>
      <c r="E26" s="51">
        <v>2773</v>
      </c>
      <c r="F26" s="51">
        <v>321</v>
      </c>
      <c r="H26" s="45">
        <f t="shared" si="0"/>
        <v>166</v>
      </c>
      <c r="I26" s="51">
        <f t="shared" si="0"/>
        <v>157</v>
      </c>
      <c r="K26" s="51"/>
      <c r="L26" s="114"/>
      <c r="M26" s="41"/>
      <c r="N26" s="51"/>
      <c r="O26" s="51"/>
      <c r="P26" s="77"/>
      <c r="Q26" s="51"/>
      <c r="R26" s="45"/>
      <c r="S26" s="114"/>
    </row>
    <row r="27" spans="1:19" ht="11.1" customHeight="1" x14ac:dyDescent="0.2">
      <c r="A27" s="41" t="s">
        <v>417</v>
      </c>
      <c r="B27" s="51">
        <v>1834</v>
      </c>
      <c r="C27" s="51">
        <v>293</v>
      </c>
      <c r="E27" s="51">
        <v>1817</v>
      </c>
      <c r="F27" s="51">
        <v>259</v>
      </c>
      <c r="H27" s="45">
        <f t="shared" si="0"/>
        <v>17</v>
      </c>
      <c r="I27" s="51">
        <f t="shared" si="0"/>
        <v>34</v>
      </c>
      <c r="K27" s="51"/>
      <c r="L27" s="114"/>
      <c r="M27" s="41"/>
      <c r="N27" s="51"/>
      <c r="O27" s="51"/>
      <c r="P27" s="77"/>
      <c r="Q27" s="51"/>
      <c r="R27" s="45"/>
      <c r="S27" s="114"/>
    </row>
    <row r="28" spans="1:19" ht="11.25" customHeight="1" x14ac:dyDescent="0.2">
      <c r="A28" s="41"/>
      <c r="B28" s="51"/>
      <c r="E28" s="51"/>
      <c r="F28" s="51"/>
      <c r="H28" s="45"/>
      <c r="I28" s="51"/>
      <c r="K28" s="51"/>
      <c r="L28" s="51"/>
      <c r="M28" s="41"/>
      <c r="N28" s="51"/>
      <c r="O28" s="51"/>
      <c r="P28" s="77"/>
      <c r="Q28" s="51"/>
      <c r="R28" s="45"/>
      <c r="S28" s="114"/>
    </row>
    <row r="29" spans="1:19" ht="11.1" customHeight="1" x14ac:dyDescent="0.2">
      <c r="A29" s="72" t="s">
        <v>420</v>
      </c>
      <c r="B29" s="51">
        <v>18659</v>
      </c>
      <c r="C29" s="51">
        <v>1343</v>
      </c>
      <c r="E29" s="51">
        <v>15885</v>
      </c>
      <c r="F29" s="51">
        <v>1686</v>
      </c>
      <c r="H29" s="45">
        <f t="shared" si="0"/>
        <v>2774</v>
      </c>
      <c r="I29" s="51">
        <f t="shared" si="0"/>
        <v>-343</v>
      </c>
      <c r="K29" s="51"/>
      <c r="L29" s="114"/>
      <c r="M29" s="51"/>
      <c r="N29" s="51"/>
      <c r="O29" s="51"/>
      <c r="P29" s="77"/>
      <c r="Q29" s="51"/>
      <c r="R29" s="45"/>
      <c r="S29" s="114"/>
    </row>
    <row r="30" spans="1:19" ht="11.1" customHeight="1" x14ac:dyDescent="0.2">
      <c r="A30" s="72" t="s">
        <v>421</v>
      </c>
      <c r="B30" s="51">
        <v>14535</v>
      </c>
      <c r="C30" s="51">
        <v>1236</v>
      </c>
      <c r="E30" s="51">
        <v>13027</v>
      </c>
      <c r="F30" s="51">
        <v>1611</v>
      </c>
      <c r="H30" s="45">
        <f t="shared" si="0"/>
        <v>1508</v>
      </c>
      <c r="I30" s="51">
        <f t="shared" si="0"/>
        <v>-375</v>
      </c>
      <c r="K30" s="51"/>
      <c r="L30" s="114"/>
      <c r="M30" s="51"/>
      <c r="N30" s="51"/>
      <c r="O30" s="51"/>
      <c r="P30" s="77"/>
      <c r="Q30" s="51"/>
      <c r="R30" s="45"/>
      <c r="S30" s="114"/>
    </row>
    <row r="31" spans="1:19" ht="11.1" customHeight="1" x14ac:dyDescent="0.2">
      <c r="A31" s="72" t="s">
        <v>422</v>
      </c>
      <c r="B31" s="51">
        <v>10646</v>
      </c>
      <c r="C31" s="51">
        <v>620</v>
      </c>
      <c r="E31" s="51">
        <v>9490</v>
      </c>
      <c r="F31" s="51">
        <v>952</v>
      </c>
      <c r="H31" s="45">
        <f t="shared" si="0"/>
        <v>1156</v>
      </c>
      <c r="I31" s="51">
        <f t="shared" si="0"/>
        <v>-332</v>
      </c>
      <c r="K31" s="51"/>
      <c r="L31" s="114"/>
      <c r="M31" s="51"/>
      <c r="N31" s="51"/>
      <c r="O31" s="51"/>
      <c r="P31" s="77"/>
      <c r="Q31" s="51"/>
      <c r="R31" s="45"/>
      <c r="S31" s="114"/>
    </row>
    <row r="32" spans="1:19" ht="11.1" customHeight="1" x14ac:dyDescent="0.2">
      <c r="A32" s="72"/>
      <c r="H32" s="51"/>
    </row>
    <row r="33" spans="1:9" ht="11.1" customHeight="1" x14ac:dyDescent="0.2">
      <c r="A33" s="41" t="s">
        <v>313</v>
      </c>
      <c r="H33" s="51"/>
    </row>
    <row r="34" spans="1:9" ht="11.1" customHeight="1" x14ac:dyDescent="0.2">
      <c r="A34" s="41" t="s">
        <v>314</v>
      </c>
      <c r="H34" s="51"/>
    </row>
    <row r="36" spans="1:9" ht="11.1" customHeight="1" x14ac:dyDescent="0.2">
      <c r="I36" s="45"/>
    </row>
    <row r="37" spans="1:9" ht="11.1" customHeight="1" x14ac:dyDescent="0.2">
      <c r="I37" s="45"/>
    </row>
    <row r="38" spans="1:9" ht="11.1" customHeight="1" x14ac:dyDescent="0.2">
      <c r="I38" s="45"/>
    </row>
    <row r="39" spans="1:9" ht="11.1" customHeight="1" x14ac:dyDescent="0.2">
      <c r="H39" s="45"/>
    </row>
    <row r="40" spans="1:9" ht="11.1" customHeight="1" x14ac:dyDescent="0.2">
      <c r="H40" s="45"/>
    </row>
    <row r="41" spans="1:9" ht="11.1" customHeight="1" x14ac:dyDescent="0.2">
      <c r="H41" s="4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activeCell="G1" sqref="G1"/>
    </sheetView>
  </sheetViews>
  <sheetFormatPr defaultColWidth="9.21875" defaultRowHeight="14.4" x14ac:dyDescent="0.3"/>
  <sheetData>
    <row r="1" spans="1:19" x14ac:dyDescent="0.3">
      <c r="A1" s="57" t="s">
        <v>1050</v>
      </c>
      <c r="B1" s="57"/>
      <c r="C1" s="57"/>
      <c r="D1" s="57"/>
      <c r="E1" s="57"/>
      <c r="F1" s="57"/>
      <c r="G1" s="57"/>
      <c r="H1" s="57"/>
      <c r="I1" s="57"/>
    </row>
    <row r="2" spans="1:19" x14ac:dyDescent="0.3">
      <c r="A2" s="57" t="s">
        <v>90</v>
      </c>
      <c r="B2" s="57"/>
      <c r="C2" s="57"/>
      <c r="D2" s="57"/>
      <c r="E2" s="57"/>
      <c r="F2" s="57"/>
      <c r="G2" s="57"/>
      <c r="H2" s="57"/>
      <c r="I2" s="57"/>
    </row>
    <row r="3" spans="1:19" x14ac:dyDescent="0.3">
      <c r="A3" s="75" t="s">
        <v>89</v>
      </c>
      <c r="B3" s="26"/>
      <c r="C3" s="26"/>
      <c r="D3" s="26"/>
      <c r="E3" s="26"/>
      <c r="F3" s="57"/>
      <c r="G3" s="26"/>
      <c r="H3" s="70"/>
      <c r="I3" s="26"/>
    </row>
    <row r="4" spans="1:19" x14ac:dyDescent="0.3">
      <c r="A4" s="41" t="s">
        <v>91</v>
      </c>
      <c r="B4" s="41"/>
      <c r="C4" s="41"/>
      <c r="D4" s="41"/>
      <c r="E4" s="41"/>
      <c r="F4" s="41"/>
      <c r="G4" s="41"/>
      <c r="H4" s="145"/>
      <c r="I4" s="41"/>
    </row>
    <row r="5" spans="1:19" x14ac:dyDescent="0.3">
      <c r="A5" s="41"/>
      <c r="B5" s="41" t="s">
        <v>93</v>
      </c>
      <c r="C5" s="41"/>
      <c r="D5" s="41" t="s">
        <v>775</v>
      </c>
      <c r="E5" s="90"/>
      <c r="F5" s="41" t="s">
        <v>776</v>
      </c>
      <c r="G5" s="90"/>
      <c r="H5" s="145"/>
      <c r="I5" s="41"/>
    </row>
    <row r="6" spans="1:19" x14ac:dyDescent="0.3">
      <c r="A6" s="41"/>
      <c r="B6" s="41" t="s">
        <v>98</v>
      </c>
      <c r="C6" s="41"/>
      <c r="D6" s="140" t="s">
        <v>1014</v>
      </c>
      <c r="E6" s="41"/>
      <c r="F6" s="140" t="s">
        <v>1080</v>
      </c>
      <c r="G6" s="41"/>
      <c r="H6" s="41" t="s">
        <v>777</v>
      </c>
      <c r="I6" s="41"/>
    </row>
    <row r="7" spans="1:19" x14ac:dyDescent="0.3">
      <c r="A7" s="41"/>
      <c r="C7" s="41"/>
      <c r="D7" s="41" t="s">
        <v>778</v>
      </c>
      <c r="E7" s="41"/>
      <c r="F7" s="41" t="s">
        <v>1015</v>
      </c>
      <c r="G7" s="41"/>
      <c r="H7" s="41" t="s">
        <v>779</v>
      </c>
      <c r="I7" s="41"/>
    </row>
    <row r="8" spans="1:19" x14ac:dyDescent="0.3">
      <c r="A8" s="41"/>
      <c r="B8" s="41"/>
      <c r="C8" s="41"/>
      <c r="D8" s="41" t="s">
        <v>1016</v>
      </c>
      <c r="E8" s="41"/>
      <c r="F8" s="140" t="s">
        <v>1017</v>
      </c>
      <c r="G8" s="41"/>
      <c r="H8" s="41" t="s">
        <v>780</v>
      </c>
      <c r="I8" s="41"/>
    </row>
    <row r="9" spans="1:19" x14ac:dyDescent="0.3">
      <c r="A9" s="41"/>
      <c r="B9" s="52" t="s">
        <v>104</v>
      </c>
      <c r="C9" s="58" t="s">
        <v>105</v>
      </c>
      <c r="D9" s="52" t="s">
        <v>104</v>
      </c>
      <c r="E9" s="58" t="s">
        <v>105</v>
      </c>
      <c r="F9" s="52" t="s">
        <v>104</v>
      </c>
      <c r="G9" s="58" t="s">
        <v>105</v>
      </c>
      <c r="H9" s="52" t="s">
        <v>104</v>
      </c>
      <c r="I9" s="58" t="s">
        <v>105</v>
      </c>
    </row>
    <row r="10" spans="1:19" x14ac:dyDescent="0.3">
      <c r="A10" s="41"/>
      <c r="B10" s="52" t="s">
        <v>107</v>
      </c>
      <c r="C10" s="41"/>
      <c r="D10" s="52" t="s">
        <v>107</v>
      </c>
      <c r="E10" s="41"/>
      <c r="F10" s="52" t="s">
        <v>107</v>
      </c>
      <c r="G10" s="52"/>
      <c r="H10" s="52" t="s">
        <v>107</v>
      </c>
      <c r="I10" s="41"/>
    </row>
    <row r="11" spans="1:19" x14ac:dyDescent="0.3">
      <c r="A11" s="41"/>
      <c r="B11" s="41"/>
      <c r="C11" s="41"/>
      <c r="D11" s="41"/>
      <c r="E11" s="41"/>
      <c r="F11" s="41"/>
      <c r="G11" s="41"/>
      <c r="H11" s="41"/>
      <c r="I11" s="41"/>
    </row>
    <row r="12" spans="1:19" x14ac:dyDescent="0.3">
      <c r="A12" s="57" t="s">
        <v>801</v>
      </c>
      <c r="B12" s="26"/>
      <c r="C12" s="57"/>
      <c r="D12" s="57"/>
      <c r="E12" s="57"/>
      <c r="F12" s="57"/>
      <c r="G12" s="57"/>
      <c r="H12" s="57"/>
      <c r="I12" s="57"/>
    </row>
    <row r="13" spans="1:19" x14ac:dyDescent="0.3">
      <c r="A13" s="41"/>
      <c r="B13" s="41"/>
      <c r="C13" s="41"/>
      <c r="D13" s="41"/>
      <c r="E13" s="41"/>
      <c r="F13" s="41"/>
      <c r="G13" s="41"/>
      <c r="H13" s="41"/>
      <c r="I13" s="41"/>
    </row>
    <row r="14" spans="1:19" x14ac:dyDescent="0.3">
      <c r="A14" s="72" t="s">
        <v>781</v>
      </c>
      <c r="B14" s="51">
        <v>19968.599999999999</v>
      </c>
      <c r="C14" s="51">
        <v>100</v>
      </c>
      <c r="D14" s="51">
        <v>4388.6000000000004</v>
      </c>
      <c r="E14" s="59">
        <v>22.050850606123223</v>
      </c>
      <c r="F14" s="51">
        <v>11618</v>
      </c>
      <c r="G14" s="59">
        <v>58.1254530466706</v>
      </c>
      <c r="H14" s="51">
        <v>3962</v>
      </c>
      <c r="I14" s="59">
        <v>19.82369634720618</v>
      </c>
      <c r="K14" s="189"/>
      <c r="L14" s="190"/>
    </row>
    <row r="15" spans="1:19" x14ac:dyDescent="0.3">
      <c r="A15" s="72" t="s">
        <v>782</v>
      </c>
      <c r="B15" s="51">
        <v>25198.799999999999</v>
      </c>
      <c r="C15" s="51">
        <v>100</v>
      </c>
      <c r="D15" s="51">
        <v>4548.2</v>
      </c>
      <c r="E15" s="59">
        <v>18.059023908685635</v>
      </c>
      <c r="F15" s="51">
        <v>13775</v>
      </c>
      <c r="G15" s="59">
        <v>54.797078055670582</v>
      </c>
      <c r="H15" s="51">
        <v>6875.6</v>
      </c>
      <c r="I15" s="59">
        <v>27.143898035643787</v>
      </c>
      <c r="K15" s="189"/>
      <c r="L15" s="190"/>
      <c r="M15" s="190"/>
      <c r="N15" s="190"/>
      <c r="O15" s="190"/>
      <c r="P15" s="190"/>
      <c r="Q15" s="190"/>
      <c r="R15" s="190"/>
      <c r="S15" s="190"/>
    </row>
    <row r="16" spans="1:19" x14ac:dyDescent="0.3">
      <c r="A16" s="72" t="s">
        <v>783</v>
      </c>
      <c r="B16" s="51">
        <v>26300.400000000001</v>
      </c>
      <c r="C16" s="51">
        <v>100</v>
      </c>
      <c r="D16" s="51">
        <v>5072.8</v>
      </c>
      <c r="E16" s="59">
        <v>19.29328094850262</v>
      </c>
      <c r="F16" s="51">
        <v>14082.2</v>
      </c>
      <c r="G16" s="59">
        <v>53.58142414288254</v>
      </c>
      <c r="H16" s="51">
        <v>7145.4</v>
      </c>
      <c r="I16" s="59">
        <v>27.125294908614837</v>
      </c>
      <c r="K16" s="189"/>
      <c r="L16" s="190"/>
      <c r="M16" s="190"/>
      <c r="N16" s="190"/>
      <c r="O16" s="190"/>
      <c r="P16" s="190"/>
      <c r="Q16" s="190"/>
      <c r="R16" s="190"/>
      <c r="S16" s="190"/>
    </row>
    <row r="17" spans="1:19" x14ac:dyDescent="0.3">
      <c r="A17" s="72" t="s">
        <v>802</v>
      </c>
      <c r="B17" s="51">
        <v>27599</v>
      </c>
      <c r="C17" s="51">
        <v>100</v>
      </c>
      <c r="D17" s="51">
        <v>5378.2</v>
      </c>
      <c r="E17" s="59">
        <v>19.483226232110468</v>
      </c>
      <c r="F17" s="51">
        <v>14404</v>
      </c>
      <c r="G17" s="59">
        <v>52.216793001459038</v>
      </c>
      <c r="H17" s="51">
        <v>7816.8</v>
      </c>
      <c r="I17" s="59">
        <v>28.29998076643049</v>
      </c>
      <c r="K17" s="189"/>
      <c r="L17" s="190"/>
      <c r="M17" s="190"/>
      <c r="N17" s="190"/>
      <c r="O17" s="190"/>
      <c r="P17" s="190"/>
      <c r="Q17" s="190"/>
      <c r="R17" s="190"/>
      <c r="S17" s="190"/>
    </row>
    <row r="18" spans="1:19" x14ac:dyDescent="0.3">
      <c r="A18" s="72" t="s">
        <v>918</v>
      </c>
      <c r="B18" s="51">
        <v>30432.400000000001</v>
      </c>
      <c r="C18" s="51">
        <v>100</v>
      </c>
      <c r="D18" s="51">
        <v>5861.8</v>
      </c>
      <c r="E18" s="59">
        <v>19.254713569124327</v>
      </c>
      <c r="F18" s="51">
        <v>14889.6</v>
      </c>
      <c r="G18" s="59">
        <v>48.960730732793337</v>
      </c>
      <c r="H18" s="51">
        <v>9681</v>
      </c>
      <c r="I18" s="59">
        <v>31.784555698082336</v>
      </c>
      <c r="K18" s="189"/>
      <c r="L18" s="190"/>
      <c r="M18" s="190"/>
      <c r="N18" s="190"/>
      <c r="O18" s="190"/>
      <c r="P18" s="190"/>
      <c r="Q18" s="190"/>
      <c r="R18" s="190"/>
      <c r="S18" s="190"/>
    </row>
    <row r="19" spans="1:19" x14ac:dyDescent="0.3">
      <c r="A19" s="72"/>
      <c r="B19" s="51"/>
      <c r="C19" s="51"/>
      <c r="D19" s="51"/>
      <c r="E19" s="59"/>
      <c r="F19" s="51"/>
      <c r="G19" s="59"/>
      <c r="H19" s="51"/>
      <c r="I19" s="59"/>
      <c r="K19" s="189"/>
      <c r="L19" s="190"/>
      <c r="M19" s="190"/>
      <c r="N19" s="190"/>
      <c r="O19" s="190"/>
      <c r="P19" s="190"/>
      <c r="Q19" s="190"/>
      <c r="R19" s="190"/>
      <c r="S19" s="190"/>
    </row>
    <row r="20" spans="1:19" x14ac:dyDescent="0.3">
      <c r="A20" s="72">
        <v>2010</v>
      </c>
      <c r="B20" s="51">
        <v>27759</v>
      </c>
      <c r="C20" s="51">
        <v>100</v>
      </c>
      <c r="D20" s="51">
        <v>5336</v>
      </c>
      <c r="E20" s="60">
        <v>19.222594473864302</v>
      </c>
      <c r="F20" s="51">
        <v>14007</v>
      </c>
      <c r="G20" s="60">
        <v>50.459310493893874</v>
      </c>
      <c r="H20" s="51">
        <v>8416</v>
      </c>
      <c r="I20" s="59">
        <v>30.318095032241793</v>
      </c>
      <c r="K20" s="189"/>
    </row>
    <row r="21" spans="1:19" x14ac:dyDescent="0.3">
      <c r="A21" s="72">
        <v>2011</v>
      </c>
      <c r="B21" s="51">
        <v>28733</v>
      </c>
      <c r="C21" s="51">
        <v>100.00000000000001</v>
      </c>
      <c r="D21" s="51">
        <v>5448</v>
      </c>
      <c r="E21" s="60">
        <v>18.960776807155536</v>
      </c>
      <c r="F21" s="51">
        <v>14412</v>
      </c>
      <c r="G21" s="60">
        <v>50.158354505272683</v>
      </c>
      <c r="H21" s="51">
        <v>8873</v>
      </c>
      <c r="I21" s="60">
        <v>30.880868687571784</v>
      </c>
      <c r="K21" s="189"/>
    </row>
    <row r="22" spans="1:19" x14ac:dyDescent="0.3">
      <c r="A22" s="72">
        <v>2012</v>
      </c>
      <c r="B22" s="51">
        <v>30294</v>
      </c>
      <c r="C22" s="51">
        <v>100.00000000000001</v>
      </c>
      <c r="D22" s="51">
        <v>5952</v>
      </c>
      <c r="E22" s="60">
        <f>D22/$B$22*100</f>
        <v>19.64745494157259</v>
      </c>
      <c r="F22" s="51">
        <v>15121</v>
      </c>
      <c r="G22" s="60">
        <f>F22/$B$22*100</f>
        <v>49.914174423978345</v>
      </c>
      <c r="H22" s="51">
        <v>9221</v>
      </c>
      <c r="I22" s="60">
        <f>H22/$B$22*100</f>
        <v>30.438370634449065</v>
      </c>
      <c r="K22" s="189"/>
    </row>
    <row r="23" spans="1:19" x14ac:dyDescent="0.3">
      <c r="A23" s="72">
        <v>2013</v>
      </c>
      <c r="B23" s="51">
        <v>30386</v>
      </c>
      <c r="C23" s="51">
        <v>100</v>
      </c>
      <c r="D23" s="51">
        <v>5779</v>
      </c>
      <c r="E23" s="60">
        <v>19.01862699927598</v>
      </c>
      <c r="F23" s="51">
        <v>14900</v>
      </c>
      <c r="G23" s="60">
        <v>49.035740143487132</v>
      </c>
      <c r="H23" s="51">
        <v>9707</v>
      </c>
      <c r="I23" s="60">
        <v>31.945632857236884</v>
      </c>
      <c r="K23" s="189"/>
    </row>
    <row r="24" spans="1:19" x14ac:dyDescent="0.3">
      <c r="A24" s="72">
        <v>2014</v>
      </c>
      <c r="B24" s="51">
        <v>30369</v>
      </c>
      <c r="C24" s="51">
        <v>100</v>
      </c>
      <c r="D24" s="51">
        <v>5796</v>
      </c>
      <c r="E24" s="60">
        <f>D24/$B$24*100</f>
        <v>19.085251407685469</v>
      </c>
      <c r="F24" s="51">
        <v>14666</v>
      </c>
      <c r="G24" s="60">
        <f>F24/$B$24*100</f>
        <v>48.292666864236558</v>
      </c>
      <c r="H24" s="51">
        <v>9907</v>
      </c>
      <c r="I24" s="60">
        <f>H24/$B$24*100</f>
        <v>32.622081728077973</v>
      </c>
      <c r="K24" s="189"/>
    </row>
    <row r="25" spans="1:19" x14ac:dyDescent="0.3">
      <c r="A25" s="72">
        <v>2015</v>
      </c>
      <c r="B25" s="51">
        <v>32380</v>
      </c>
      <c r="C25" s="51">
        <v>100</v>
      </c>
      <c r="D25" s="51">
        <v>6334</v>
      </c>
      <c r="E25" s="60">
        <f>D25/$B$25*100</f>
        <v>19.561457689932059</v>
      </c>
      <c r="F25" s="51">
        <v>15349</v>
      </c>
      <c r="G25" s="60">
        <f>F25/$B$25*100</f>
        <v>47.402717726991973</v>
      </c>
      <c r="H25" s="51">
        <v>10697</v>
      </c>
      <c r="I25" s="60">
        <v>33.035824583075971</v>
      </c>
      <c r="K25" s="189"/>
    </row>
    <row r="26" spans="1:19" x14ac:dyDescent="0.3">
      <c r="A26" s="72">
        <v>2016</v>
      </c>
      <c r="B26" s="51">
        <v>32535</v>
      </c>
      <c r="C26" s="51">
        <v>100</v>
      </c>
      <c r="D26" s="51">
        <v>6313</v>
      </c>
      <c r="E26" s="60">
        <f>D26/B26*100</f>
        <v>19.403719071768865</v>
      </c>
      <c r="F26" s="51">
        <v>14888</v>
      </c>
      <c r="G26" s="60">
        <f>F26/B26*100</f>
        <v>45.759950822191485</v>
      </c>
      <c r="H26" s="51">
        <v>11334</v>
      </c>
      <c r="I26" s="60">
        <f>H26/B26*100</f>
        <v>34.836330106039647</v>
      </c>
      <c r="K26" s="189"/>
    </row>
    <row r="27" spans="1:19" x14ac:dyDescent="0.3">
      <c r="A27" s="72">
        <v>2017</v>
      </c>
      <c r="B27" s="51">
        <v>33541</v>
      </c>
      <c r="C27" s="51">
        <v>100</v>
      </c>
      <c r="D27" s="51">
        <v>6681</v>
      </c>
      <c r="E27" s="60">
        <f>D27/B27*100</f>
        <v>19.918905220476432</v>
      </c>
      <c r="F27" s="51">
        <v>14937</v>
      </c>
      <c r="G27" s="60">
        <f>F27/B27*100</f>
        <v>44.533555946453596</v>
      </c>
      <c r="H27" s="51">
        <v>11923</v>
      </c>
      <c r="I27" s="60">
        <f>H27/B27*100</f>
        <v>35.547538833069972</v>
      </c>
      <c r="K27" s="189"/>
    </row>
    <row r="28" spans="1:19" s="193" customFormat="1" ht="14.55" customHeight="1" x14ac:dyDescent="0.2">
      <c r="A28" s="72">
        <v>2018</v>
      </c>
      <c r="B28" s="51">
        <v>32252</v>
      </c>
      <c r="C28" s="51">
        <v>100</v>
      </c>
      <c r="D28" s="51">
        <v>5724</v>
      </c>
      <c r="E28" s="59">
        <v>17.747736574476001</v>
      </c>
      <c r="F28" s="51">
        <v>14449</v>
      </c>
      <c r="G28" s="59">
        <v>44.800322460622596</v>
      </c>
      <c r="H28" s="168">
        <v>12079</v>
      </c>
      <c r="I28" s="59">
        <v>37.451940964901404</v>
      </c>
      <c r="J28" s="191"/>
      <c r="K28" s="192"/>
    </row>
    <row r="29" spans="1:19" s="193" customFormat="1" ht="14.55" customHeight="1" x14ac:dyDescent="0.2">
      <c r="A29" s="72">
        <v>2019</v>
      </c>
      <c r="B29" s="51">
        <v>32367</v>
      </c>
      <c r="C29" s="51">
        <v>99.999999999999986</v>
      </c>
      <c r="D29" s="51">
        <v>5832</v>
      </c>
      <c r="E29" s="59">
        <v>18.018352025210863</v>
      </c>
      <c r="F29" s="51">
        <v>14223</v>
      </c>
      <c r="G29" s="59">
        <v>43.94290481045509</v>
      </c>
      <c r="H29" s="168">
        <v>12312</v>
      </c>
      <c r="I29" s="59">
        <v>38.038743164334043</v>
      </c>
      <c r="J29" s="191"/>
      <c r="K29" s="192"/>
    </row>
    <row r="30" spans="1:19" x14ac:dyDescent="0.3">
      <c r="A30" s="26"/>
      <c r="B30" s="26"/>
      <c r="C30" s="26"/>
      <c r="D30" s="26"/>
      <c r="E30" s="26"/>
      <c r="F30" s="26"/>
      <c r="G30" s="26"/>
      <c r="H30" s="26"/>
      <c r="I30" s="26"/>
      <c r="K30" s="189"/>
    </row>
    <row r="31" spans="1:19" x14ac:dyDescent="0.3">
      <c r="A31" s="57" t="s">
        <v>803</v>
      </c>
      <c r="B31" s="26"/>
      <c r="C31" s="57"/>
      <c r="D31" s="57"/>
      <c r="E31" s="57"/>
      <c r="F31" s="57"/>
      <c r="G31" s="57"/>
      <c r="H31" s="57"/>
      <c r="I31" s="57"/>
      <c r="K31" s="189"/>
    </row>
    <row r="32" spans="1:19" x14ac:dyDescent="0.3">
      <c r="A32" s="72"/>
      <c r="B32" s="41"/>
      <c r="C32" s="41"/>
      <c r="D32" s="41"/>
      <c r="E32" s="41"/>
      <c r="F32" s="41"/>
      <c r="G32" s="41"/>
      <c r="H32" s="41"/>
      <c r="I32" s="41"/>
      <c r="K32" s="189"/>
    </row>
    <row r="33" spans="1:11" x14ac:dyDescent="0.3">
      <c r="A33" s="72" t="s">
        <v>781</v>
      </c>
      <c r="B33" s="51">
        <v>16269.6</v>
      </c>
      <c r="C33" s="51">
        <v>100</v>
      </c>
      <c r="D33" s="51">
        <v>4613.6000000000004</v>
      </c>
      <c r="E33" s="59">
        <v>28.349628692888491</v>
      </c>
      <c r="F33" s="51">
        <v>8180.4</v>
      </c>
      <c r="G33" s="59">
        <v>50.283557195654254</v>
      </c>
      <c r="H33" s="51">
        <v>3475.6</v>
      </c>
      <c r="I33" s="59">
        <v>21.34681411145726</v>
      </c>
      <c r="K33" s="189"/>
    </row>
    <row r="34" spans="1:11" x14ac:dyDescent="0.3">
      <c r="A34" s="72" t="s">
        <v>782</v>
      </c>
      <c r="B34" s="51">
        <v>19839.2</v>
      </c>
      <c r="C34" s="51">
        <v>100</v>
      </c>
      <c r="D34" s="51">
        <v>4401</v>
      </c>
      <c r="E34" s="59">
        <v>22.285906786146452</v>
      </c>
      <c r="F34" s="51">
        <v>9138.7999999999993</v>
      </c>
      <c r="G34" s="59">
        <v>46.369771332071139</v>
      </c>
      <c r="H34" s="51">
        <v>6299.4</v>
      </c>
      <c r="I34" s="59">
        <v>31.364321881782409</v>
      </c>
      <c r="K34" s="189"/>
    </row>
    <row r="35" spans="1:11" x14ac:dyDescent="0.3">
      <c r="A35" s="72" t="s">
        <v>783</v>
      </c>
      <c r="B35" s="51">
        <v>25662.6</v>
      </c>
      <c r="C35" s="51">
        <v>100</v>
      </c>
      <c r="D35" s="51">
        <v>5296.8</v>
      </c>
      <c r="E35" s="59">
        <v>20.645592222517699</v>
      </c>
      <c r="F35" s="51">
        <v>11282</v>
      </c>
      <c r="G35" s="59">
        <v>43.961622504737605</v>
      </c>
      <c r="H35" s="51">
        <v>9083.7999999999993</v>
      </c>
      <c r="I35" s="59">
        <v>35.39278527274471</v>
      </c>
      <c r="K35" s="189"/>
    </row>
    <row r="36" spans="1:11" x14ac:dyDescent="0.3">
      <c r="A36" s="72" t="s">
        <v>802</v>
      </c>
      <c r="B36" s="51">
        <v>25608.799999999999</v>
      </c>
      <c r="C36" s="51">
        <v>100</v>
      </c>
      <c r="D36" s="51">
        <v>5627</v>
      </c>
      <c r="E36" s="59">
        <v>21.983673592959803</v>
      </c>
      <c r="F36" s="51">
        <v>11267.4</v>
      </c>
      <c r="G36" s="59">
        <v>43.990121165019772</v>
      </c>
      <c r="H36" s="51">
        <v>8714.4</v>
      </c>
      <c r="I36" s="59">
        <v>34.026205242020424</v>
      </c>
      <c r="K36" s="189"/>
    </row>
    <row r="37" spans="1:11" x14ac:dyDescent="0.3">
      <c r="A37" s="72" t="s">
        <v>918</v>
      </c>
      <c r="B37" s="51">
        <v>26577</v>
      </c>
      <c r="C37" s="51">
        <v>100</v>
      </c>
      <c r="D37" s="51">
        <v>5686.4</v>
      </c>
      <c r="E37" s="59">
        <v>21.394889702543026</v>
      </c>
      <c r="F37" s="51">
        <v>11522.2</v>
      </c>
      <c r="G37" s="59">
        <v>43.357591274762193</v>
      </c>
      <c r="H37" s="51">
        <v>9368.4</v>
      </c>
      <c r="I37" s="59">
        <v>35.247519022694782</v>
      </c>
      <c r="K37" s="189"/>
    </row>
    <row r="38" spans="1:11" x14ac:dyDescent="0.3">
      <c r="A38" s="72"/>
      <c r="B38" s="51"/>
      <c r="C38" s="51"/>
      <c r="D38" s="51"/>
      <c r="E38" s="59"/>
      <c r="F38" s="51"/>
      <c r="G38" s="59"/>
      <c r="H38" s="51"/>
      <c r="I38" s="59"/>
      <c r="K38" s="189"/>
    </row>
    <row r="39" spans="1:11" x14ac:dyDescent="0.3">
      <c r="A39" s="72">
        <v>2010</v>
      </c>
      <c r="B39" s="51">
        <v>25593</v>
      </c>
      <c r="C39" s="51">
        <v>100</v>
      </c>
      <c r="D39" s="51">
        <v>5443</v>
      </c>
      <c r="E39" s="59">
        <v>21.267534091353106</v>
      </c>
      <c r="F39" s="51">
        <v>11194</v>
      </c>
      <c r="G39" s="59">
        <v>43.738522252178328</v>
      </c>
      <c r="H39" s="51">
        <v>8956</v>
      </c>
      <c r="I39" s="59">
        <v>34.993943656468566</v>
      </c>
      <c r="K39" s="189"/>
    </row>
    <row r="40" spans="1:11" x14ac:dyDescent="0.3">
      <c r="A40" s="72">
        <v>2011</v>
      </c>
      <c r="B40" s="51">
        <v>26120</v>
      </c>
      <c r="C40" s="51">
        <v>100</v>
      </c>
      <c r="D40" s="51">
        <v>5638</v>
      </c>
      <c r="E40" s="59">
        <v>21.584992343032201</v>
      </c>
      <c r="F40" s="51">
        <v>11257</v>
      </c>
      <c r="G40" s="59">
        <v>43.097243491577338</v>
      </c>
      <c r="H40" s="51">
        <v>9225</v>
      </c>
      <c r="I40" s="59">
        <v>35.3177641653905</v>
      </c>
      <c r="K40" s="189"/>
    </row>
    <row r="41" spans="1:11" x14ac:dyDescent="0.3">
      <c r="A41" s="72">
        <v>2012</v>
      </c>
      <c r="B41" s="51">
        <v>26385</v>
      </c>
      <c r="C41" s="51">
        <v>100</v>
      </c>
      <c r="D41" s="51">
        <v>5749</v>
      </c>
      <c r="E41" s="59">
        <f>D41/$B$41*100</f>
        <v>21.788895205609251</v>
      </c>
      <c r="F41" s="51">
        <v>11381</v>
      </c>
      <c r="G41" s="59">
        <f>F41/$B$41*100</f>
        <v>43.134356642031456</v>
      </c>
      <c r="H41" s="51">
        <v>9255</v>
      </c>
      <c r="I41" s="59">
        <f>H41/$B$41*100</f>
        <v>35.076748152359293</v>
      </c>
      <c r="K41" s="189"/>
    </row>
    <row r="42" spans="1:11" x14ac:dyDescent="0.3">
      <c r="A42" s="72">
        <v>2013</v>
      </c>
      <c r="B42" s="51">
        <v>25901</v>
      </c>
      <c r="C42" s="51">
        <v>100</v>
      </c>
      <c r="D42" s="51">
        <v>5450</v>
      </c>
      <c r="E42" s="59">
        <f>D42/$B$42*100</f>
        <v>21.041658623219181</v>
      </c>
      <c r="F42" s="51">
        <v>11336</v>
      </c>
      <c r="G42" s="59">
        <f>F42/$B$42*100</f>
        <v>43.766649936295899</v>
      </c>
      <c r="H42" s="51">
        <v>9115</v>
      </c>
      <c r="I42" s="59">
        <f>H42/$B$42*100</f>
        <v>35.191691440484924</v>
      </c>
      <c r="K42" s="189"/>
    </row>
    <row r="43" spans="1:11" x14ac:dyDescent="0.3">
      <c r="A43" s="72">
        <v>2014</v>
      </c>
      <c r="B43" s="51">
        <v>26163</v>
      </c>
      <c r="C43" s="51">
        <v>100</v>
      </c>
      <c r="D43" s="51">
        <v>5541</v>
      </c>
      <c r="E43" s="59">
        <f>D43/$B$43*100</f>
        <v>21.178763903222109</v>
      </c>
      <c r="F43" s="51">
        <v>11403</v>
      </c>
      <c r="G43" s="59">
        <f>F43/$B$43*100</f>
        <v>43.584451324389406</v>
      </c>
      <c r="H43" s="51">
        <v>9219</v>
      </c>
      <c r="I43" s="59">
        <f>H43/$B$43*100</f>
        <v>35.236784772388482</v>
      </c>
      <c r="K43" s="189"/>
    </row>
    <row r="44" spans="1:11" x14ac:dyDescent="0.3">
      <c r="A44" s="72">
        <v>2015</v>
      </c>
      <c r="B44" s="51">
        <v>28316</v>
      </c>
      <c r="C44" s="51">
        <v>100</v>
      </c>
      <c r="D44" s="51">
        <v>6054</v>
      </c>
      <c r="E44" s="59">
        <f>D44/$B$44*100</f>
        <v>21.380138437632436</v>
      </c>
      <c r="F44" s="51">
        <v>12234</v>
      </c>
      <c r="G44" s="59">
        <f>F44/$B$44*100</f>
        <v>43.20525497951688</v>
      </c>
      <c r="H44" s="51">
        <v>10028</v>
      </c>
      <c r="I44" s="59">
        <v>35.414606582850702</v>
      </c>
      <c r="K44" s="189"/>
    </row>
    <row r="45" spans="1:11" x14ac:dyDescent="0.3">
      <c r="A45" s="72">
        <v>2016</v>
      </c>
      <c r="B45" s="51">
        <v>28742</v>
      </c>
      <c r="C45" s="51">
        <v>100</v>
      </c>
      <c r="D45" s="51">
        <v>6084</v>
      </c>
      <c r="E45" s="59">
        <f>D45/B45*100</f>
        <v>21.167629253357457</v>
      </c>
      <c r="F45" s="51">
        <v>12367</v>
      </c>
      <c r="G45" s="59">
        <f>F45/B45*100</f>
        <v>43.027625078282654</v>
      </c>
      <c r="H45" s="51">
        <v>10291</v>
      </c>
      <c r="I45" s="59">
        <f>H45/B45*100</f>
        <v>35.804745668359892</v>
      </c>
      <c r="K45" s="189"/>
    </row>
    <row r="46" spans="1:11" x14ac:dyDescent="0.3">
      <c r="A46" s="72">
        <v>2017</v>
      </c>
      <c r="B46" s="51">
        <v>28453</v>
      </c>
      <c r="C46" s="51">
        <v>100</v>
      </c>
      <c r="D46" s="51">
        <v>5825</v>
      </c>
      <c r="E46" s="59">
        <f>D46/B46*100</f>
        <v>20.472357923593293</v>
      </c>
      <c r="F46" s="51">
        <v>12072</v>
      </c>
      <c r="G46" s="59">
        <f>F46/B46*100</f>
        <v>42.427863494183384</v>
      </c>
      <c r="H46" s="51">
        <v>10556</v>
      </c>
      <c r="I46" s="59">
        <f>H46/B46*100</f>
        <v>37.099778582223315</v>
      </c>
      <c r="K46" s="189"/>
    </row>
    <row r="47" spans="1:11" x14ac:dyDescent="0.3">
      <c r="A47" s="72">
        <v>2018</v>
      </c>
      <c r="B47" s="168">
        <v>29259</v>
      </c>
      <c r="C47" s="51">
        <v>100</v>
      </c>
      <c r="D47" s="168">
        <v>5732</v>
      </c>
      <c r="E47" s="172">
        <v>19.590553334016882</v>
      </c>
      <c r="F47" s="168">
        <v>12282</v>
      </c>
      <c r="G47" s="172">
        <v>41.976827642776584</v>
      </c>
      <c r="H47" s="168">
        <v>11245</v>
      </c>
      <c r="I47" s="172">
        <v>38.432619023206534</v>
      </c>
      <c r="K47" s="189"/>
    </row>
    <row r="48" spans="1:11" x14ac:dyDescent="0.3">
      <c r="A48" s="72">
        <v>2019</v>
      </c>
      <c r="B48" s="168">
        <v>30020</v>
      </c>
      <c r="C48" s="51">
        <v>100</v>
      </c>
      <c r="D48" s="168">
        <v>5997</v>
      </c>
      <c r="E48" s="172">
        <v>19.976682211858758</v>
      </c>
      <c r="F48" s="168">
        <v>12553</v>
      </c>
      <c r="G48" s="172">
        <v>41.815456362425053</v>
      </c>
      <c r="H48" s="168">
        <v>11470</v>
      </c>
      <c r="I48" s="172">
        <v>38.207861425716189</v>
      </c>
      <c r="K48" s="189"/>
    </row>
    <row r="49" spans="1:10" x14ac:dyDescent="0.3">
      <c r="A49" s="72"/>
      <c r="I49" s="41"/>
    </row>
    <row r="50" spans="1:10" x14ac:dyDescent="0.3">
      <c r="A50" s="57" t="s">
        <v>804</v>
      </c>
      <c r="B50" s="26"/>
      <c r="C50" s="41"/>
      <c r="D50" s="51"/>
      <c r="E50" s="51"/>
      <c r="F50" s="51"/>
      <c r="G50" s="51"/>
      <c r="H50" s="51"/>
      <c r="I50" s="41"/>
      <c r="J50" s="194"/>
    </row>
    <row r="51" spans="1:10" x14ac:dyDescent="0.3">
      <c r="A51" s="72"/>
      <c r="B51" s="41"/>
      <c r="C51" s="41"/>
      <c r="D51" s="41"/>
      <c r="E51" s="41"/>
      <c r="F51" s="41"/>
      <c r="G51" s="41"/>
      <c r="H51" s="41"/>
      <c r="I51" s="41"/>
      <c r="J51" s="194"/>
    </row>
    <row r="52" spans="1:10" x14ac:dyDescent="0.3">
      <c r="A52" s="72" t="s">
        <v>781</v>
      </c>
      <c r="B52" s="51">
        <v>3699</v>
      </c>
      <c r="C52" s="51"/>
      <c r="D52" s="45" t="s">
        <v>784</v>
      </c>
      <c r="E52" s="51"/>
      <c r="F52" s="51">
        <v>3437.6</v>
      </c>
      <c r="G52" s="51"/>
      <c r="H52" s="51">
        <v>486.4</v>
      </c>
      <c r="I52" s="26"/>
      <c r="J52" s="194"/>
    </row>
    <row r="53" spans="1:10" x14ac:dyDescent="0.3">
      <c r="A53" s="72" t="s">
        <v>782</v>
      </c>
      <c r="B53" s="51">
        <v>5359.6</v>
      </c>
      <c r="C53" s="51"/>
      <c r="D53" s="51">
        <v>155.6</v>
      </c>
      <c r="E53" s="51"/>
      <c r="F53" s="51">
        <v>4636.2</v>
      </c>
      <c r="G53" s="51"/>
      <c r="H53" s="51">
        <v>593.6</v>
      </c>
      <c r="I53" s="26"/>
      <c r="J53" s="272"/>
    </row>
    <row r="54" spans="1:10" x14ac:dyDescent="0.3">
      <c r="A54" s="72" t="s">
        <v>783</v>
      </c>
      <c r="B54" s="51">
        <v>669.4</v>
      </c>
      <c r="C54" s="51"/>
      <c r="D54" s="45" t="s">
        <v>785</v>
      </c>
      <c r="E54" s="51"/>
      <c r="F54" s="51">
        <v>2800.2</v>
      </c>
      <c r="G54" s="51"/>
      <c r="H54" s="45" t="s">
        <v>786</v>
      </c>
      <c r="I54" s="26"/>
      <c r="J54" s="273"/>
    </row>
    <row r="55" spans="1:10" x14ac:dyDescent="0.3">
      <c r="A55" s="72" t="s">
        <v>802</v>
      </c>
      <c r="B55" s="51">
        <v>1990.2</v>
      </c>
      <c r="C55" s="51"/>
      <c r="D55" s="45" t="s">
        <v>805</v>
      </c>
      <c r="F55" s="51">
        <v>3136.6</v>
      </c>
      <c r="G55" s="51"/>
      <c r="H55" s="45" t="s">
        <v>806</v>
      </c>
    </row>
    <row r="56" spans="1:10" x14ac:dyDescent="0.3">
      <c r="A56" s="72" t="s">
        <v>918</v>
      </c>
      <c r="B56" s="51">
        <v>3855.4</v>
      </c>
      <c r="C56" s="51"/>
      <c r="D56" s="51">
        <v>213.4</v>
      </c>
      <c r="E56" s="51"/>
      <c r="F56" s="51">
        <v>3367.4</v>
      </c>
      <c r="G56" s="51"/>
      <c r="H56" s="51">
        <v>389.8</v>
      </c>
    </row>
    <row r="57" spans="1:10" x14ac:dyDescent="0.3">
      <c r="A57" s="72"/>
      <c r="B57" s="51"/>
      <c r="C57" s="51"/>
      <c r="D57" s="45"/>
      <c r="F57" s="51"/>
      <c r="G57" s="51"/>
      <c r="H57" s="45"/>
    </row>
    <row r="58" spans="1:10" x14ac:dyDescent="0.3">
      <c r="A58" s="72">
        <v>2010</v>
      </c>
      <c r="B58" s="45">
        <v>2166</v>
      </c>
      <c r="C58" s="45"/>
      <c r="D58" s="45" t="s">
        <v>807</v>
      </c>
      <c r="E58" s="45"/>
      <c r="F58" s="45">
        <v>2813</v>
      </c>
      <c r="G58" s="45"/>
      <c r="H58" s="45" t="s">
        <v>808</v>
      </c>
      <c r="I58" s="45"/>
    </row>
    <row r="59" spans="1:10" x14ac:dyDescent="0.3">
      <c r="A59" s="72">
        <v>2011</v>
      </c>
      <c r="B59" s="45">
        <v>2613</v>
      </c>
      <c r="C59" s="45"/>
      <c r="D59" s="45" t="s">
        <v>873</v>
      </c>
      <c r="E59" s="45"/>
      <c r="F59" s="45">
        <v>3155</v>
      </c>
      <c r="G59" s="45"/>
      <c r="H59" s="45" t="s">
        <v>874</v>
      </c>
      <c r="I59" s="45"/>
    </row>
    <row r="60" spans="1:10" x14ac:dyDescent="0.3">
      <c r="A60" s="72">
        <v>2012</v>
      </c>
      <c r="B60" s="45">
        <v>3909</v>
      </c>
      <c r="C60" s="45"/>
      <c r="D60" s="45">
        <v>203</v>
      </c>
      <c r="E60" s="45"/>
      <c r="F60" s="45">
        <v>3740</v>
      </c>
      <c r="G60" s="45"/>
      <c r="H60" s="45" t="s">
        <v>875</v>
      </c>
      <c r="I60" s="45"/>
    </row>
    <row r="61" spans="1:10" x14ac:dyDescent="0.3">
      <c r="A61" s="72">
        <v>2013</v>
      </c>
      <c r="B61" s="45">
        <v>4485</v>
      </c>
      <c r="C61" s="45"/>
      <c r="D61" s="45">
        <v>329</v>
      </c>
      <c r="E61" s="45"/>
      <c r="F61" s="45">
        <v>3564</v>
      </c>
      <c r="G61" s="45"/>
      <c r="H61" s="45">
        <v>592</v>
      </c>
      <c r="I61" s="45"/>
    </row>
    <row r="62" spans="1:10" x14ac:dyDescent="0.3">
      <c r="A62" s="72">
        <v>2014</v>
      </c>
      <c r="B62" s="45">
        <v>4206</v>
      </c>
      <c r="C62" s="45"/>
      <c r="D62" s="45">
        <v>255</v>
      </c>
      <c r="E62" s="45"/>
      <c r="F62" s="45">
        <v>3263</v>
      </c>
      <c r="G62" s="45"/>
      <c r="H62" s="45">
        <v>688</v>
      </c>
      <c r="I62" s="45"/>
    </row>
    <row r="63" spans="1:10" x14ac:dyDescent="0.3">
      <c r="A63" s="72">
        <v>2015</v>
      </c>
      <c r="B63" s="45">
        <v>4064</v>
      </c>
      <c r="C63" s="45"/>
      <c r="D63" s="45">
        <v>280</v>
      </c>
      <c r="E63" s="45"/>
      <c r="F63" s="45">
        <v>3115</v>
      </c>
      <c r="G63" s="45"/>
      <c r="H63" s="45">
        <v>669</v>
      </c>
      <c r="I63" s="45"/>
    </row>
    <row r="64" spans="1:10" x14ac:dyDescent="0.3">
      <c r="A64" s="72">
        <v>2016</v>
      </c>
      <c r="B64" s="45">
        <v>3793</v>
      </c>
      <c r="C64" s="45"/>
      <c r="D64" s="45">
        <v>229</v>
      </c>
      <c r="E64" s="45"/>
      <c r="F64" s="45">
        <v>2521</v>
      </c>
      <c r="G64" s="45"/>
      <c r="H64" s="45">
        <v>1043</v>
      </c>
      <c r="I64" s="45"/>
    </row>
    <row r="65" spans="1:10" x14ac:dyDescent="0.3">
      <c r="A65" s="72">
        <v>2017</v>
      </c>
      <c r="B65" s="45">
        <v>5088</v>
      </c>
      <c r="C65" s="45"/>
      <c r="D65" s="45">
        <v>856</v>
      </c>
      <c r="E65" s="45"/>
      <c r="F65" s="45">
        <v>2865</v>
      </c>
      <c r="G65" s="45"/>
      <c r="H65" s="45">
        <v>1367</v>
      </c>
      <c r="I65" s="45"/>
    </row>
    <row r="66" spans="1:10" x14ac:dyDescent="0.3">
      <c r="A66" s="72">
        <v>2018</v>
      </c>
      <c r="B66" s="45">
        <v>2993</v>
      </c>
      <c r="C66" s="45"/>
      <c r="D66" s="45" t="s">
        <v>856</v>
      </c>
      <c r="E66" s="45"/>
      <c r="F66" s="45">
        <v>2167</v>
      </c>
      <c r="G66" s="45"/>
      <c r="H66" s="45">
        <v>834</v>
      </c>
      <c r="I66" s="45"/>
      <c r="J66" s="78"/>
    </row>
    <row r="67" spans="1:10" x14ac:dyDescent="0.3">
      <c r="A67" s="72">
        <v>2019</v>
      </c>
      <c r="B67" s="45">
        <v>2347</v>
      </c>
      <c r="C67" s="45"/>
      <c r="D67" s="45" t="s">
        <v>1081</v>
      </c>
      <c r="E67" s="45"/>
      <c r="F67" s="45">
        <v>1670</v>
      </c>
      <c r="G67" s="45"/>
      <c r="H67" s="45">
        <v>842</v>
      </c>
      <c r="I67" s="45"/>
      <c r="J67" s="78"/>
    </row>
    <row r="68" spans="1:10" x14ac:dyDescent="0.3">
      <c r="A68" s="72"/>
      <c r="B68" s="45"/>
      <c r="C68" s="45"/>
      <c r="D68" s="45"/>
      <c r="E68" s="45"/>
      <c r="F68" s="45"/>
      <c r="G68" s="45"/>
      <c r="H68" s="45"/>
      <c r="I68" s="41"/>
    </row>
    <row r="69" spans="1:10" x14ac:dyDescent="0.3">
      <c r="A69" s="51" t="s">
        <v>787</v>
      </c>
      <c r="B69" s="45"/>
      <c r="C69" s="45"/>
      <c r="D69" s="45"/>
      <c r="E69" s="45"/>
      <c r="F69" s="45"/>
      <c r="G69" s="45"/>
      <c r="H69" s="45"/>
      <c r="I69" s="41"/>
    </row>
    <row r="70" spans="1:10" x14ac:dyDescent="0.3">
      <c r="A70" s="72" t="s">
        <v>1082</v>
      </c>
      <c r="B70" s="45"/>
      <c r="C70" s="45"/>
      <c r="D70" s="45"/>
      <c r="E70" s="45"/>
      <c r="F70" s="45"/>
      <c r="G70" s="45"/>
      <c r="H70" s="45"/>
      <c r="I70" s="41"/>
    </row>
    <row r="71" spans="1:10" x14ac:dyDescent="0.3">
      <c r="A71" s="41" t="s">
        <v>313</v>
      </c>
      <c r="B71" s="51"/>
      <c r="C71" s="51"/>
      <c r="D71" s="51"/>
      <c r="E71" s="51"/>
      <c r="F71" s="51"/>
      <c r="G71" s="51"/>
      <c r="H71" s="51"/>
      <c r="I71" s="41"/>
    </row>
    <row r="72" spans="1:10" x14ac:dyDescent="0.3">
      <c r="A72" s="41" t="s">
        <v>314</v>
      </c>
      <c r="B72" s="51"/>
      <c r="C72" s="51"/>
      <c r="D72" s="51"/>
      <c r="E72" s="51"/>
      <c r="F72" s="51"/>
      <c r="G72" s="51"/>
      <c r="H72" s="51"/>
      <c r="I72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workbookViewId="0">
      <selection activeCell="C1" sqref="C1"/>
    </sheetView>
  </sheetViews>
  <sheetFormatPr defaultColWidth="9.21875" defaultRowHeight="10.199999999999999" x14ac:dyDescent="0.2"/>
  <cols>
    <col min="1" max="1" width="52" style="124" customWidth="1"/>
    <col min="2" max="2" width="8.5546875" style="46" customWidth="1"/>
    <col min="3" max="3" width="9.21875" style="41"/>
    <col min="4" max="5" width="9.21875" style="52"/>
    <col min="6" max="16384" width="9.21875" style="43"/>
  </cols>
  <sheetData>
    <row r="1" spans="1:6" x14ac:dyDescent="0.2">
      <c r="A1" s="39" t="s">
        <v>1021</v>
      </c>
      <c r="B1" s="40"/>
      <c r="C1" s="207"/>
    </row>
    <row r="2" spans="1:6" x14ac:dyDescent="0.2">
      <c r="A2" s="39" t="s">
        <v>11</v>
      </c>
      <c r="B2" s="40"/>
    </row>
    <row r="3" spans="1:6" x14ac:dyDescent="0.2">
      <c r="A3" s="44" t="s">
        <v>10</v>
      </c>
      <c r="B3" s="40"/>
    </row>
    <row r="4" spans="1:6" x14ac:dyDescent="0.2">
      <c r="A4" s="43" t="s">
        <v>12</v>
      </c>
      <c r="B4" s="40"/>
    </row>
    <row r="5" spans="1:6" x14ac:dyDescent="0.2">
      <c r="A5" s="47"/>
    </row>
    <row r="6" spans="1:6" x14ac:dyDescent="0.2">
      <c r="A6" s="43"/>
      <c r="B6" s="129">
        <v>2000</v>
      </c>
      <c r="C6" s="208">
        <v>2010</v>
      </c>
      <c r="D6" s="129">
        <v>2015</v>
      </c>
      <c r="E6" s="129">
        <v>2020</v>
      </c>
      <c r="F6" s="209">
        <v>2035</v>
      </c>
    </row>
    <row r="7" spans="1:6" x14ac:dyDescent="0.2">
      <c r="A7" s="43"/>
      <c r="C7" s="43"/>
      <c r="D7" s="46"/>
      <c r="E7" s="46"/>
      <c r="F7" s="46"/>
    </row>
    <row r="8" spans="1:6" x14ac:dyDescent="0.2">
      <c r="A8" s="39" t="s">
        <v>136</v>
      </c>
      <c r="B8" s="40">
        <v>551123</v>
      </c>
      <c r="C8" s="42">
        <v>583350</v>
      </c>
      <c r="D8" s="40">
        <v>620715</v>
      </c>
      <c r="E8" s="181">
        <v>656920</v>
      </c>
      <c r="F8" s="40">
        <v>749523</v>
      </c>
    </row>
    <row r="9" spans="1:6" x14ac:dyDescent="0.2">
      <c r="A9" s="47" t="s">
        <v>105</v>
      </c>
      <c r="B9" s="46">
        <v>100</v>
      </c>
      <c r="C9" s="43">
        <v>100</v>
      </c>
      <c r="D9" s="46">
        <v>100</v>
      </c>
      <c r="E9" s="46">
        <v>100</v>
      </c>
      <c r="F9" s="46">
        <v>100</v>
      </c>
    </row>
    <row r="10" spans="1:6" x14ac:dyDescent="0.2">
      <c r="A10" s="43"/>
      <c r="B10" s="40"/>
      <c r="C10" s="42"/>
      <c r="D10" s="46"/>
      <c r="E10" s="46"/>
      <c r="F10" s="46"/>
    </row>
    <row r="11" spans="1:6" x14ac:dyDescent="0.2">
      <c r="A11" s="39" t="s">
        <v>137</v>
      </c>
      <c r="B11" s="40">
        <v>97015</v>
      </c>
      <c r="C11" s="42">
        <v>99683</v>
      </c>
      <c r="D11" s="40">
        <v>108210</v>
      </c>
      <c r="E11" s="77">
        <v>121294</v>
      </c>
      <c r="F11" s="40">
        <v>133068</v>
      </c>
    </row>
    <row r="12" spans="1:6" x14ac:dyDescent="0.2">
      <c r="A12" s="47" t="s">
        <v>105</v>
      </c>
      <c r="B12" s="49">
        <v>17.603148480466249</v>
      </c>
      <c r="C12" s="48">
        <v>17.088026056398391</v>
      </c>
      <c r="D12" s="49">
        <v>17.433121480872867</v>
      </c>
      <c r="E12" s="49">
        <v>18.464044328076479</v>
      </c>
      <c r="F12" s="49">
        <v>17.753691347697135</v>
      </c>
    </row>
    <row r="13" spans="1:6" x14ac:dyDescent="0.2">
      <c r="A13" s="43"/>
      <c r="D13" s="46"/>
      <c r="E13" s="46"/>
      <c r="F13" s="46"/>
    </row>
    <row r="14" spans="1:6" s="39" customFormat="1" x14ac:dyDescent="0.2">
      <c r="A14" s="43" t="s">
        <v>138</v>
      </c>
      <c r="B14" s="46">
        <v>11772</v>
      </c>
      <c r="C14" s="45">
        <v>11671</v>
      </c>
      <c r="D14" s="46">
        <v>12269</v>
      </c>
      <c r="E14" s="51">
        <v>12915</v>
      </c>
      <c r="F14" s="46">
        <v>12544</v>
      </c>
    </row>
    <row r="15" spans="1:6" x14ac:dyDescent="0.2">
      <c r="A15" s="47" t="s">
        <v>139</v>
      </c>
      <c r="B15" s="46">
        <v>7071</v>
      </c>
      <c r="C15" s="45">
        <v>6872</v>
      </c>
      <c r="D15" s="46">
        <v>7202</v>
      </c>
      <c r="E15" s="168">
        <v>7221</v>
      </c>
      <c r="F15" s="46">
        <v>6672</v>
      </c>
    </row>
    <row r="16" spans="1:6" x14ac:dyDescent="0.2">
      <c r="A16" s="47" t="s">
        <v>140</v>
      </c>
      <c r="B16" s="46">
        <v>456</v>
      </c>
      <c r="C16" s="45">
        <v>424</v>
      </c>
      <c r="D16" s="46">
        <v>621</v>
      </c>
      <c r="E16" s="51">
        <v>699</v>
      </c>
      <c r="F16" s="46">
        <v>590</v>
      </c>
    </row>
    <row r="17" spans="1:6" x14ac:dyDescent="0.2">
      <c r="A17" s="47" t="s">
        <v>141</v>
      </c>
      <c r="B17" s="46">
        <v>4245</v>
      </c>
      <c r="C17" s="45">
        <v>4375</v>
      </c>
      <c r="D17" s="46">
        <v>4446</v>
      </c>
      <c r="E17" s="51">
        <v>4995</v>
      </c>
      <c r="F17" s="46">
        <v>5282</v>
      </c>
    </row>
    <row r="18" spans="1:6" x14ac:dyDescent="0.2">
      <c r="A18" s="43"/>
      <c r="D18" s="46"/>
      <c r="E18" s="46"/>
      <c r="F18" s="46"/>
    </row>
    <row r="19" spans="1:6" s="39" customFormat="1" x14ac:dyDescent="0.2">
      <c r="A19" s="43" t="s">
        <v>142</v>
      </c>
      <c r="B19" s="46">
        <v>22668</v>
      </c>
      <c r="C19" s="46">
        <v>23050</v>
      </c>
      <c r="D19" s="46">
        <v>24045</v>
      </c>
      <c r="E19" s="51">
        <v>24859</v>
      </c>
      <c r="F19" s="46">
        <v>28963</v>
      </c>
    </row>
    <row r="20" spans="1:6" x14ac:dyDescent="0.2">
      <c r="A20" s="47" t="s">
        <v>143</v>
      </c>
      <c r="B20" s="46">
        <v>1011</v>
      </c>
      <c r="C20" s="45">
        <v>972</v>
      </c>
      <c r="D20" s="46">
        <v>985</v>
      </c>
      <c r="E20" s="51">
        <v>1057</v>
      </c>
      <c r="F20" s="46">
        <v>1048</v>
      </c>
    </row>
    <row r="21" spans="1:6" x14ac:dyDescent="0.2">
      <c r="A21" s="47" t="s">
        <v>144</v>
      </c>
      <c r="B21" s="46">
        <v>8041</v>
      </c>
      <c r="C21" s="45">
        <v>8440</v>
      </c>
      <c r="D21" s="46">
        <v>9057</v>
      </c>
      <c r="E21" s="51">
        <v>9306</v>
      </c>
      <c r="F21" s="46">
        <v>8629</v>
      </c>
    </row>
    <row r="22" spans="1:6" x14ac:dyDescent="0.2">
      <c r="A22" s="47" t="s">
        <v>145</v>
      </c>
      <c r="B22" s="46">
        <v>1104</v>
      </c>
      <c r="C22" s="45">
        <v>1019</v>
      </c>
      <c r="D22" s="46">
        <v>1077</v>
      </c>
      <c r="E22" s="51">
        <v>1104</v>
      </c>
      <c r="F22" s="46">
        <v>977</v>
      </c>
    </row>
    <row r="23" spans="1:6" x14ac:dyDescent="0.2">
      <c r="A23" s="47" t="s">
        <v>146</v>
      </c>
      <c r="B23" s="46">
        <v>10378</v>
      </c>
      <c r="C23" s="45">
        <v>10291</v>
      </c>
      <c r="D23" s="46">
        <v>10543</v>
      </c>
      <c r="E23" s="51">
        <v>10998</v>
      </c>
      <c r="F23" s="46">
        <v>9909</v>
      </c>
    </row>
    <row r="24" spans="1:6" x14ac:dyDescent="0.2">
      <c r="A24" s="47" t="s">
        <v>147</v>
      </c>
      <c r="B24" s="46">
        <v>504</v>
      </c>
      <c r="C24" s="45">
        <v>446</v>
      </c>
      <c r="D24" s="46">
        <v>489</v>
      </c>
      <c r="E24" s="51">
        <v>444</v>
      </c>
      <c r="F24" s="46">
        <v>413</v>
      </c>
    </row>
    <row r="25" spans="1:6" x14ac:dyDescent="0.2">
      <c r="A25" s="47" t="s">
        <v>810</v>
      </c>
      <c r="B25" s="46">
        <v>781</v>
      </c>
      <c r="C25" s="45">
        <v>1081</v>
      </c>
      <c r="D25" s="46">
        <v>1111</v>
      </c>
      <c r="E25" s="51">
        <v>1232</v>
      </c>
      <c r="F25" s="46">
        <v>7275</v>
      </c>
    </row>
    <row r="26" spans="1:6" x14ac:dyDescent="0.2">
      <c r="A26" s="47" t="s">
        <v>148</v>
      </c>
      <c r="B26" s="46">
        <v>848</v>
      </c>
      <c r="C26" s="45">
        <v>801</v>
      </c>
      <c r="D26" s="46">
        <v>782</v>
      </c>
      <c r="E26" s="51">
        <v>718</v>
      </c>
      <c r="F26" s="46">
        <v>712</v>
      </c>
    </row>
    <row r="27" spans="1:6" x14ac:dyDescent="0.2">
      <c r="A27" s="47" t="s">
        <v>149</v>
      </c>
      <c r="B27" s="46">
        <v>1</v>
      </c>
      <c r="C27" s="45" t="s">
        <v>150</v>
      </c>
      <c r="D27" s="46">
        <v>1</v>
      </c>
      <c r="E27" s="45" t="s">
        <v>150</v>
      </c>
      <c r="F27" s="45" t="s">
        <v>150</v>
      </c>
    </row>
    <row r="28" spans="1:6" x14ac:dyDescent="0.2">
      <c r="A28" s="43"/>
      <c r="D28" s="46"/>
      <c r="E28" s="46"/>
      <c r="F28" s="46"/>
    </row>
    <row r="29" spans="1:6" s="39" customFormat="1" x14ac:dyDescent="0.2">
      <c r="A29" s="43" t="s">
        <v>151</v>
      </c>
      <c r="B29" s="46">
        <v>29796</v>
      </c>
      <c r="C29" s="45">
        <v>30394</v>
      </c>
      <c r="D29" s="46">
        <v>34625</v>
      </c>
      <c r="E29" s="51">
        <v>43220</v>
      </c>
      <c r="F29" s="46">
        <v>48127</v>
      </c>
    </row>
    <row r="30" spans="1:6" x14ac:dyDescent="0.2">
      <c r="A30" s="47" t="s">
        <v>152</v>
      </c>
      <c r="B30" s="46">
        <v>10702</v>
      </c>
      <c r="C30" s="46">
        <v>11327</v>
      </c>
      <c r="D30" s="46">
        <v>11545</v>
      </c>
      <c r="E30" s="51">
        <v>12405</v>
      </c>
      <c r="F30" s="46">
        <v>10884</v>
      </c>
    </row>
    <row r="31" spans="1:6" x14ac:dyDescent="0.2">
      <c r="A31" s="47" t="s">
        <v>153</v>
      </c>
      <c r="B31" s="46">
        <v>13022</v>
      </c>
      <c r="C31" s="45">
        <v>13649</v>
      </c>
      <c r="D31" s="46">
        <v>14203</v>
      </c>
      <c r="E31" s="51">
        <v>14960</v>
      </c>
      <c r="F31" s="46">
        <v>13791</v>
      </c>
    </row>
    <row r="32" spans="1:6" x14ac:dyDescent="0.2">
      <c r="A32" s="47" t="s">
        <v>154</v>
      </c>
      <c r="B32" s="46">
        <v>3541</v>
      </c>
      <c r="C32" s="45">
        <v>3126</v>
      </c>
      <c r="D32" s="46">
        <v>3003</v>
      </c>
      <c r="E32" s="51">
        <v>2934</v>
      </c>
      <c r="F32" s="46">
        <v>2784</v>
      </c>
    </row>
    <row r="33" spans="1:6" x14ac:dyDescent="0.2">
      <c r="A33" s="47" t="s">
        <v>155</v>
      </c>
      <c r="B33" s="46">
        <v>15</v>
      </c>
      <c r="C33" s="45">
        <v>28</v>
      </c>
      <c r="D33" s="46">
        <v>29</v>
      </c>
      <c r="E33" s="51">
        <v>25</v>
      </c>
      <c r="F33" s="46">
        <v>15</v>
      </c>
    </row>
    <row r="34" spans="1:6" x14ac:dyDescent="0.2">
      <c r="A34" s="47" t="s">
        <v>156</v>
      </c>
      <c r="B34" s="46">
        <v>2516</v>
      </c>
      <c r="C34" s="45">
        <v>2264</v>
      </c>
      <c r="D34" s="46">
        <v>5845</v>
      </c>
      <c r="E34" s="51">
        <v>12896</v>
      </c>
      <c r="F34" s="46">
        <v>20653</v>
      </c>
    </row>
    <row r="35" spans="1:6" x14ac:dyDescent="0.2">
      <c r="A35" s="43"/>
      <c r="C35" s="45"/>
      <c r="D35" s="46"/>
      <c r="E35" s="46"/>
      <c r="F35" s="46"/>
    </row>
    <row r="36" spans="1:6" x14ac:dyDescent="0.2">
      <c r="A36" s="43" t="s">
        <v>157</v>
      </c>
      <c r="B36" s="46">
        <v>14432</v>
      </c>
      <c r="C36" s="45">
        <v>14502</v>
      </c>
      <c r="D36" s="46">
        <v>14965</v>
      </c>
      <c r="E36" s="51">
        <v>15478</v>
      </c>
      <c r="F36" s="46">
        <v>15124</v>
      </c>
    </row>
    <row r="37" spans="1:6" x14ac:dyDescent="0.2">
      <c r="A37" s="47" t="s">
        <v>158</v>
      </c>
      <c r="B37" s="46">
        <v>14432</v>
      </c>
      <c r="C37" s="43">
        <v>14502</v>
      </c>
      <c r="D37" s="46">
        <v>14965</v>
      </c>
      <c r="E37" s="51">
        <v>15478</v>
      </c>
      <c r="F37" s="46">
        <v>15124</v>
      </c>
    </row>
    <row r="38" spans="1:6" x14ac:dyDescent="0.2">
      <c r="A38" s="43"/>
      <c r="C38" s="45"/>
      <c r="D38" s="46"/>
      <c r="E38" s="46"/>
      <c r="F38" s="46"/>
    </row>
    <row r="39" spans="1:6" x14ac:dyDescent="0.2">
      <c r="A39" s="43" t="s">
        <v>159</v>
      </c>
      <c r="B39" s="46">
        <v>18347</v>
      </c>
      <c r="C39" s="45">
        <v>20066</v>
      </c>
      <c r="D39" s="46">
        <v>22306</v>
      </c>
      <c r="E39" s="51">
        <v>24822</v>
      </c>
      <c r="F39" s="46">
        <v>28310</v>
      </c>
    </row>
    <row r="40" spans="1:6" x14ac:dyDescent="0.2">
      <c r="A40" s="47" t="s">
        <v>811</v>
      </c>
      <c r="B40" s="46">
        <v>18347</v>
      </c>
      <c r="C40" s="45">
        <v>20066</v>
      </c>
      <c r="D40" s="46" t="s">
        <v>294</v>
      </c>
      <c r="E40" s="45" t="s">
        <v>294</v>
      </c>
      <c r="F40" s="46" t="s">
        <v>294</v>
      </c>
    </row>
    <row r="41" spans="1:6" x14ac:dyDescent="0.2">
      <c r="A41" s="47" t="s">
        <v>812</v>
      </c>
      <c r="B41" s="45" t="s">
        <v>294</v>
      </c>
      <c r="C41" s="45" t="s">
        <v>294</v>
      </c>
      <c r="D41" s="46">
        <v>7946</v>
      </c>
      <c r="E41" s="51">
        <v>8454</v>
      </c>
      <c r="F41" s="46">
        <v>7782</v>
      </c>
    </row>
    <row r="42" spans="1:6" x14ac:dyDescent="0.2">
      <c r="A42" s="47" t="s">
        <v>813</v>
      </c>
      <c r="B42" s="45" t="s">
        <v>294</v>
      </c>
      <c r="C42" s="45" t="s">
        <v>294</v>
      </c>
      <c r="D42" s="46">
        <v>7398</v>
      </c>
      <c r="E42" s="51">
        <v>8817</v>
      </c>
      <c r="F42" s="46">
        <v>10316</v>
      </c>
    </row>
    <row r="43" spans="1:6" x14ac:dyDescent="0.2">
      <c r="A43" s="47" t="s">
        <v>814</v>
      </c>
      <c r="B43" s="45" t="s">
        <v>294</v>
      </c>
      <c r="C43" s="45" t="s">
        <v>294</v>
      </c>
      <c r="D43" s="46">
        <v>6962</v>
      </c>
      <c r="E43" s="51">
        <v>7551</v>
      </c>
      <c r="F43" s="46">
        <v>6906</v>
      </c>
    </row>
    <row r="44" spans="1:6" x14ac:dyDescent="0.2">
      <c r="A44" s="47" t="s">
        <v>815</v>
      </c>
      <c r="B44" s="45" t="s">
        <v>294</v>
      </c>
      <c r="C44" s="45" t="s">
        <v>294</v>
      </c>
      <c r="D44" s="45" t="s">
        <v>150</v>
      </c>
      <c r="E44" s="45" t="s">
        <v>150</v>
      </c>
      <c r="F44" s="45">
        <v>3307</v>
      </c>
    </row>
    <row r="45" spans="1:6" x14ac:dyDescent="0.2">
      <c r="A45" s="43"/>
      <c r="C45" s="43"/>
      <c r="D45" s="46"/>
      <c r="E45" s="46"/>
      <c r="F45" s="46"/>
    </row>
    <row r="46" spans="1:6" x14ac:dyDescent="0.2">
      <c r="A46" s="39" t="s">
        <v>160</v>
      </c>
      <c r="B46" s="40">
        <v>100639</v>
      </c>
      <c r="C46" s="42">
        <v>101328</v>
      </c>
      <c r="D46" s="40">
        <v>106287</v>
      </c>
      <c r="E46" s="77">
        <v>111929</v>
      </c>
      <c r="F46" s="40">
        <v>124525</v>
      </c>
    </row>
    <row r="47" spans="1:6" x14ac:dyDescent="0.2">
      <c r="A47" s="47" t="s">
        <v>105</v>
      </c>
      <c r="B47" s="49">
        <v>18.260714940222055</v>
      </c>
      <c r="C47" s="48">
        <v>17.370017999485729</v>
      </c>
      <c r="D47" s="49">
        <v>17.123317464536864</v>
      </c>
      <c r="E47" s="49">
        <v>17.038452170736164</v>
      </c>
      <c r="F47" s="49">
        <v>16.613899773589335</v>
      </c>
    </row>
    <row r="48" spans="1:6" x14ac:dyDescent="0.2">
      <c r="A48" s="43"/>
      <c r="C48" s="43"/>
      <c r="D48" s="46"/>
      <c r="E48" s="46"/>
      <c r="F48" s="46"/>
    </row>
    <row r="49" spans="1:6" x14ac:dyDescent="0.2">
      <c r="A49" s="43" t="s">
        <v>161</v>
      </c>
      <c r="B49" s="46">
        <v>15775</v>
      </c>
      <c r="C49" s="45">
        <v>15702</v>
      </c>
      <c r="D49" s="46">
        <v>17208</v>
      </c>
      <c r="E49" s="51">
        <v>17101</v>
      </c>
      <c r="F49" s="46">
        <v>18114</v>
      </c>
    </row>
    <row r="50" spans="1:6" x14ac:dyDescent="0.2">
      <c r="A50" s="47" t="s">
        <v>162</v>
      </c>
      <c r="B50" s="46">
        <v>6980</v>
      </c>
      <c r="C50" s="45">
        <v>6858</v>
      </c>
      <c r="D50" s="46">
        <v>5062</v>
      </c>
      <c r="E50" s="51">
        <v>5142</v>
      </c>
      <c r="F50" s="46">
        <v>4876</v>
      </c>
    </row>
    <row r="51" spans="1:6" x14ac:dyDescent="0.2">
      <c r="A51" s="47" t="s">
        <v>816</v>
      </c>
      <c r="B51" s="46">
        <v>6964</v>
      </c>
      <c r="C51" s="45">
        <v>7023</v>
      </c>
      <c r="D51" s="46" t="s">
        <v>294</v>
      </c>
      <c r="E51" s="45" t="s">
        <v>294</v>
      </c>
      <c r="F51" s="46" t="s">
        <v>294</v>
      </c>
    </row>
    <row r="52" spans="1:6" x14ac:dyDescent="0.2">
      <c r="A52" s="47" t="s">
        <v>817</v>
      </c>
      <c r="B52" s="45" t="s">
        <v>294</v>
      </c>
      <c r="C52" s="45" t="s">
        <v>294</v>
      </c>
      <c r="D52" s="46">
        <v>2911</v>
      </c>
      <c r="E52" s="51">
        <v>2908</v>
      </c>
      <c r="F52" s="46">
        <v>2814</v>
      </c>
    </row>
    <row r="53" spans="1:6" x14ac:dyDescent="0.2">
      <c r="A53" s="47" t="s">
        <v>818</v>
      </c>
      <c r="B53" s="45" t="s">
        <v>294</v>
      </c>
      <c r="C53" s="45" t="s">
        <v>294</v>
      </c>
      <c r="D53" s="46">
        <v>7319</v>
      </c>
      <c r="E53" s="51">
        <v>7023</v>
      </c>
      <c r="F53" s="46">
        <v>8567</v>
      </c>
    </row>
    <row r="54" spans="1:6" x14ac:dyDescent="0.2">
      <c r="A54" s="47" t="s">
        <v>163</v>
      </c>
      <c r="B54" s="46">
        <v>1831</v>
      </c>
      <c r="C54" s="45">
        <v>1821</v>
      </c>
      <c r="D54" s="46">
        <v>1916</v>
      </c>
      <c r="E54" s="51">
        <v>2028</v>
      </c>
      <c r="F54" s="46">
        <v>1857</v>
      </c>
    </row>
    <row r="55" spans="1:6" x14ac:dyDescent="0.2">
      <c r="A55" s="43"/>
      <c r="C55" s="43"/>
      <c r="D55" s="46"/>
      <c r="E55" s="46"/>
      <c r="F55" s="46"/>
    </row>
    <row r="56" spans="1:6" x14ac:dyDescent="0.2">
      <c r="A56" s="43" t="s">
        <v>164</v>
      </c>
      <c r="B56" s="46">
        <v>17369</v>
      </c>
      <c r="C56" s="45">
        <v>17328</v>
      </c>
      <c r="D56" s="46">
        <v>17624</v>
      </c>
      <c r="E56" s="51">
        <v>18652</v>
      </c>
      <c r="F56" s="46">
        <v>20295</v>
      </c>
    </row>
    <row r="57" spans="1:6" x14ac:dyDescent="0.2">
      <c r="A57" s="47" t="s">
        <v>165</v>
      </c>
      <c r="B57" s="46">
        <v>8338</v>
      </c>
      <c r="C57" s="45">
        <v>8438</v>
      </c>
      <c r="D57" s="46">
        <v>8507</v>
      </c>
      <c r="E57" s="51">
        <v>9274</v>
      </c>
      <c r="F57" s="46">
        <v>9015</v>
      </c>
    </row>
    <row r="58" spans="1:6" x14ac:dyDescent="0.2">
      <c r="A58" s="47" t="s">
        <v>166</v>
      </c>
      <c r="B58" s="46">
        <v>452</v>
      </c>
      <c r="C58" s="45">
        <v>538</v>
      </c>
      <c r="D58" s="46">
        <v>558</v>
      </c>
      <c r="E58" s="168">
        <v>568</v>
      </c>
      <c r="F58" s="46">
        <v>564</v>
      </c>
    </row>
    <row r="59" spans="1:6" x14ac:dyDescent="0.2">
      <c r="A59" s="47" t="s">
        <v>167</v>
      </c>
      <c r="B59" s="46">
        <v>1177</v>
      </c>
      <c r="C59" s="45">
        <v>1155</v>
      </c>
      <c r="D59" s="46">
        <v>1138</v>
      </c>
      <c r="E59" s="51">
        <v>1215</v>
      </c>
      <c r="F59" s="46">
        <v>1373</v>
      </c>
    </row>
    <row r="60" spans="1:6" x14ac:dyDescent="0.2">
      <c r="A60" s="47" t="s">
        <v>168</v>
      </c>
      <c r="B60" s="46">
        <v>4823</v>
      </c>
      <c r="C60" s="45">
        <v>4753</v>
      </c>
      <c r="D60" s="46">
        <v>4949</v>
      </c>
      <c r="E60" s="51">
        <v>5048</v>
      </c>
      <c r="F60" s="46">
        <v>5210</v>
      </c>
    </row>
    <row r="61" spans="1:6" x14ac:dyDescent="0.2">
      <c r="A61" s="47" t="s">
        <v>169</v>
      </c>
      <c r="B61" s="46">
        <v>1258</v>
      </c>
      <c r="C61" s="45">
        <v>1264</v>
      </c>
      <c r="D61" s="46">
        <v>1317</v>
      </c>
      <c r="E61" s="51">
        <v>1465</v>
      </c>
      <c r="F61" s="46">
        <v>3005</v>
      </c>
    </row>
    <row r="62" spans="1:6" x14ac:dyDescent="0.2">
      <c r="A62" s="47" t="s">
        <v>170</v>
      </c>
      <c r="B62" s="46">
        <v>1321</v>
      </c>
      <c r="C62" s="45">
        <v>1180</v>
      </c>
      <c r="D62" s="46">
        <v>1155</v>
      </c>
      <c r="E62" s="51">
        <v>1082</v>
      </c>
      <c r="F62" s="46">
        <v>1128</v>
      </c>
    </row>
    <row r="63" spans="1:6" x14ac:dyDescent="0.2">
      <c r="A63" s="43"/>
      <c r="C63" s="43"/>
      <c r="D63" s="46"/>
      <c r="E63" s="46"/>
      <c r="F63" s="46"/>
    </row>
    <row r="64" spans="1:6" x14ac:dyDescent="0.2">
      <c r="A64" s="43" t="s">
        <v>171</v>
      </c>
      <c r="B64" s="46">
        <v>26468</v>
      </c>
      <c r="C64" s="45">
        <v>25908</v>
      </c>
      <c r="D64" s="46">
        <v>26539</v>
      </c>
      <c r="E64" s="51">
        <v>27714</v>
      </c>
      <c r="F64" s="46">
        <v>30137</v>
      </c>
    </row>
    <row r="65" spans="1:6" x14ac:dyDescent="0.2">
      <c r="A65" s="47" t="s">
        <v>172</v>
      </c>
      <c r="B65" s="46">
        <v>12256</v>
      </c>
      <c r="C65" s="45">
        <v>12191</v>
      </c>
      <c r="D65" s="46">
        <v>11740</v>
      </c>
      <c r="E65" s="51">
        <v>12555</v>
      </c>
      <c r="F65" s="46">
        <v>15570</v>
      </c>
    </row>
    <row r="66" spans="1:6" x14ac:dyDescent="0.2">
      <c r="A66" s="47" t="s">
        <v>173</v>
      </c>
      <c r="B66" s="46">
        <v>906</v>
      </c>
      <c r="C66" s="45">
        <v>821</v>
      </c>
      <c r="D66" s="46">
        <v>875</v>
      </c>
      <c r="E66" s="51">
        <v>899</v>
      </c>
      <c r="F66" s="46">
        <v>891</v>
      </c>
    </row>
    <row r="67" spans="1:6" x14ac:dyDescent="0.2">
      <c r="A67" s="47" t="s">
        <v>174</v>
      </c>
      <c r="B67" s="46">
        <v>8768</v>
      </c>
      <c r="C67" s="45">
        <v>8724</v>
      </c>
      <c r="D67" s="46">
        <v>9469</v>
      </c>
      <c r="E67" s="51">
        <v>9616</v>
      </c>
      <c r="F67" s="46">
        <v>9367</v>
      </c>
    </row>
    <row r="68" spans="1:6" x14ac:dyDescent="0.2">
      <c r="A68" s="47" t="s">
        <v>175</v>
      </c>
      <c r="B68" s="46">
        <v>4538</v>
      </c>
      <c r="C68" s="45">
        <v>4172</v>
      </c>
      <c r="D68" s="46">
        <v>4455</v>
      </c>
      <c r="E68" s="51">
        <v>4644</v>
      </c>
      <c r="F68" s="46">
        <v>4310</v>
      </c>
    </row>
    <row r="69" spans="1:6" x14ac:dyDescent="0.2">
      <c r="A69" s="43"/>
      <c r="C69" s="43"/>
      <c r="D69" s="46"/>
      <c r="E69" s="46"/>
      <c r="F69" s="46"/>
    </row>
    <row r="70" spans="1:6" x14ac:dyDescent="0.2">
      <c r="A70" s="43" t="s">
        <v>176</v>
      </c>
      <c r="B70" s="46">
        <v>14948</v>
      </c>
      <c r="C70" s="45">
        <v>15465</v>
      </c>
      <c r="D70" s="46">
        <v>17696</v>
      </c>
      <c r="E70" s="51">
        <v>18240</v>
      </c>
      <c r="F70" s="46">
        <v>20775</v>
      </c>
    </row>
    <row r="71" spans="1:6" x14ac:dyDescent="0.2">
      <c r="A71" s="47" t="s">
        <v>177</v>
      </c>
      <c r="B71" s="46">
        <v>4647</v>
      </c>
      <c r="C71" s="45">
        <v>4838</v>
      </c>
      <c r="D71" s="46">
        <v>6134</v>
      </c>
      <c r="E71" s="51">
        <v>6352</v>
      </c>
      <c r="F71" s="46">
        <v>6887</v>
      </c>
    </row>
    <row r="72" spans="1:6" x14ac:dyDescent="0.2">
      <c r="A72" s="47" t="s">
        <v>178</v>
      </c>
      <c r="B72" s="46">
        <v>1938</v>
      </c>
      <c r="C72" s="45">
        <v>1846</v>
      </c>
      <c r="D72" s="46">
        <v>1830</v>
      </c>
      <c r="E72" s="51">
        <v>1884</v>
      </c>
      <c r="F72" s="46">
        <v>1595</v>
      </c>
    </row>
    <row r="73" spans="1:6" x14ac:dyDescent="0.2">
      <c r="A73" s="47" t="s">
        <v>179</v>
      </c>
      <c r="B73" s="46">
        <v>1180</v>
      </c>
      <c r="C73" s="45">
        <v>1111</v>
      </c>
      <c r="D73" s="46">
        <v>1106</v>
      </c>
      <c r="E73" s="51">
        <v>991</v>
      </c>
      <c r="F73" s="46">
        <v>951</v>
      </c>
    </row>
    <row r="74" spans="1:6" x14ac:dyDescent="0.2">
      <c r="A74" s="47" t="s">
        <v>180</v>
      </c>
      <c r="B74" s="46">
        <v>4882</v>
      </c>
      <c r="C74" s="45">
        <v>4711</v>
      </c>
      <c r="D74" s="46">
        <v>4944</v>
      </c>
      <c r="E74" s="51">
        <v>4989</v>
      </c>
      <c r="F74" s="46">
        <v>4796</v>
      </c>
    </row>
    <row r="75" spans="1:6" x14ac:dyDescent="0.2">
      <c r="A75" s="47" t="s">
        <v>181</v>
      </c>
      <c r="B75" s="46">
        <v>357</v>
      </c>
      <c r="C75" s="45">
        <v>361</v>
      </c>
      <c r="D75" s="46">
        <v>323</v>
      </c>
      <c r="E75" s="51">
        <v>315</v>
      </c>
      <c r="F75" s="46">
        <v>298</v>
      </c>
    </row>
    <row r="76" spans="1:6" x14ac:dyDescent="0.2">
      <c r="A76" s="47" t="s">
        <v>819</v>
      </c>
      <c r="D76" s="46"/>
      <c r="E76" s="51"/>
      <c r="F76" s="46"/>
    </row>
    <row r="77" spans="1:6" x14ac:dyDescent="0.2">
      <c r="A77" s="122" t="s">
        <v>820</v>
      </c>
      <c r="B77" s="46">
        <v>1944</v>
      </c>
      <c r="C77" s="51">
        <v>2598</v>
      </c>
      <c r="D77" s="46">
        <v>3359</v>
      </c>
      <c r="E77" s="51">
        <v>3709</v>
      </c>
      <c r="F77" s="46">
        <v>6249</v>
      </c>
    </row>
    <row r="78" spans="1:6" x14ac:dyDescent="0.2">
      <c r="A78" s="43"/>
      <c r="C78" s="43"/>
      <c r="D78" s="46"/>
      <c r="E78" s="46"/>
      <c r="F78" s="46"/>
    </row>
    <row r="79" spans="1:6" x14ac:dyDescent="0.2">
      <c r="A79" s="43" t="s">
        <v>182</v>
      </c>
      <c r="B79" s="46">
        <v>26079</v>
      </c>
      <c r="C79" s="45">
        <v>26925</v>
      </c>
      <c r="D79" s="46">
        <v>27220</v>
      </c>
      <c r="E79" s="51">
        <v>30222</v>
      </c>
      <c r="F79" s="46">
        <v>35203</v>
      </c>
    </row>
    <row r="80" spans="1:6" x14ac:dyDescent="0.2">
      <c r="A80" s="47" t="s">
        <v>183</v>
      </c>
      <c r="B80" s="46">
        <v>12381</v>
      </c>
      <c r="C80" s="45">
        <v>12851</v>
      </c>
      <c r="D80" s="46">
        <v>13157</v>
      </c>
      <c r="E80" s="51">
        <v>12774</v>
      </c>
      <c r="F80" s="46">
        <v>13389</v>
      </c>
    </row>
    <row r="81" spans="1:6" x14ac:dyDescent="0.2">
      <c r="A81" s="47" t="s">
        <v>184</v>
      </c>
      <c r="B81" s="46">
        <v>2098</v>
      </c>
      <c r="C81" s="45">
        <v>2562</v>
      </c>
      <c r="D81" s="46">
        <v>2655</v>
      </c>
      <c r="E81" s="51">
        <v>2666</v>
      </c>
      <c r="F81" s="46">
        <v>2496</v>
      </c>
    </row>
    <row r="82" spans="1:6" x14ac:dyDescent="0.2">
      <c r="A82" s="47" t="s">
        <v>185</v>
      </c>
      <c r="B82" s="46">
        <v>8702</v>
      </c>
      <c r="C82" s="45">
        <v>8600</v>
      </c>
      <c r="D82" s="46">
        <v>8537</v>
      </c>
      <c r="E82" s="51">
        <v>8701</v>
      </c>
      <c r="F82" s="46">
        <v>9676</v>
      </c>
    </row>
    <row r="83" spans="1:6" x14ac:dyDescent="0.2">
      <c r="A83" s="47" t="s">
        <v>186</v>
      </c>
      <c r="B83" s="46">
        <v>2898</v>
      </c>
      <c r="C83" s="45">
        <v>2812</v>
      </c>
      <c r="D83" s="46">
        <v>2769</v>
      </c>
      <c r="E83" s="51">
        <v>2743</v>
      </c>
      <c r="F83" s="46">
        <v>2611</v>
      </c>
    </row>
    <row r="84" spans="1:6" x14ac:dyDescent="0.2">
      <c r="A84" s="50" t="s">
        <v>187</v>
      </c>
      <c r="B84" s="46" t="s">
        <v>294</v>
      </c>
      <c r="C84" s="45">
        <v>100</v>
      </c>
      <c r="D84" s="46">
        <v>102</v>
      </c>
      <c r="E84" s="51">
        <v>2867</v>
      </c>
      <c r="F84" s="46">
        <v>5186</v>
      </c>
    </row>
    <row r="85" spans="1:6" x14ac:dyDescent="0.2">
      <c r="A85" s="50" t="s">
        <v>821</v>
      </c>
      <c r="B85" s="46" t="s">
        <v>294</v>
      </c>
      <c r="C85" s="46" t="s">
        <v>294</v>
      </c>
      <c r="D85" s="45" t="s">
        <v>150</v>
      </c>
      <c r="E85" s="51">
        <v>471</v>
      </c>
      <c r="F85" s="46">
        <v>1844</v>
      </c>
    </row>
    <row r="86" spans="1:6" x14ac:dyDescent="0.2">
      <c r="A86" s="43"/>
      <c r="D86" s="46"/>
      <c r="E86" s="45"/>
      <c r="F86" s="46"/>
    </row>
    <row r="87" spans="1:6" x14ac:dyDescent="0.2">
      <c r="A87" s="39" t="s">
        <v>188</v>
      </c>
      <c r="B87" s="40">
        <v>73252</v>
      </c>
      <c r="C87" s="42">
        <v>78561</v>
      </c>
      <c r="D87" s="40">
        <v>88651</v>
      </c>
      <c r="E87" s="77">
        <v>96548</v>
      </c>
      <c r="F87" s="40">
        <v>122982</v>
      </c>
    </row>
    <row r="88" spans="1:6" x14ac:dyDescent="0.2">
      <c r="A88" s="47" t="s">
        <v>105</v>
      </c>
      <c r="B88" s="49">
        <v>13.291406818441617</v>
      </c>
      <c r="C88" s="48">
        <v>13.467215222422215</v>
      </c>
      <c r="D88" s="49">
        <v>14.282077926262454</v>
      </c>
      <c r="E88" s="49">
        <v>14.697071180661267</v>
      </c>
      <c r="F88" s="49">
        <v>16.408035510584732</v>
      </c>
    </row>
    <row r="89" spans="1:6" x14ac:dyDescent="0.2">
      <c r="A89" s="43"/>
      <c r="D89" s="46"/>
      <c r="E89" s="49"/>
      <c r="F89" s="46"/>
    </row>
    <row r="90" spans="1:6" x14ac:dyDescent="0.2">
      <c r="A90" s="43" t="s">
        <v>189</v>
      </c>
      <c r="B90" s="46">
        <v>25255</v>
      </c>
      <c r="C90" s="45">
        <v>25606</v>
      </c>
      <c r="D90" s="46">
        <v>28334</v>
      </c>
      <c r="E90" s="51">
        <v>32420</v>
      </c>
      <c r="F90" s="46">
        <v>41997</v>
      </c>
    </row>
    <row r="91" spans="1:6" x14ac:dyDescent="0.2">
      <c r="A91" s="47" t="s">
        <v>822</v>
      </c>
      <c r="B91" s="46">
        <v>6531</v>
      </c>
      <c r="C91" s="45">
        <v>7103</v>
      </c>
      <c r="D91" s="46" t="s">
        <v>294</v>
      </c>
      <c r="E91" s="45" t="s">
        <v>294</v>
      </c>
      <c r="F91" s="46" t="s">
        <v>294</v>
      </c>
    </row>
    <row r="92" spans="1:6" x14ac:dyDescent="0.2">
      <c r="A92" s="47" t="s">
        <v>823</v>
      </c>
      <c r="B92" s="46" t="s">
        <v>294</v>
      </c>
      <c r="C92" s="46" t="s">
        <v>294</v>
      </c>
      <c r="D92" s="46">
        <v>7391</v>
      </c>
      <c r="E92" s="51">
        <v>7177</v>
      </c>
      <c r="F92" s="46">
        <v>6930</v>
      </c>
    </row>
    <row r="93" spans="1:6" x14ac:dyDescent="0.2">
      <c r="A93" s="47" t="s">
        <v>824</v>
      </c>
      <c r="B93" s="46" t="s">
        <v>294</v>
      </c>
      <c r="C93" s="46" t="s">
        <v>294</v>
      </c>
      <c r="D93" s="46">
        <v>1580</v>
      </c>
      <c r="E93" s="51">
        <v>4632</v>
      </c>
      <c r="F93" s="46">
        <v>10474</v>
      </c>
    </row>
    <row r="94" spans="1:6" x14ac:dyDescent="0.2">
      <c r="A94" s="47" t="s">
        <v>825</v>
      </c>
      <c r="B94" s="46" t="s">
        <v>294</v>
      </c>
      <c r="C94" s="46" t="s">
        <v>294</v>
      </c>
      <c r="D94" s="45" t="s">
        <v>150</v>
      </c>
      <c r="E94" s="51">
        <v>1846</v>
      </c>
      <c r="F94" s="45">
        <v>5011</v>
      </c>
    </row>
    <row r="95" spans="1:6" x14ac:dyDescent="0.2">
      <c r="A95" s="47" t="s">
        <v>826</v>
      </c>
      <c r="B95" s="46" t="s">
        <v>294</v>
      </c>
      <c r="C95" s="46" t="s">
        <v>294</v>
      </c>
      <c r="D95" s="45" t="s">
        <v>150</v>
      </c>
      <c r="E95" s="45" t="s">
        <v>150</v>
      </c>
      <c r="F95" s="45">
        <v>1597</v>
      </c>
    </row>
    <row r="96" spans="1:6" x14ac:dyDescent="0.2">
      <c r="A96" s="47" t="s">
        <v>190</v>
      </c>
      <c r="B96" s="46">
        <v>2299</v>
      </c>
      <c r="C96" s="45">
        <v>2235</v>
      </c>
      <c r="D96" s="46">
        <v>2431</v>
      </c>
      <c r="E96" s="43">
        <v>2399</v>
      </c>
      <c r="F96" s="46">
        <v>3305</v>
      </c>
    </row>
    <row r="97" spans="1:6" x14ac:dyDescent="0.2">
      <c r="A97" s="47" t="s">
        <v>191</v>
      </c>
      <c r="B97" s="46">
        <v>9426</v>
      </c>
      <c r="C97" s="45">
        <v>9335</v>
      </c>
      <c r="D97" s="46">
        <v>9760</v>
      </c>
      <c r="E97" s="51">
        <v>9562</v>
      </c>
      <c r="F97" s="46">
        <v>8548</v>
      </c>
    </row>
    <row r="98" spans="1:6" x14ac:dyDescent="0.2">
      <c r="A98" s="47" t="s">
        <v>192</v>
      </c>
      <c r="B98" s="46">
        <v>6999</v>
      </c>
      <c r="C98" s="45">
        <v>6933</v>
      </c>
      <c r="D98" s="46">
        <v>7172</v>
      </c>
      <c r="E98" s="51">
        <v>6804</v>
      </c>
      <c r="F98" s="46">
        <v>6133</v>
      </c>
    </row>
    <row r="99" spans="1:6" x14ac:dyDescent="0.2">
      <c r="A99" s="43"/>
      <c r="C99" s="51"/>
      <c r="D99" s="46"/>
      <c r="E99" s="46"/>
      <c r="F99" s="46"/>
    </row>
    <row r="100" spans="1:6" x14ac:dyDescent="0.2">
      <c r="A100" s="43" t="s">
        <v>193</v>
      </c>
      <c r="B100" s="46">
        <v>11875</v>
      </c>
      <c r="C100" s="45">
        <v>11731</v>
      </c>
      <c r="D100" s="46">
        <v>11727</v>
      </c>
      <c r="E100" s="51">
        <v>11940</v>
      </c>
      <c r="F100" s="46">
        <v>11158</v>
      </c>
    </row>
    <row r="101" spans="1:6" x14ac:dyDescent="0.2">
      <c r="A101" s="47" t="s">
        <v>194</v>
      </c>
      <c r="B101" s="46">
        <v>7568</v>
      </c>
      <c r="C101" s="45">
        <v>7393</v>
      </c>
      <c r="D101" s="46">
        <v>7392</v>
      </c>
      <c r="E101" s="51">
        <v>7462</v>
      </c>
      <c r="F101" s="46">
        <v>6504</v>
      </c>
    </row>
    <row r="102" spans="1:6" x14ac:dyDescent="0.2">
      <c r="A102" s="47" t="s">
        <v>195</v>
      </c>
      <c r="B102" s="46">
        <v>4307</v>
      </c>
      <c r="C102" s="45">
        <v>4338</v>
      </c>
      <c r="D102" s="46">
        <v>4335</v>
      </c>
      <c r="E102" s="51">
        <v>4478</v>
      </c>
      <c r="F102" s="46">
        <v>4655</v>
      </c>
    </row>
    <row r="103" spans="1:6" x14ac:dyDescent="0.2">
      <c r="A103" s="43"/>
      <c r="C103" s="51"/>
      <c r="D103" s="46"/>
      <c r="E103" s="46"/>
      <c r="F103" s="46"/>
    </row>
    <row r="104" spans="1:6" x14ac:dyDescent="0.2">
      <c r="A104" s="43" t="s">
        <v>196</v>
      </c>
      <c r="B104" s="46">
        <v>11091</v>
      </c>
      <c r="C104" s="45">
        <v>12306</v>
      </c>
      <c r="D104" s="46">
        <v>15123</v>
      </c>
      <c r="E104" s="51">
        <v>16851</v>
      </c>
      <c r="F104" s="46">
        <v>19712</v>
      </c>
    </row>
    <row r="105" spans="1:6" x14ac:dyDescent="0.2">
      <c r="A105" s="47" t="s">
        <v>827</v>
      </c>
      <c r="B105" s="46">
        <v>3588</v>
      </c>
      <c r="C105" s="45">
        <v>4533</v>
      </c>
      <c r="D105" s="46" t="s">
        <v>294</v>
      </c>
      <c r="E105" s="45" t="s">
        <v>294</v>
      </c>
      <c r="F105" s="46" t="s">
        <v>294</v>
      </c>
    </row>
    <row r="106" spans="1:6" x14ac:dyDescent="0.2">
      <c r="A106" s="47" t="s">
        <v>828</v>
      </c>
      <c r="B106" s="46" t="s">
        <v>294</v>
      </c>
      <c r="C106" s="46" t="s">
        <v>294</v>
      </c>
      <c r="D106" s="46">
        <v>5858</v>
      </c>
      <c r="E106" s="51">
        <v>5972</v>
      </c>
      <c r="F106" s="46">
        <v>5489</v>
      </c>
    </row>
    <row r="107" spans="1:6" x14ac:dyDescent="0.2">
      <c r="A107" s="47" t="s">
        <v>829</v>
      </c>
      <c r="B107" s="46" t="s">
        <v>294</v>
      </c>
      <c r="C107" s="46" t="s">
        <v>294</v>
      </c>
      <c r="D107" s="45" t="s">
        <v>150</v>
      </c>
      <c r="E107" s="45" t="s">
        <v>150</v>
      </c>
      <c r="F107" s="45">
        <v>3156</v>
      </c>
    </row>
    <row r="108" spans="1:6" x14ac:dyDescent="0.2">
      <c r="A108" s="47" t="s">
        <v>830</v>
      </c>
      <c r="B108" s="46" t="s">
        <v>294</v>
      </c>
      <c r="C108" s="46" t="s">
        <v>294</v>
      </c>
      <c r="D108" s="46">
        <v>306</v>
      </c>
      <c r="E108" s="168">
        <v>417</v>
      </c>
      <c r="F108" s="46">
        <v>1323</v>
      </c>
    </row>
    <row r="109" spans="1:6" x14ac:dyDescent="0.2">
      <c r="A109" s="47" t="s">
        <v>197</v>
      </c>
      <c r="B109" s="46">
        <v>7503</v>
      </c>
      <c r="C109" s="45">
        <v>7773</v>
      </c>
      <c r="D109" s="46">
        <v>8959</v>
      </c>
      <c r="E109" s="51">
        <v>10462</v>
      </c>
      <c r="F109" s="46">
        <v>9744</v>
      </c>
    </row>
    <row r="110" spans="1:6" x14ac:dyDescent="0.2">
      <c r="A110" s="43"/>
      <c r="C110" s="45"/>
      <c r="D110" s="46"/>
      <c r="E110" s="46"/>
      <c r="F110" s="46"/>
    </row>
    <row r="111" spans="1:6" x14ac:dyDescent="0.2">
      <c r="A111" s="43" t="s">
        <v>198</v>
      </c>
      <c r="B111" s="46">
        <v>8591</v>
      </c>
      <c r="C111" s="45">
        <v>8484</v>
      </c>
      <c r="D111" s="46">
        <v>9182</v>
      </c>
      <c r="E111" s="51">
        <v>10298</v>
      </c>
      <c r="F111" s="46">
        <v>19233</v>
      </c>
    </row>
    <row r="112" spans="1:6" x14ac:dyDescent="0.2">
      <c r="A112" s="47" t="s">
        <v>199</v>
      </c>
      <c r="B112" s="46">
        <v>4812</v>
      </c>
      <c r="C112" s="45">
        <v>4485</v>
      </c>
      <c r="D112" s="46">
        <v>5105</v>
      </c>
      <c r="E112" s="51">
        <v>5635</v>
      </c>
      <c r="F112" s="46">
        <v>6761</v>
      </c>
    </row>
    <row r="113" spans="1:6" x14ac:dyDescent="0.2">
      <c r="A113" s="47" t="s">
        <v>200</v>
      </c>
      <c r="B113" s="46" t="s">
        <v>150</v>
      </c>
      <c r="C113" s="45" t="s">
        <v>150</v>
      </c>
      <c r="D113" s="45" t="s">
        <v>150</v>
      </c>
      <c r="E113" s="51">
        <v>110</v>
      </c>
      <c r="F113" s="45">
        <v>3359</v>
      </c>
    </row>
    <row r="114" spans="1:6" x14ac:dyDescent="0.2">
      <c r="A114" s="47" t="s">
        <v>201</v>
      </c>
      <c r="B114" s="46">
        <v>3631</v>
      </c>
      <c r="C114" s="45">
        <v>3863</v>
      </c>
      <c r="D114" s="46">
        <v>3944</v>
      </c>
      <c r="E114" s="51">
        <v>3904</v>
      </c>
      <c r="F114" s="46">
        <v>4413</v>
      </c>
    </row>
    <row r="115" spans="1:6" x14ac:dyDescent="0.2">
      <c r="A115" s="47" t="s">
        <v>202</v>
      </c>
      <c r="B115" s="46">
        <v>148</v>
      </c>
      <c r="C115" s="45">
        <v>136</v>
      </c>
      <c r="D115" s="46">
        <v>133</v>
      </c>
      <c r="E115" s="51">
        <v>649</v>
      </c>
      <c r="F115" s="46">
        <v>4699</v>
      </c>
    </row>
    <row r="116" spans="1:6" x14ac:dyDescent="0.2">
      <c r="A116" s="43"/>
      <c r="C116" s="51"/>
      <c r="D116" s="46"/>
      <c r="E116" s="46"/>
      <c r="F116" s="46"/>
    </row>
    <row r="117" spans="1:6" x14ac:dyDescent="0.2">
      <c r="A117" s="43" t="s">
        <v>831</v>
      </c>
      <c r="B117" s="46">
        <v>16440</v>
      </c>
      <c r="C117" s="51">
        <v>20434</v>
      </c>
      <c r="D117" s="46">
        <v>24285</v>
      </c>
      <c r="E117" s="51">
        <v>25039</v>
      </c>
      <c r="F117" s="46">
        <v>30881</v>
      </c>
    </row>
    <row r="118" spans="1:6" x14ac:dyDescent="0.2">
      <c r="A118" s="47" t="s">
        <v>204</v>
      </c>
      <c r="B118" s="46">
        <v>1454</v>
      </c>
      <c r="C118" s="45">
        <v>1433</v>
      </c>
      <c r="D118" s="46">
        <v>1493</v>
      </c>
      <c r="E118" s="51">
        <v>1452</v>
      </c>
      <c r="F118" s="46">
        <v>1287</v>
      </c>
    </row>
    <row r="119" spans="1:6" x14ac:dyDescent="0.2">
      <c r="A119" s="50" t="s">
        <v>205</v>
      </c>
      <c r="B119" s="46" t="s">
        <v>294</v>
      </c>
      <c r="C119" s="45">
        <v>4201</v>
      </c>
      <c r="D119" s="46">
        <v>6648</v>
      </c>
      <c r="E119" s="51">
        <v>7298</v>
      </c>
      <c r="F119" s="46">
        <v>7857</v>
      </c>
    </row>
    <row r="120" spans="1:6" x14ac:dyDescent="0.2">
      <c r="A120" s="47" t="s">
        <v>206</v>
      </c>
      <c r="B120" s="46">
        <v>3659</v>
      </c>
      <c r="C120" s="45">
        <v>3737</v>
      </c>
      <c r="D120" s="46">
        <v>3941</v>
      </c>
      <c r="E120" s="51">
        <v>4305</v>
      </c>
      <c r="F120" s="46">
        <v>6998</v>
      </c>
    </row>
    <row r="121" spans="1:6" x14ac:dyDescent="0.2">
      <c r="A121" s="47" t="s">
        <v>207</v>
      </c>
      <c r="B121" s="46">
        <v>7753</v>
      </c>
      <c r="C121" s="45">
        <v>7534</v>
      </c>
      <c r="D121" s="46">
        <v>8089</v>
      </c>
      <c r="E121" s="51">
        <v>7787</v>
      </c>
      <c r="F121" s="46">
        <v>8569</v>
      </c>
    </row>
    <row r="122" spans="1:6" x14ac:dyDescent="0.2">
      <c r="A122" s="47" t="s">
        <v>208</v>
      </c>
      <c r="B122" s="46">
        <v>3330</v>
      </c>
      <c r="C122" s="45">
        <v>3307</v>
      </c>
      <c r="D122" s="46">
        <v>3325</v>
      </c>
      <c r="E122" s="51">
        <v>3389</v>
      </c>
      <c r="F122" s="46">
        <v>5189</v>
      </c>
    </row>
    <row r="123" spans="1:6" x14ac:dyDescent="0.2">
      <c r="A123" s="47" t="s">
        <v>209</v>
      </c>
      <c r="B123" s="46">
        <v>244</v>
      </c>
      <c r="C123" s="45">
        <v>222</v>
      </c>
      <c r="D123" s="46">
        <v>789</v>
      </c>
      <c r="E123" s="51">
        <v>808</v>
      </c>
      <c r="F123" s="46">
        <v>982</v>
      </c>
    </row>
    <row r="124" spans="1:6" x14ac:dyDescent="0.2">
      <c r="A124" s="43"/>
      <c r="C124" s="43"/>
      <c r="D124" s="46"/>
      <c r="E124" s="46"/>
      <c r="F124" s="46"/>
    </row>
    <row r="125" spans="1:6" x14ac:dyDescent="0.2">
      <c r="A125" s="39" t="s">
        <v>210</v>
      </c>
      <c r="B125" s="40">
        <v>41250</v>
      </c>
      <c r="C125" s="42">
        <v>41164</v>
      </c>
      <c r="D125" s="40">
        <v>42218</v>
      </c>
      <c r="E125" s="77">
        <v>43288</v>
      </c>
      <c r="F125" s="40">
        <v>50023</v>
      </c>
    </row>
    <row r="126" spans="1:6" x14ac:dyDescent="0.2">
      <c r="A126" s="47" t="s">
        <v>105</v>
      </c>
      <c r="B126" s="49">
        <v>7.4847175675847311</v>
      </c>
      <c r="C126" s="48">
        <v>7.0564841004542727</v>
      </c>
      <c r="D126" s="49">
        <v>6.8015111605165002</v>
      </c>
      <c r="E126" s="49">
        <v>6.5895390610728857</v>
      </c>
      <c r="F126" s="49">
        <v>6.6739779833307313</v>
      </c>
    </row>
    <row r="127" spans="1:6" x14ac:dyDescent="0.2">
      <c r="A127" s="43"/>
      <c r="C127" s="51"/>
      <c r="D127" s="46"/>
      <c r="E127" s="49"/>
      <c r="F127" s="46"/>
    </row>
    <row r="128" spans="1:6" x14ac:dyDescent="0.2">
      <c r="A128" s="43" t="s">
        <v>211</v>
      </c>
      <c r="B128" s="46">
        <v>8984</v>
      </c>
      <c r="C128" s="45">
        <v>8584</v>
      </c>
      <c r="D128" s="46">
        <v>8777</v>
      </c>
      <c r="E128" s="51">
        <v>9244</v>
      </c>
      <c r="F128" s="46">
        <v>14139</v>
      </c>
    </row>
    <row r="129" spans="1:6" x14ac:dyDescent="0.2">
      <c r="A129" s="47" t="s">
        <v>212</v>
      </c>
      <c r="B129" s="46">
        <v>546</v>
      </c>
      <c r="C129" s="45">
        <v>482</v>
      </c>
      <c r="D129" s="46">
        <v>470</v>
      </c>
      <c r="E129" s="51">
        <v>481</v>
      </c>
      <c r="F129" s="46">
        <v>518</v>
      </c>
    </row>
    <row r="130" spans="1:6" x14ac:dyDescent="0.2">
      <c r="A130" s="47" t="s">
        <v>213</v>
      </c>
      <c r="B130" s="46">
        <v>7434</v>
      </c>
      <c r="C130" s="45">
        <v>7044</v>
      </c>
      <c r="D130" s="46">
        <v>7228</v>
      </c>
      <c r="E130" s="51">
        <v>7655</v>
      </c>
      <c r="F130" s="46">
        <v>7500</v>
      </c>
    </row>
    <row r="131" spans="1:6" x14ac:dyDescent="0.2">
      <c r="A131" s="47" t="s">
        <v>214</v>
      </c>
      <c r="B131" s="46">
        <v>999</v>
      </c>
      <c r="C131" s="45">
        <v>1057</v>
      </c>
      <c r="D131" s="46">
        <v>1079</v>
      </c>
      <c r="E131" s="51">
        <v>1108</v>
      </c>
      <c r="F131" s="46">
        <v>1307</v>
      </c>
    </row>
    <row r="132" spans="1:6" x14ac:dyDescent="0.2">
      <c r="A132" s="47" t="s">
        <v>215</v>
      </c>
      <c r="B132" s="46">
        <v>5</v>
      </c>
      <c r="C132" s="45">
        <v>1</v>
      </c>
      <c r="D132" s="45" t="s">
        <v>150</v>
      </c>
      <c r="E132" s="45" t="s">
        <v>150</v>
      </c>
      <c r="F132" s="46">
        <v>4813</v>
      </c>
    </row>
    <row r="133" spans="1:6" x14ac:dyDescent="0.2">
      <c r="A133" s="43"/>
      <c r="C133" s="51"/>
      <c r="D133" s="46"/>
      <c r="E133" s="45"/>
      <c r="F133" s="46"/>
    </row>
    <row r="134" spans="1:6" x14ac:dyDescent="0.2">
      <c r="A134" s="43" t="s">
        <v>216</v>
      </c>
      <c r="B134" s="46">
        <v>6403</v>
      </c>
      <c r="C134" s="45">
        <v>6587</v>
      </c>
      <c r="D134" s="46">
        <v>6945</v>
      </c>
      <c r="E134" s="51">
        <v>7001</v>
      </c>
      <c r="F134" s="46">
        <v>6656</v>
      </c>
    </row>
    <row r="135" spans="1:6" x14ac:dyDescent="0.2">
      <c r="A135" s="47" t="s">
        <v>217</v>
      </c>
      <c r="B135" s="46">
        <v>6403</v>
      </c>
      <c r="C135" s="45">
        <v>6587</v>
      </c>
      <c r="D135" s="46">
        <v>6945</v>
      </c>
      <c r="E135" s="51">
        <v>7001</v>
      </c>
      <c r="F135" s="46">
        <v>6656</v>
      </c>
    </row>
    <row r="136" spans="1:6" x14ac:dyDescent="0.2">
      <c r="A136" s="43"/>
      <c r="C136" s="45"/>
      <c r="D136" s="46"/>
      <c r="E136" s="46"/>
      <c r="F136" s="46"/>
    </row>
    <row r="137" spans="1:6" x14ac:dyDescent="0.2">
      <c r="A137" s="43" t="s">
        <v>218</v>
      </c>
      <c r="B137" s="46">
        <v>8181</v>
      </c>
      <c r="C137" s="45">
        <v>8585</v>
      </c>
      <c r="D137" s="46">
        <v>8649</v>
      </c>
      <c r="E137" s="51">
        <v>8730</v>
      </c>
      <c r="F137" s="46">
        <v>8179</v>
      </c>
    </row>
    <row r="138" spans="1:6" x14ac:dyDescent="0.2">
      <c r="A138" s="47" t="s">
        <v>219</v>
      </c>
      <c r="B138" s="46">
        <v>5639</v>
      </c>
      <c r="C138" s="45">
        <v>5979</v>
      </c>
      <c r="D138" s="46">
        <v>5905</v>
      </c>
      <c r="E138" s="51">
        <v>5900</v>
      </c>
      <c r="F138" s="46">
        <v>5604</v>
      </c>
    </row>
    <row r="139" spans="1:6" x14ac:dyDescent="0.2">
      <c r="A139" s="47" t="s">
        <v>220</v>
      </c>
      <c r="B139" s="46">
        <v>2520</v>
      </c>
      <c r="C139" s="45">
        <v>2590</v>
      </c>
      <c r="D139" s="46">
        <v>2735</v>
      </c>
      <c r="E139" s="51">
        <v>2822</v>
      </c>
      <c r="F139" s="46">
        <v>2569</v>
      </c>
    </row>
    <row r="140" spans="1:6" x14ac:dyDescent="0.2">
      <c r="A140" s="47" t="s">
        <v>221</v>
      </c>
      <c r="B140" s="46">
        <v>22</v>
      </c>
      <c r="C140" s="45">
        <v>16</v>
      </c>
      <c r="D140" s="46">
        <v>9</v>
      </c>
      <c r="E140" s="51">
        <v>8</v>
      </c>
      <c r="F140" s="46">
        <v>6</v>
      </c>
    </row>
    <row r="141" spans="1:6" x14ac:dyDescent="0.2">
      <c r="A141" s="43"/>
      <c r="C141" s="45"/>
      <c r="D141" s="46"/>
      <c r="E141" s="46"/>
      <c r="F141" s="46"/>
    </row>
    <row r="142" spans="1:6" x14ac:dyDescent="0.2">
      <c r="A142" s="43" t="s">
        <v>222</v>
      </c>
      <c r="B142" s="46">
        <v>14145</v>
      </c>
      <c r="C142" s="45">
        <v>13634</v>
      </c>
      <c r="D142" s="46">
        <v>14118</v>
      </c>
      <c r="E142" s="51">
        <v>14666</v>
      </c>
      <c r="F142" s="46">
        <v>17577</v>
      </c>
    </row>
    <row r="143" spans="1:6" x14ac:dyDescent="0.2">
      <c r="A143" s="47" t="s">
        <v>223</v>
      </c>
      <c r="B143" s="46">
        <v>9600</v>
      </c>
      <c r="C143" s="45">
        <v>9413</v>
      </c>
      <c r="D143" s="46">
        <v>9871</v>
      </c>
      <c r="E143" s="51">
        <v>10585</v>
      </c>
      <c r="F143" s="46">
        <v>11464</v>
      </c>
    </row>
    <row r="144" spans="1:6" x14ac:dyDescent="0.2">
      <c r="A144" s="47" t="s">
        <v>224</v>
      </c>
      <c r="B144" s="46">
        <v>3048</v>
      </c>
      <c r="C144" s="45">
        <v>2848</v>
      </c>
      <c r="D144" s="46">
        <v>2853</v>
      </c>
      <c r="E144" s="51">
        <v>2782</v>
      </c>
      <c r="F144" s="46">
        <v>4924</v>
      </c>
    </row>
    <row r="145" spans="1:6" x14ac:dyDescent="0.2">
      <c r="A145" s="47" t="s">
        <v>309</v>
      </c>
      <c r="B145" s="46">
        <v>1497</v>
      </c>
      <c r="C145" s="45">
        <v>1373</v>
      </c>
      <c r="D145" s="46">
        <v>1394</v>
      </c>
      <c r="E145" s="51">
        <v>1299</v>
      </c>
      <c r="F145" s="46">
        <v>1189</v>
      </c>
    </row>
    <row r="146" spans="1:6" x14ac:dyDescent="0.2">
      <c r="A146" s="43"/>
      <c r="D146" s="46"/>
      <c r="E146" s="46"/>
      <c r="F146" s="46"/>
    </row>
    <row r="147" spans="1:6" x14ac:dyDescent="0.2">
      <c r="A147" s="43" t="s">
        <v>225</v>
      </c>
      <c r="B147" s="46">
        <v>3537</v>
      </c>
      <c r="C147" s="45">
        <v>3774</v>
      </c>
      <c r="D147" s="46">
        <v>3729</v>
      </c>
      <c r="E147" s="51">
        <v>3647</v>
      </c>
      <c r="F147" s="46">
        <v>3473</v>
      </c>
    </row>
    <row r="148" spans="1:6" x14ac:dyDescent="0.2">
      <c r="A148" s="47" t="s">
        <v>226</v>
      </c>
      <c r="B148" s="46">
        <v>3317</v>
      </c>
      <c r="C148" s="45">
        <v>3504</v>
      </c>
      <c r="D148" s="46">
        <v>3439</v>
      </c>
      <c r="E148" s="51">
        <v>3354</v>
      </c>
      <c r="F148" s="46">
        <v>3192</v>
      </c>
    </row>
    <row r="149" spans="1:6" x14ac:dyDescent="0.2">
      <c r="A149" s="47" t="s">
        <v>227</v>
      </c>
      <c r="B149" s="46">
        <v>220</v>
      </c>
      <c r="C149" s="45">
        <v>270</v>
      </c>
      <c r="D149" s="46">
        <v>290</v>
      </c>
      <c r="E149" s="51">
        <v>293</v>
      </c>
      <c r="F149" s="46">
        <v>281</v>
      </c>
    </row>
    <row r="150" spans="1:6" x14ac:dyDescent="0.2">
      <c r="A150" s="43"/>
      <c r="C150" s="51"/>
      <c r="D150" s="46"/>
      <c r="E150" s="46"/>
      <c r="F150" s="46"/>
    </row>
    <row r="151" spans="1:6" x14ac:dyDescent="0.2">
      <c r="A151" s="39" t="s">
        <v>228</v>
      </c>
      <c r="B151" s="40">
        <v>83842</v>
      </c>
      <c r="C151" s="42">
        <v>92690</v>
      </c>
      <c r="D151" s="40">
        <v>97543</v>
      </c>
      <c r="E151" s="77">
        <v>100305</v>
      </c>
      <c r="F151" s="40">
        <v>109350</v>
      </c>
    </row>
    <row r="152" spans="1:6" x14ac:dyDescent="0.2">
      <c r="A152" s="47" t="s">
        <v>105</v>
      </c>
      <c r="B152" s="49">
        <v>15.212937946701551</v>
      </c>
      <c r="C152" s="48">
        <v>15.889260306848376</v>
      </c>
      <c r="D152" s="49">
        <v>15.714619430817686</v>
      </c>
      <c r="E152" s="49">
        <v>15.268982524508312</v>
      </c>
      <c r="F152" s="49">
        <v>14.589278781304909</v>
      </c>
    </row>
    <row r="153" spans="1:6" x14ac:dyDescent="0.2">
      <c r="A153" s="43"/>
      <c r="C153" s="51"/>
      <c r="D153" s="46"/>
      <c r="E153" s="49"/>
      <c r="F153" s="46"/>
    </row>
    <row r="154" spans="1:6" x14ac:dyDescent="0.2">
      <c r="A154" s="43" t="s">
        <v>229</v>
      </c>
      <c r="B154" s="46">
        <v>12557</v>
      </c>
      <c r="C154" s="45">
        <v>21149</v>
      </c>
      <c r="D154" s="46">
        <v>24418</v>
      </c>
      <c r="E154" s="51">
        <v>24813</v>
      </c>
      <c r="F154" s="46">
        <v>25325</v>
      </c>
    </row>
    <row r="155" spans="1:6" x14ac:dyDescent="0.2">
      <c r="A155" s="47" t="s">
        <v>310</v>
      </c>
      <c r="B155" s="46">
        <v>273</v>
      </c>
      <c r="C155" s="45">
        <v>1054</v>
      </c>
      <c r="D155" s="46">
        <v>1268</v>
      </c>
      <c r="E155" s="51">
        <v>1303</v>
      </c>
      <c r="F155" s="46">
        <v>1932</v>
      </c>
    </row>
    <row r="156" spans="1:6" x14ac:dyDescent="0.2">
      <c r="A156" s="47" t="s">
        <v>230</v>
      </c>
      <c r="B156" s="46">
        <v>712</v>
      </c>
      <c r="C156" s="45">
        <v>7921</v>
      </c>
      <c r="D156" s="46">
        <v>9303</v>
      </c>
      <c r="E156" s="51">
        <v>9609</v>
      </c>
      <c r="F156" s="46">
        <v>8744</v>
      </c>
    </row>
    <row r="157" spans="1:6" x14ac:dyDescent="0.2">
      <c r="A157" s="47" t="s">
        <v>311</v>
      </c>
      <c r="B157" s="46">
        <v>587</v>
      </c>
      <c r="C157" s="45">
        <v>762</v>
      </c>
      <c r="D157" s="46">
        <v>1284</v>
      </c>
      <c r="E157" s="51">
        <v>1191</v>
      </c>
      <c r="F157" s="46">
        <v>1564</v>
      </c>
    </row>
    <row r="158" spans="1:6" x14ac:dyDescent="0.2">
      <c r="A158" s="47" t="s">
        <v>231</v>
      </c>
      <c r="B158" s="46">
        <v>25</v>
      </c>
      <c r="C158" s="45">
        <v>1296</v>
      </c>
      <c r="D158" s="46">
        <v>2361</v>
      </c>
      <c r="E158" s="168">
        <v>2900</v>
      </c>
      <c r="F158" s="46">
        <v>3659</v>
      </c>
    </row>
    <row r="159" spans="1:6" x14ac:dyDescent="0.2">
      <c r="A159" s="47" t="s">
        <v>232</v>
      </c>
      <c r="B159" s="46">
        <v>8104</v>
      </c>
      <c r="C159" s="45">
        <v>7492</v>
      </c>
      <c r="D159" s="46">
        <v>7558</v>
      </c>
      <c r="E159" s="51">
        <v>7386</v>
      </c>
      <c r="F159" s="46">
        <v>6972</v>
      </c>
    </row>
    <row r="160" spans="1:6" x14ac:dyDescent="0.2">
      <c r="A160" s="47" t="s">
        <v>312</v>
      </c>
      <c r="B160" s="46">
        <v>2856</v>
      </c>
      <c r="C160" s="45">
        <v>2624</v>
      </c>
      <c r="D160" s="46">
        <v>2644</v>
      </c>
      <c r="E160" s="51">
        <v>2424</v>
      </c>
      <c r="F160" s="46">
        <v>2455</v>
      </c>
    </row>
    <row r="161" spans="1:6" x14ac:dyDescent="0.2">
      <c r="A161" s="43"/>
      <c r="C161" s="51"/>
      <c r="D161" s="46"/>
      <c r="E161" s="46"/>
      <c r="F161" s="46"/>
    </row>
    <row r="162" spans="1:6" x14ac:dyDescent="0.2">
      <c r="A162" s="43" t="s">
        <v>233</v>
      </c>
      <c r="B162" s="46">
        <v>9176</v>
      </c>
      <c r="C162" s="45">
        <v>8292</v>
      </c>
      <c r="D162" s="46">
        <v>8260</v>
      </c>
      <c r="E162" s="51">
        <v>8786</v>
      </c>
      <c r="F162" s="46">
        <v>8759</v>
      </c>
    </row>
    <row r="163" spans="1:6" x14ac:dyDescent="0.2">
      <c r="A163" s="47" t="s">
        <v>234</v>
      </c>
      <c r="B163" s="46">
        <v>9176</v>
      </c>
      <c r="C163" s="45">
        <v>8292</v>
      </c>
      <c r="D163" s="46">
        <v>8260</v>
      </c>
      <c r="E163" s="51">
        <v>8786</v>
      </c>
      <c r="F163" s="46">
        <v>8759</v>
      </c>
    </row>
    <row r="164" spans="1:6" x14ac:dyDescent="0.2">
      <c r="A164" s="43"/>
      <c r="C164" s="51"/>
      <c r="D164" s="46"/>
      <c r="E164" s="46"/>
      <c r="F164" s="46"/>
    </row>
    <row r="165" spans="1:6" x14ac:dyDescent="0.2">
      <c r="A165" s="43" t="s">
        <v>235</v>
      </c>
      <c r="B165" s="46">
        <v>26023</v>
      </c>
      <c r="C165" s="45">
        <v>27947</v>
      </c>
      <c r="D165" s="46">
        <v>28986</v>
      </c>
      <c r="E165" s="51">
        <v>29211</v>
      </c>
      <c r="F165" s="46">
        <v>38578</v>
      </c>
    </row>
    <row r="166" spans="1:6" x14ac:dyDescent="0.2">
      <c r="A166" s="47" t="s">
        <v>236</v>
      </c>
      <c r="B166" s="46">
        <v>6335</v>
      </c>
      <c r="C166" s="45">
        <v>6642</v>
      </c>
      <c r="D166" s="46">
        <v>6557</v>
      </c>
      <c r="E166" s="51">
        <v>6431</v>
      </c>
      <c r="F166" s="46">
        <v>6522</v>
      </c>
    </row>
    <row r="167" spans="1:6" x14ac:dyDescent="0.2">
      <c r="A167" s="47" t="s">
        <v>237</v>
      </c>
      <c r="B167" s="46">
        <v>5091</v>
      </c>
      <c r="C167" s="45">
        <v>4878</v>
      </c>
      <c r="D167" s="46">
        <v>5885</v>
      </c>
      <c r="E167" s="51">
        <v>6445</v>
      </c>
      <c r="F167" s="46">
        <v>7488</v>
      </c>
    </row>
    <row r="168" spans="1:6" x14ac:dyDescent="0.2">
      <c r="A168" s="47" t="s">
        <v>238</v>
      </c>
      <c r="B168" s="46">
        <v>8</v>
      </c>
      <c r="C168" s="45">
        <v>5</v>
      </c>
      <c r="D168" s="46">
        <v>2</v>
      </c>
      <c r="E168" s="51">
        <v>7</v>
      </c>
      <c r="F168" s="46">
        <v>5</v>
      </c>
    </row>
    <row r="169" spans="1:6" x14ac:dyDescent="0.2">
      <c r="A169" s="47" t="s">
        <v>239</v>
      </c>
      <c r="B169" s="46">
        <v>1043</v>
      </c>
      <c r="C169" s="45">
        <v>2420</v>
      </c>
      <c r="D169" s="46">
        <v>2374</v>
      </c>
      <c r="E169" s="51">
        <v>2213</v>
      </c>
      <c r="F169" s="46">
        <v>10141</v>
      </c>
    </row>
    <row r="170" spans="1:6" x14ac:dyDescent="0.2">
      <c r="A170" s="47" t="s">
        <v>240</v>
      </c>
      <c r="B170" s="46">
        <v>7944</v>
      </c>
      <c r="C170" s="45">
        <v>7931</v>
      </c>
      <c r="D170" s="46">
        <v>8030</v>
      </c>
      <c r="E170" s="51">
        <v>8001</v>
      </c>
      <c r="F170" s="46">
        <v>7311</v>
      </c>
    </row>
    <row r="171" spans="1:6" x14ac:dyDescent="0.2">
      <c r="A171" s="47" t="s">
        <v>241</v>
      </c>
      <c r="B171" s="46">
        <v>5602</v>
      </c>
      <c r="C171" s="45">
        <v>6071</v>
      </c>
      <c r="D171" s="46">
        <v>6138</v>
      </c>
      <c r="E171" s="51">
        <v>6114</v>
      </c>
      <c r="F171" s="46">
        <v>7112</v>
      </c>
    </row>
    <row r="172" spans="1:6" x14ac:dyDescent="0.2">
      <c r="A172" s="43"/>
      <c r="C172" s="43"/>
      <c r="D172" s="46"/>
      <c r="E172" s="46"/>
      <c r="F172" s="46"/>
    </row>
    <row r="173" spans="1:6" x14ac:dyDescent="0.2">
      <c r="A173" s="43" t="s">
        <v>242</v>
      </c>
      <c r="B173" s="46">
        <v>11844</v>
      </c>
      <c r="C173" s="45">
        <v>11304</v>
      </c>
      <c r="D173" s="46">
        <v>11284</v>
      </c>
      <c r="E173" s="51">
        <v>11459</v>
      </c>
      <c r="F173" s="46">
        <v>11445</v>
      </c>
    </row>
    <row r="174" spans="1:6" x14ac:dyDescent="0.2">
      <c r="A174" s="47" t="s">
        <v>243</v>
      </c>
      <c r="B174" s="46">
        <v>6845</v>
      </c>
      <c r="C174" s="45">
        <v>6595</v>
      </c>
      <c r="D174" s="46">
        <v>7871</v>
      </c>
      <c r="E174" s="51">
        <v>8090</v>
      </c>
      <c r="F174" s="46">
        <v>8246</v>
      </c>
    </row>
    <row r="175" spans="1:6" x14ac:dyDescent="0.2">
      <c r="A175" s="47" t="s">
        <v>244</v>
      </c>
      <c r="B175" s="46">
        <v>4999</v>
      </c>
      <c r="C175" s="45">
        <v>4709</v>
      </c>
      <c r="D175" s="46">
        <v>3413</v>
      </c>
      <c r="E175" s="51">
        <v>3369</v>
      </c>
      <c r="F175" s="46">
        <v>3199</v>
      </c>
    </row>
    <row r="176" spans="1:6" x14ac:dyDescent="0.2">
      <c r="A176" s="43"/>
      <c r="C176" s="51"/>
      <c r="D176" s="46"/>
      <c r="E176" s="46"/>
      <c r="F176" s="46"/>
    </row>
    <row r="177" spans="1:6" x14ac:dyDescent="0.2">
      <c r="A177" s="43" t="s">
        <v>245</v>
      </c>
      <c r="B177" s="46">
        <v>18346</v>
      </c>
      <c r="C177" s="45">
        <v>18372</v>
      </c>
      <c r="D177" s="46">
        <v>19312</v>
      </c>
      <c r="E177" s="51">
        <v>20419</v>
      </c>
      <c r="F177" s="46">
        <v>19125</v>
      </c>
    </row>
    <row r="178" spans="1:6" x14ac:dyDescent="0.2">
      <c r="A178" s="47" t="s">
        <v>246</v>
      </c>
      <c r="B178" s="46">
        <v>8563</v>
      </c>
      <c r="C178" s="45">
        <v>8564</v>
      </c>
      <c r="D178" s="46">
        <v>8491</v>
      </c>
      <c r="E178" s="51">
        <v>8940</v>
      </c>
      <c r="F178" s="46">
        <v>8329</v>
      </c>
    </row>
    <row r="179" spans="1:6" x14ac:dyDescent="0.2">
      <c r="A179" s="47" t="s">
        <v>247</v>
      </c>
      <c r="B179" s="46">
        <v>6760</v>
      </c>
      <c r="C179" s="45">
        <v>6735</v>
      </c>
      <c r="D179" s="46">
        <v>6741</v>
      </c>
      <c r="E179" s="51">
        <v>6612</v>
      </c>
      <c r="F179" s="46">
        <v>6116</v>
      </c>
    </row>
    <row r="180" spans="1:6" x14ac:dyDescent="0.2">
      <c r="A180" s="47" t="s">
        <v>248</v>
      </c>
      <c r="B180" s="46">
        <v>2944</v>
      </c>
      <c r="C180" s="45">
        <v>3021</v>
      </c>
      <c r="D180" s="46">
        <v>3019</v>
      </c>
      <c r="E180" s="51">
        <v>2986</v>
      </c>
      <c r="F180" s="46">
        <v>2649</v>
      </c>
    </row>
    <row r="181" spans="1:6" x14ac:dyDescent="0.2">
      <c r="A181" s="47" t="s">
        <v>249</v>
      </c>
      <c r="B181" s="46">
        <v>79</v>
      </c>
      <c r="C181" s="45">
        <v>52</v>
      </c>
      <c r="D181" s="46">
        <v>13</v>
      </c>
      <c r="E181" s="51">
        <v>11</v>
      </c>
      <c r="F181" s="46">
        <v>8</v>
      </c>
    </row>
    <row r="182" spans="1:6" x14ac:dyDescent="0.2">
      <c r="A182" s="123" t="s">
        <v>832</v>
      </c>
      <c r="B182" s="46" t="s">
        <v>294</v>
      </c>
      <c r="C182" s="46" t="s">
        <v>294</v>
      </c>
      <c r="D182" s="46">
        <v>1048</v>
      </c>
      <c r="E182" s="51">
        <v>1870</v>
      </c>
      <c r="F182" s="46">
        <v>2023</v>
      </c>
    </row>
    <row r="183" spans="1:6" x14ac:dyDescent="0.2">
      <c r="A183" s="43"/>
      <c r="C183" s="45"/>
      <c r="D183" s="46"/>
      <c r="E183" s="46"/>
      <c r="F183" s="46"/>
    </row>
    <row r="184" spans="1:6" x14ac:dyDescent="0.2">
      <c r="A184" s="43" t="s">
        <v>250</v>
      </c>
      <c r="B184" s="46">
        <v>5896</v>
      </c>
      <c r="C184" s="45">
        <v>5626</v>
      </c>
      <c r="D184" s="46">
        <v>5283</v>
      </c>
      <c r="E184" s="51">
        <v>5617</v>
      </c>
      <c r="F184" s="46">
        <v>6118</v>
      </c>
    </row>
    <row r="185" spans="1:6" x14ac:dyDescent="0.2">
      <c r="A185" s="47" t="s">
        <v>251</v>
      </c>
      <c r="B185" s="46">
        <v>5896</v>
      </c>
      <c r="C185" s="45">
        <v>5626</v>
      </c>
      <c r="D185" s="46">
        <v>5283</v>
      </c>
      <c r="E185" s="51">
        <v>5617</v>
      </c>
      <c r="F185" s="46">
        <v>6118</v>
      </c>
    </row>
    <row r="186" spans="1:6" x14ac:dyDescent="0.2">
      <c r="A186" s="43"/>
      <c r="C186" s="51"/>
      <c r="D186" s="46"/>
      <c r="E186" s="46"/>
      <c r="F186" s="46"/>
    </row>
    <row r="187" spans="1:6" x14ac:dyDescent="0.2">
      <c r="A187" s="39" t="s">
        <v>252</v>
      </c>
      <c r="B187" s="40">
        <v>44918</v>
      </c>
      <c r="C187" s="42">
        <v>46666</v>
      </c>
      <c r="D187" s="40">
        <v>48971</v>
      </c>
      <c r="E187" s="77">
        <v>55858</v>
      </c>
      <c r="F187" s="46">
        <v>69593</v>
      </c>
    </row>
    <row r="188" spans="1:6" x14ac:dyDescent="0.2">
      <c r="A188" s="47" t="s">
        <v>105</v>
      </c>
      <c r="B188" s="49">
        <v>8.1502677260792957</v>
      </c>
      <c r="C188" s="48">
        <v>7.9996571526527811</v>
      </c>
      <c r="D188" s="49">
        <v>7.8894500696777099</v>
      </c>
      <c r="E188" s="49">
        <v>8.5030140656396505</v>
      </c>
      <c r="F188" s="49">
        <v>9.2849719088006637</v>
      </c>
    </row>
    <row r="189" spans="1:6" x14ac:dyDescent="0.2">
      <c r="A189" s="43"/>
      <c r="C189" s="51"/>
      <c r="D189" s="46"/>
      <c r="E189" s="49"/>
      <c r="F189" s="46"/>
    </row>
    <row r="190" spans="1:6" x14ac:dyDescent="0.2">
      <c r="A190" s="43" t="s">
        <v>253</v>
      </c>
      <c r="B190" s="46">
        <v>3761</v>
      </c>
      <c r="C190" s="45">
        <v>3770</v>
      </c>
      <c r="D190" s="46">
        <v>3853</v>
      </c>
      <c r="E190" s="51">
        <v>4126</v>
      </c>
      <c r="F190" s="46">
        <v>3902</v>
      </c>
    </row>
    <row r="191" spans="1:6" x14ac:dyDescent="0.2">
      <c r="A191" s="47" t="s">
        <v>833</v>
      </c>
      <c r="B191" s="43"/>
      <c r="C191" s="43"/>
      <c r="D191" s="46"/>
      <c r="E191" s="51"/>
      <c r="F191" s="46"/>
    </row>
    <row r="192" spans="1:6" x14ac:dyDescent="0.2">
      <c r="A192" s="47" t="s">
        <v>834</v>
      </c>
      <c r="B192" s="46">
        <v>26</v>
      </c>
      <c r="C192" s="52">
        <v>19</v>
      </c>
      <c r="D192" s="46">
        <v>20</v>
      </c>
      <c r="E192" s="51">
        <v>14</v>
      </c>
      <c r="F192" s="46">
        <v>13</v>
      </c>
    </row>
    <row r="193" spans="1:6" x14ac:dyDescent="0.2">
      <c r="A193" s="47" t="s">
        <v>254</v>
      </c>
      <c r="B193" s="46">
        <v>3735</v>
      </c>
      <c r="C193" s="45">
        <v>3751</v>
      </c>
      <c r="D193" s="46">
        <v>3833</v>
      </c>
      <c r="E193" s="168">
        <v>4112</v>
      </c>
      <c r="F193" s="46">
        <v>3888</v>
      </c>
    </row>
    <row r="194" spans="1:6" x14ac:dyDescent="0.2">
      <c r="A194" s="43"/>
      <c r="C194" s="45"/>
      <c r="D194" s="46"/>
      <c r="E194" s="46"/>
      <c r="F194" s="46"/>
    </row>
    <row r="195" spans="1:6" x14ac:dyDescent="0.2">
      <c r="A195" s="43" t="s">
        <v>255</v>
      </c>
      <c r="B195" s="46">
        <v>24574</v>
      </c>
      <c r="C195" s="45">
        <v>26423</v>
      </c>
      <c r="D195" s="46">
        <v>28126</v>
      </c>
      <c r="E195" s="51">
        <v>30271</v>
      </c>
      <c r="F195" s="46">
        <v>32779</v>
      </c>
    </row>
    <row r="196" spans="1:6" x14ac:dyDescent="0.2">
      <c r="A196" s="47" t="s">
        <v>256</v>
      </c>
      <c r="B196" s="46">
        <v>8491</v>
      </c>
      <c r="C196" s="45">
        <v>8016</v>
      </c>
      <c r="D196" s="46">
        <v>8626</v>
      </c>
      <c r="E196" s="51">
        <v>8806</v>
      </c>
      <c r="F196" s="46">
        <v>9719</v>
      </c>
    </row>
    <row r="197" spans="1:6" x14ac:dyDescent="0.2">
      <c r="A197" s="47" t="s">
        <v>257</v>
      </c>
      <c r="B197" s="46">
        <v>8041</v>
      </c>
      <c r="C197" s="45">
        <v>7570</v>
      </c>
      <c r="D197" s="46">
        <v>7714</v>
      </c>
      <c r="E197" s="51">
        <v>8650</v>
      </c>
      <c r="F197" s="46">
        <v>7740</v>
      </c>
    </row>
    <row r="198" spans="1:6" x14ac:dyDescent="0.2">
      <c r="A198" s="47" t="s">
        <v>835</v>
      </c>
      <c r="C198" s="45"/>
      <c r="D198" s="46"/>
      <c r="E198" s="51"/>
      <c r="F198" s="46"/>
    </row>
    <row r="199" spans="1:6" x14ac:dyDescent="0.2">
      <c r="A199" s="43" t="s">
        <v>836</v>
      </c>
      <c r="B199" s="46">
        <v>74</v>
      </c>
      <c r="C199" s="45">
        <v>39</v>
      </c>
      <c r="D199" s="46">
        <v>608</v>
      </c>
      <c r="E199" s="51">
        <v>1111</v>
      </c>
      <c r="F199" s="46">
        <v>4389</v>
      </c>
    </row>
    <row r="200" spans="1:6" x14ac:dyDescent="0.2">
      <c r="A200" s="47" t="s">
        <v>258</v>
      </c>
      <c r="B200" s="46">
        <v>5767</v>
      </c>
      <c r="C200" s="45">
        <v>8598</v>
      </c>
      <c r="D200" s="46">
        <v>8930</v>
      </c>
      <c r="E200" s="51">
        <v>9414</v>
      </c>
      <c r="F200" s="46">
        <v>8811</v>
      </c>
    </row>
    <row r="201" spans="1:6" x14ac:dyDescent="0.2">
      <c r="A201" s="47" t="s">
        <v>259</v>
      </c>
      <c r="B201" s="46">
        <v>2201</v>
      </c>
      <c r="C201" s="45">
        <v>2200</v>
      </c>
      <c r="D201" s="46">
        <v>2248</v>
      </c>
      <c r="E201" s="51">
        <v>2290</v>
      </c>
      <c r="F201" s="46">
        <v>2121</v>
      </c>
    </row>
    <row r="202" spans="1:6" x14ac:dyDescent="0.2">
      <c r="A202" s="43"/>
      <c r="C202" s="45"/>
      <c r="D202" s="46"/>
      <c r="E202" s="46"/>
      <c r="F202" s="46"/>
    </row>
    <row r="203" spans="1:6" x14ac:dyDescent="0.2">
      <c r="A203" s="43" t="s">
        <v>260</v>
      </c>
      <c r="B203" s="46">
        <v>16583</v>
      </c>
      <c r="C203" s="45">
        <v>16473</v>
      </c>
      <c r="D203" s="46">
        <v>16992</v>
      </c>
      <c r="E203" s="51">
        <v>21461</v>
      </c>
      <c r="F203" s="46">
        <v>32913</v>
      </c>
    </row>
    <row r="204" spans="1:6" x14ac:dyDescent="0.2">
      <c r="A204" s="47" t="s">
        <v>261</v>
      </c>
      <c r="B204" s="46">
        <v>20</v>
      </c>
      <c r="C204" s="45">
        <v>24</v>
      </c>
      <c r="D204" s="46">
        <v>24</v>
      </c>
      <c r="E204" s="51">
        <v>9</v>
      </c>
      <c r="F204" s="46">
        <v>6</v>
      </c>
    </row>
    <row r="205" spans="1:6" x14ac:dyDescent="0.2">
      <c r="A205" s="47" t="s">
        <v>262</v>
      </c>
      <c r="B205" s="46">
        <v>10942</v>
      </c>
      <c r="C205" s="45">
        <v>10814</v>
      </c>
      <c r="D205" s="46">
        <v>11376</v>
      </c>
      <c r="E205" s="51">
        <v>13326</v>
      </c>
      <c r="F205" s="46">
        <v>16431</v>
      </c>
    </row>
    <row r="206" spans="1:6" x14ac:dyDescent="0.2">
      <c r="A206" s="47" t="s">
        <v>263</v>
      </c>
      <c r="B206" s="46">
        <v>2863</v>
      </c>
      <c r="C206" s="45">
        <v>3066</v>
      </c>
      <c r="D206" s="46">
        <v>3103</v>
      </c>
      <c r="E206" s="51">
        <v>3022</v>
      </c>
      <c r="F206" s="46">
        <v>3021</v>
      </c>
    </row>
    <row r="207" spans="1:6" x14ac:dyDescent="0.2">
      <c r="A207" s="47" t="s">
        <v>264</v>
      </c>
      <c r="B207" s="46">
        <v>7</v>
      </c>
      <c r="C207" s="45">
        <v>10</v>
      </c>
      <c r="D207" s="46">
        <v>12</v>
      </c>
      <c r="E207" s="51">
        <v>1454</v>
      </c>
      <c r="F207" s="46">
        <v>1594</v>
      </c>
    </row>
    <row r="208" spans="1:6" x14ac:dyDescent="0.2">
      <c r="A208" s="47" t="s">
        <v>837</v>
      </c>
      <c r="B208" s="43"/>
      <c r="C208" s="43"/>
      <c r="D208" s="46"/>
      <c r="E208" s="46"/>
      <c r="F208" s="46"/>
    </row>
    <row r="209" spans="1:6" x14ac:dyDescent="0.2">
      <c r="A209" s="47" t="s">
        <v>838</v>
      </c>
      <c r="B209" s="46">
        <v>322</v>
      </c>
      <c r="C209" s="45">
        <v>378</v>
      </c>
      <c r="D209" s="46">
        <v>367</v>
      </c>
      <c r="E209" s="51">
        <v>1836</v>
      </c>
      <c r="F209" s="46">
        <v>10235</v>
      </c>
    </row>
    <row r="210" spans="1:6" x14ac:dyDescent="0.2">
      <c r="A210" s="47" t="s">
        <v>265</v>
      </c>
      <c r="B210" s="46">
        <v>1719</v>
      </c>
      <c r="C210" s="45">
        <v>1693</v>
      </c>
      <c r="D210" s="46">
        <v>1674</v>
      </c>
      <c r="E210" s="51">
        <v>1455</v>
      </c>
      <c r="F210" s="46">
        <v>1320</v>
      </c>
    </row>
    <row r="211" spans="1:6" x14ac:dyDescent="0.2">
      <c r="A211" s="47" t="s">
        <v>266</v>
      </c>
      <c r="B211" s="46">
        <v>6</v>
      </c>
      <c r="C211" s="45">
        <v>7</v>
      </c>
      <c r="D211" s="46">
        <v>3</v>
      </c>
      <c r="E211" s="45" t="s">
        <v>150</v>
      </c>
      <c r="F211" s="45" t="s">
        <v>150</v>
      </c>
    </row>
    <row r="212" spans="1:6" x14ac:dyDescent="0.2">
      <c r="A212" s="47" t="s">
        <v>267</v>
      </c>
      <c r="B212" s="46">
        <v>658</v>
      </c>
      <c r="C212" s="45">
        <v>465</v>
      </c>
      <c r="D212" s="46">
        <v>431</v>
      </c>
      <c r="E212" s="51">
        <v>358</v>
      </c>
      <c r="F212" s="46">
        <v>306</v>
      </c>
    </row>
    <row r="213" spans="1:6" x14ac:dyDescent="0.2">
      <c r="A213" s="47" t="s">
        <v>268</v>
      </c>
      <c r="B213" s="46">
        <v>46</v>
      </c>
      <c r="C213" s="45">
        <v>16</v>
      </c>
      <c r="D213" s="46">
        <v>2</v>
      </c>
      <c r="E213" s="51">
        <v>1</v>
      </c>
      <c r="F213" s="46">
        <v>1</v>
      </c>
    </row>
    <row r="214" spans="1:6" x14ac:dyDescent="0.2">
      <c r="A214" s="43"/>
      <c r="C214" s="51"/>
      <c r="D214" s="46"/>
      <c r="E214" s="46"/>
      <c r="F214" s="46"/>
    </row>
    <row r="215" spans="1:6" x14ac:dyDescent="0.2">
      <c r="A215" s="39" t="s">
        <v>269</v>
      </c>
      <c r="B215" s="40">
        <v>90355</v>
      </c>
      <c r="C215" s="42">
        <v>103227</v>
      </c>
      <c r="D215" s="40">
        <v>107957</v>
      </c>
      <c r="E215" s="77">
        <v>112869</v>
      </c>
      <c r="F215" s="40">
        <v>127869</v>
      </c>
    </row>
    <row r="216" spans="1:6" x14ac:dyDescent="0.2">
      <c r="A216" s="47" t="s">
        <v>105</v>
      </c>
      <c r="B216" s="49">
        <v>16.394706807736203</v>
      </c>
      <c r="C216" s="48">
        <v>17.695551555669837</v>
      </c>
      <c r="D216" s="49">
        <v>17.39236203410583</v>
      </c>
      <c r="E216" s="49">
        <v>17.181544175850942</v>
      </c>
      <c r="F216" s="49">
        <v>17.060050191922063</v>
      </c>
    </row>
    <row r="217" spans="1:6" x14ac:dyDescent="0.2">
      <c r="A217" s="43"/>
      <c r="D217" s="46"/>
      <c r="E217" s="46"/>
      <c r="F217" s="46"/>
    </row>
    <row r="218" spans="1:6" x14ac:dyDescent="0.2">
      <c r="A218" s="43" t="s">
        <v>270</v>
      </c>
      <c r="B218" s="46">
        <v>20235</v>
      </c>
      <c r="C218" s="45">
        <v>21363</v>
      </c>
      <c r="D218" s="46">
        <v>22098</v>
      </c>
      <c r="E218" s="51">
        <v>21832</v>
      </c>
      <c r="F218" s="46">
        <v>22025</v>
      </c>
    </row>
    <row r="219" spans="1:6" x14ac:dyDescent="0.2">
      <c r="A219" s="47" t="s">
        <v>271</v>
      </c>
      <c r="B219" s="46">
        <v>5965</v>
      </c>
      <c r="C219" s="45">
        <v>6074</v>
      </c>
      <c r="D219" s="46">
        <v>5933</v>
      </c>
      <c r="E219" s="51">
        <v>5912</v>
      </c>
      <c r="F219" s="46">
        <v>5644</v>
      </c>
    </row>
    <row r="220" spans="1:6" x14ac:dyDescent="0.2">
      <c r="A220" s="47" t="s">
        <v>272</v>
      </c>
      <c r="B220" s="46">
        <v>3971</v>
      </c>
      <c r="C220" s="45">
        <v>4851</v>
      </c>
      <c r="D220" s="46">
        <v>5166</v>
      </c>
      <c r="E220" s="51">
        <v>4973</v>
      </c>
      <c r="F220" s="46">
        <v>4547</v>
      </c>
    </row>
    <row r="221" spans="1:6" x14ac:dyDescent="0.2">
      <c r="A221" s="47" t="s">
        <v>273</v>
      </c>
      <c r="B221" s="46">
        <v>3608</v>
      </c>
      <c r="C221" s="45">
        <v>3622</v>
      </c>
      <c r="D221" s="46">
        <v>4223</v>
      </c>
      <c r="E221" s="51">
        <v>4297</v>
      </c>
      <c r="F221" s="46">
        <v>3776</v>
      </c>
    </row>
    <row r="222" spans="1:6" x14ac:dyDescent="0.2">
      <c r="A222" s="47" t="s">
        <v>274</v>
      </c>
      <c r="B222" s="46">
        <v>1906</v>
      </c>
      <c r="C222" s="45">
        <v>1970</v>
      </c>
      <c r="D222" s="46">
        <v>2003</v>
      </c>
      <c r="E222" s="51">
        <v>2026</v>
      </c>
      <c r="F222" s="46">
        <v>2702</v>
      </c>
    </row>
    <row r="223" spans="1:6" x14ac:dyDescent="0.2">
      <c r="A223" s="47" t="s">
        <v>839</v>
      </c>
      <c r="C223" s="45"/>
      <c r="D223" s="46"/>
      <c r="E223" s="46"/>
      <c r="F223" s="46"/>
    </row>
    <row r="224" spans="1:6" x14ac:dyDescent="0.2">
      <c r="A224" s="43" t="s">
        <v>840</v>
      </c>
      <c r="B224" s="46">
        <v>24</v>
      </c>
      <c r="C224" s="45">
        <v>25</v>
      </c>
      <c r="D224" s="46">
        <v>25</v>
      </c>
      <c r="E224" s="51">
        <v>18</v>
      </c>
      <c r="F224" s="46">
        <v>135</v>
      </c>
    </row>
    <row r="225" spans="1:6" x14ac:dyDescent="0.2">
      <c r="A225" s="47" t="s">
        <v>275</v>
      </c>
      <c r="B225" s="46">
        <v>4761</v>
      </c>
      <c r="C225" s="45">
        <v>4821</v>
      </c>
      <c r="D225" s="46">
        <v>4748</v>
      </c>
      <c r="E225" s="51">
        <v>4606</v>
      </c>
      <c r="F225" s="46">
        <v>5221</v>
      </c>
    </row>
    <row r="226" spans="1:6" x14ac:dyDescent="0.2">
      <c r="A226" s="43"/>
      <c r="C226" s="45"/>
      <c r="D226" s="46"/>
      <c r="E226" s="46"/>
      <c r="F226" s="46"/>
    </row>
    <row r="227" spans="1:6" x14ac:dyDescent="0.2">
      <c r="A227" s="43" t="s">
        <v>276</v>
      </c>
      <c r="B227" s="46">
        <v>8941</v>
      </c>
      <c r="C227" s="45">
        <v>9613</v>
      </c>
      <c r="D227" s="46">
        <v>11385</v>
      </c>
      <c r="E227" s="51">
        <v>12695</v>
      </c>
      <c r="F227" s="46">
        <v>15957</v>
      </c>
    </row>
    <row r="228" spans="1:6" x14ac:dyDescent="0.2">
      <c r="A228" s="47" t="s">
        <v>277</v>
      </c>
      <c r="B228" s="46">
        <v>8941</v>
      </c>
      <c r="C228" s="45">
        <v>9613</v>
      </c>
      <c r="D228" s="46">
        <v>11385</v>
      </c>
      <c r="E228" s="51">
        <v>12695</v>
      </c>
      <c r="F228" s="46">
        <v>15957</v>
      </c>
    </row>
    <row r="229" spans="1:6" x14ac:dyDescent="0.2">
      <c r="A229" s="43"/>
      <c r="C229" s="52"/>
      <c r="D229" s="46"/>
      <c r="E229" s="46"/>
      <c r="F229" s="46"/>
    </row>
    <row r="230" spans="1:6" x14ac:dyDescent="0.2">
      <c r="A230" s="43" t="s">
        <v>278</v>
      </c>
      <c r="B230" s="46">
        <v>35932</v>
      </c>
      <c r="C230" s="45">
        <v>36425</v>
      </c>
      <c r="D230" s="46">
        <v>37363</v>
      </c>
      <c r="E230" s="51">
        <v>39381</v>
      </c>
      <c r="F230" s="46">
        <v>42143</v>
      </c>
    </row>
    <row r="231" spans="1:6" x14ac:dyDescent="0.2">
      <c r="A231" s="47" t="s">
        <v>279</v>
      </c>
      <c r="B231" s="46">
        <v>13570</v>
      </c>
      <c r="C231" s="45">
        <v>13274</v>
      </c>
      <c r="D231" s="46">
        <v>13519</v>
      </c>
      <c r="E231" s="51">
        <v>14288</v>
      </c>
      <c r="F231" s="46">
        <v>14547</v>
      </c>
    </row>
    <row r="232" spans="1:6" x14ac:dyDescent="0.2">
      <c r="A232" s="47" t="s">
        <v>280</v>
      </c>
      <c r="B232" s="46">
        <v>7673</v>
      </c>
      <c r="C232" s="45">
        <v>7331</v>
      </c>
      <c r="D232" s="46">
        <v>7516</v>
      </c>
      <c r="E232" s="51">
        <v>7243</v>
      </c>
      <c r="F232" s="46">
        <v>6897</v>
      </c>
    </row>
    <row r="233" spans="1:6" x14ac:dyDescent="0.2">
      <c r="A233" s="47" t="s">
        <v>281</v>
      </c>
      <c r="B233" s="46">
        <v>8376</v>
      </c>
      <c r="C233" s="45">
        <v>8047</v>
      </c>
      <c r="D233" s="46">
        <v>8569</v>
      </c>
      <c r="E233" s="51">
        <v>9316</v>
      </c>
      <c r="F233" s="46">
        <v>12730</v>
      </c>
    </row>
    <row r="234" spans="1:6" x14ac:dyDescent="0.2">
      <c r="A234" s="47" t="s">
        <v>282</v>
      </c>
      <c r="B234" s="46">
        <v>3252</v>
      </c>
      <c r="C234" s="45">
        <v>5075</v>
      </c>
      <c r="D234" s="46">
        <v>5021</v>
      </c>
      <c r="E234" s="51">
        <v>5357</v>
      </c>
      <c r="F234" s="46">
        <v>4778</v>
      </c>
    </row>
    <row r="235" spans="1:6" x14ac:dyDescent="0.2">
      <c r="A235" s="47" t="s">
        <v>283</v>
      </c>
      <c r="B235" s="46">
        <v>3061</v>
      </c>
      <c r="C235" s="45">
        <v>2698</v>
      </c>
      <c r="D235" s="46">
        <v>2738</v>
      </c>
      <c r="E235" s="51">
        <v>3177</v>
      </c>
      <c r="F235" s="46">
        <v>3191</v>
      </c>
    </row>
    <row r="236" spans="1:6" x14ac:dyDescent="0.2">
      <c r="A236" s="43"/>
      <c r="C236" s="52"/>
      <c r="D236" s="46"/>
      <c r="E236" s="46"/>
      <c r="F236" s="46"/>
    </row>
    <row r="237" spans="1:6" x14ac:dyDescent="0.2">
      <c r="A237" s="43" t="s">
        <v>284</v>
      </c>
      <c r="B237" s="46">
        <v>25247</v>
      </c>
      <c r="C237" s="45">
        <v>35826</v>
      </c>
      <c r="D237" s="46">
        <v>37111</v>
      </c>
      <c r="E237" s="51">
        <v>38961</v>
      </c>
      <c r="F237" s="46">
        <v>47744</v>
      </c>
    </row>
    <row r="238" spans="1:6" x14ac:dyDescent="0.2">
      <c r="A238" s="47" t="s">
        <v>285</v>
      </c>
      <c r="B238" s="46">
        <v>10393</v>
      </c>
      <c r="C238" s="45">
        <v>13569</v>
      </c>
      <c r="D238" s="46">
        <v>13595</v>
      </c>
      <c r="E238" s="51">
        <v>14078</v>
      </c>
      <c r="F238" s="46">
        <v>16183</v>
      </c>
    </row>
    <row r="239" spans="1:6" x14ac:dyDescent="0.2">
      <c r="A239" s="47" t="s">
        <v>286</v>
      </c>
      <c r="B239" s="46">
        <v>10</v>
      </c>
      <c r="C239" s="45">
        <v>6</v>
      </c>
      <c r="D239" s="46">
        <v>1</v>
      </c>
      <c r="E239" s="45" t="s">
        <v>150</v>
      </c>
      <c r="F239" s="45" t="s">
        <v>150</v>
      </c>
    </row>
    <row r="240" spans="1:6" x14ac:dyDescent="0.2">
      <c r="A240" s="47" t="s">
        <v>841</v>
      </c>
      <c r="B240" s="46">
        <v>11</v>
      </c>
      <c r="C240" s="45">
        <v>6</v>
      </c>
      <c r="D240" s="46">
        <v>6</v>
      </c>
      <c r="E240" s="168">
        <v>8</v>
      </c>
      <c r="F240" s="46">
        <v>3</v>
      </c>
    </row>
    <row r="241" spans="1:6" x14ac:dyDescent="0.2">
      <c r="A241" s="47" t="s">
        <v>287</v>
      </c>
      <c r="B241" s="46">
        <v>5336</v>
      </c>
      <c r="C241" s="45">
        <v>5224</v>
      </c>
      <c r="D241" s="46">
        <v>5258</v>
      </c>
      <c r="E241" s="51">
        <v>5252</v>
      </c>
      <c r="F241" s="46">
        <v>10834</v>
      </c>
    </row>
    <row r="242" spans="1:6" x14ac:dyDescent="0.2">
      <c r="A242" s="47" t="s">
        <v>288</v>
      </c>
      <c r="B242" s="46">
        <v>6941</v>
      </c>
      <c r="C242" s="45">
        <v>6991</v>
      </c>
      <c r="D242" s="46">
        <v>6919</v>
      </c>
      <c r="E242" s="51">
        <v>6758</v>
      </c>
      <c r="F242" s="46">
        <v>6264</v>
      </c>
    </row>
    <row r="243" spans="1:6" x14ac:dyDescent="0.2">
      <c r="A243" s="47" t="s">
        <v>289</v>
      </c>
      <c r="B243" s="46">
        <v>14</v>
      </c>
      <c r="C243" s="45">
        <v>5821</v>
      </c>
      <c r="D243" s="46">
        <v>7170</v>
      </c>
      <c r="E243" s="51">
        <v>8051</v>
      </c>
      <c r="F243" s="46">
        <v>9719</v>
      </c>
    </row>
    <row r="244" spans="1:6" x14ac:dyDescent="0.2">
      <c r="A244" s="47" t="s">
        <v>290</v>
      </c>
      <c r="B244" s="46">
        <v>2530</v>
      </c>
      <c r="C244" s="45">
        <v>4209</v>
      </c>
      <c r="D244" s="46">
        <v>4162</v>
      </c>
      <c r="E244" s="51">
        <v>4814</v>
      </c>
      <c r="F244" s="46">
        <v>4741</v>
      </c>
    </row>
    <row r="245" spans="1:6" x14ac:dyDescent="0.2">
      <c r="A245" s="47" t="s">
        <v>291</v>
      </c>
      <c r="B245" s="46">
        <v>12</v>
      </c>
      <c r="C245" s="45" t="s">
        <v>150</v>
      </c>
      <c r="D245" s="45" t="s">
        <v>150</v>
      </c>
      <c r="E245" s="45" t="s">
        <v>150</v>
      </c>
      <c r="F245" s="45" t="s">
        <v>150</v>
      </c>
    </row>
    <row r="246" spans="1:6" x14ac:dyDescent="0.2">
      <c r="A246" s="47" t="s">
        <v>292</v>
      </c>
      <c r="B246" s="46" t="s">
        <v>150</v>
      </c>
      <c r="C246" s="45" t="s">
        <v>150</v>
      </c>
      <c r="D246" s="45" t="s">
        <v>150</v>
      </c>
      <c r="E246" s="45" t="s">
        <v>150</v>
      </c>
      <c r="F246" s="45" t="s">
        <v>150</v>
      </c>
    </row>
    <row r="247" spans="1:6" x14ac:dyDescent="0.2">
      <c r="A247" s="57"/>
      <c r="D247" s="46"/>
      <c r="E247" s="46"/>
      <c r="F247" s="46"/>
    </row>
    <row r="248" spans="1:6" x14ac:dyDescent="0.2">
      <c r="A248" s="57" t="s">
        <v>293</v>
      </c>
      <c r="B248" s="46" t="s">
        <v>294</v>
      </c>
      <c r="C248" s="42">
        <v>2113</v>
      </c>
      <c r="D248" s="40">
        <v>2063</v>
      </c>
      <c r="E248" s="77">
        <v>1830</v>
      </c>
      <c r="F248" s="40">
        <v>1713</v>
      </c>
    </row>
    <row r="249" spans="1:6" x14ac:dyDescent="0.2">
      <c r="A249" s="47" t="s">
        <v>105</v>
      </c>
      <c r="B249" s="46" t="s">
        <v>294</v>
      </c>
      <c r="C249" s="49">
        <v>0.36221822233650469</v>
      </c>
      <c r="D249" s="49">
        <v>0.33235865091064337</v>
      </c>
      <c r="E249" s="49">
        <v>0.27857273336174876</v>
      </c>
      <c r="F249" s="49">
        <v>0.22854535484568184</v>
      </c>
    </row>
    <row r="250" spans="1:6" x14ac:dyDescent="0.2">
      <c r="A250" s="43"/>
      <c r="B250" s="46" t="s">
        <v>294</v>
      </c>
      <c r="C250" s="49"/>
      <c r="D250" s="46"/>
      <c r="E250" s="46"/>
      <c r="F250" s="46"/>
    </row>
    <row r="251" spans="1:6" x14ac:dyDescent="0.2">
      <c r="A251" s="41" t="s">
        <v>295</v>
      </c>
      <c r="B251" s="46" t="s">
        <v>294</v>
      </c>
      <c r="C251" s="45">
        <v>2113</v>
      </c>
      <c r="D251" s="46">
        <v>2063</v>
      </c>
      <c r="E251" s="51">
        <v>1830</v>
      </c>
      <c r="F251" s="46">
        <v>1713</v>
      </c>
    </row>
    <row r="252" spans="1:6" x14ac:dyDescent="0.2">
      <c r="A252" s="41" t="s">
        <v>296</v>
      </c>
      <c r="B252" s="46" t="s">
        <v>294</v>
      </c>
      <c r="C252" s="45">
        <v>548</v>
      </c>
      <c r="D252" s="46">
        <v>529</v>
      </c>
      <c r="E252" s="51">
        <v>451</v>
      </c>
      <c r="F252" s="46">
        <v>422</v>
      </c>
    </row>
    <row r="253" spans="1:6" x14ac:dyDescent="0.2">
      <c r="A253" s="41" t="s">
        <v>297</v>
      </c>
      <c r="B253" s="46" t="s">
        <v>294</v>
      </c>
      <c r="C253" s="45" t="s">
        <v>150</v>
      </c>
      <c r="D253" s="46">
        <v>33</v>
      </c>
      <c r="E253" s="51">
        <v>29</v>
      </c>
      <c r="F253" s="46">
        <v>28</v>
      </c>
    </row>
    <row r="254" spans="1:6" x14ac:dyDescent="0.2">
      <c r="A254" s="41" t="s">
        <v>298</v>
      </c>
      <c r="B254" s="46" t="s">
        <v>294</v>
      </c>
      <c r="C254" s="45" t="s">
        <v>150</v>
      </c>
      <c r="D254" s="46">
        <v>62</v>
      </c>
      <c r="E254" s="51">
        <v>57</v>
      </c>
      <c r="F254" s="46">
        <v>54</v>
      </c>
    </row>
    <row r="255" spans="1:6" x14ac:dyDescent="0.2">
      <c r="A255" s="41" t="s">
        <v>299</v>
      </c>
      <c r="B255" s="46" t="s">
        <v>294</v>
      </c>
      <c r="C255" s="45">
        <v>410</v>
      </c>
      <c r="D255" s="46">
        <v>420</v>
      </c>
      <c r="E255" s="51">
        <v>394</v>
      </c>
      <c r="F255" s="46">
        <v>374</v>
      </c>
    </row>
    <row r="256" spans="1:6" x14ac:dyDescent="0.2">
      <c r="A256" s="41" t="s">
        <v>300</v>
      </c>
      <c r="B256" s="46" t="s">
        <v>294</v>
      </c>
      <c r="C256" s="45">
        <v>857</v>
      </c>
      <c r="D256" s="46">
        <v>840</v>
      </c>
      <c r="E256" s="51">
        <v>737</v>
      </c>
      <c r="F256" s="46">
        <v>674</v>
      </c>
    </row>
    <row r="257" spans="1:6" x14ac:dyDescent="0.2">
      <c r="A257" s="41" t="s">
        <v>301</v>
      </c>
      <c r="B257" s="46" t="s">
        <v>294</v>
      </c>
      <c r="C257" s="45">
        <v>195</v>
      </c>
      <c r="D257" s="46">
        <v>179</v>
      </c>
      <c r="E257" s="51">
        <v>162</v>
      </c>
      <c r="F257" s="46">
        <v>161</v>
      </c>
    </row>
    <row r="258" spans="1:6" x14ac:dyDescent="0.2">
      <c r="A258" s="43"/>
      <c r="C258" s="45"/>
      <c r="D258" s="46"/>
      <c r="E258" s="46"/>
      <c r="F258" s="46"/>
    </row>
    <row r="259" spans="1:6" x14ac:dyDescent="0.2">
      <c r="A259" s="39" t="s">
        <v>302</v>
      </c>
      <c r="B259" s="40">
        <v>19852</v>
      </c>
      <c r="C259" s="42">
        <v>17918</v>
      </c>
      <c r="D259" s="40">
        <v>18815</v>
      </c>
      <c r="E259" s="77">
        <v>12999</v>
      </c>
      <c r="F259" s="40">
        <v>10401</v>
      </c>
    </row>
    <row r="260" spans="1:6" x14ac:dyDescent="0.2">
      <c r="A260" s="47" t="s">
        <v>105</v>
      </c>
      <c r="B260" s="49">
        <v>3.6020997127682932</v>
      </c>
      <c r="C260" s="48">
        <v>3.0715693837318936</v>
      </c>
      <c r="D260" s="49">
        <v>3.0311817822994453</v>
      </c>
      <c r="E260" s="49">
        <v>1.9787797600925532</v>
      </c>
      <c r="F260" s="49">
        <v>1.3876825661120473</v>
      </c>
    </row>
    <row r="261" spans="1:6" x14ac:dyDescent="0.2">
      <c r="A261" s="43"/>
      <c r="B261" s="49"/>
      <c r="C261" s="48"/>
      <c r="D261" s="46"/>
      <c r="E261" s="46"/>
      <c r="F261" s="46"/>
    </row>
    <row r="262" spans="1:6" x14ac:dyDescent="0.2">
      <c r="A262" s="39" t="s">
        <v>303</v>
      </c>
      <c r="B262" s="40">
        <v>167721</v>
      </c>
      <c r="C262" s="42">
        <v>173899</v>
      </c>
      <c r="D262" s="40">
        <v>191783</v>
      </c>
      <c r="E262" s="77">
        <v>210135</v>
      </c>
      <c r="F262" s="40">
        <v>245868</v>
      </c>
    </row>
    <row r="263" spans="1:6" x14ac:dyDescent="0.2">
      <c r="A263" s="39" t="s">
        <v>304</v>
      </c>
      <c r="B263" s="40">
        <v>363550</v>
      </c>
      <c r="C263" s="42">
        <v>391533</v>
      </c>
      <c r="D263" s="40">
        <v>410117</v>
      </c>
      <c r="E263" s="77">
        <v>433786</v>
      </c>
      <c r="F263" s="40">
        <v>493254</v>
      </c>
    </row>
    <row r="264" spans="1:6" x14ac:dyDescent="0.2">
      <c r="A264" s="39"/>
      <c r="B264" s="40"/>
      <c r="C264" s="42"/>
      <c r="D264" s="42"/>
      <c r="E264" s="46"/>
    </row>
    <row r="265" spans="1:6" x14ac:dyDescent="0.2">
      <c r="A265" s="43" t="s">
        <v>842</v>
      </c>
      <c r="E265" s="40"/>
    </row>
    <row r="266" spans="1:6" x14ac:dyDescent="0.2">
      <c r="E266" s="40"/>
    </row>
    <row r="267" spans="1:6" x14ac:dyDescent="0.2">
      <c r="A267" s="43" t="s">
        <v>1053</v>
      </c>
      <c r="E267" s="42"/>
    </row>
    <row r="268" spans="1:6" x14ac:dyDescent="0.2">
      <c r="A268" s="43" t="s">
        <v>1054</v>
      </c>
    </row>
    <row r="269" spans="1:6" x14ac:dyDescent="0.2">
      <c r="B269" s="43"/>
      <c r="C269" s="43"/>
      <c r="D269" s="46"/>
    </row>
    <row r="270" spans="1:6" x14ac:dyDescent="0.2">
      <c r="B270" s="40"/>
    </row>
    <row r="272" spans="1:6" x14ac:dyDescent="0.2">
      <c r="E272" s="4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2"/>
  <sheetViews>
    <sheetView workbookViewId="0">
      <selection activeCell="B1" sqref="B1"/>
    </sheetView>
  </sheetViews>
  <sheetFormatPr defaultColWidth="9.21875" defaultRowHeight="11.4" x14ac:dyDescent="0.2"/>
  <cols>
    <col min="1" max="1" width="53" style="5" customWidth="1"/>
    <col min="2" max="2" width="9" style="5" customWidth="1"/>
    <col min="3" max="3" width="10.21875" style="5" customWidth="1"/>
    <col min="4" max="7" width="9.21875" style="5" customWidth="1"/>
    <col min="8" max="9" width="9.21875" style="54" customWidth="1"/>
    <col min="10" max="16384" width="9.21875" style="5"/>
  </cols>
  <sheetData>
    <row r="1" spans="1:14" s="4" customFormat="1" ht="12" x14ac:dyDescent="0.25">
      <c r="A1" s="4" t="s">
        <v>1022</v>
      </c>
      <c r="H1" s="55"/>
      <c r="I1" s="55"/>
    </row>
    <row r="2" spans="1:14" s="4" customFormat="1" ht="12" x14ac:dyDescent="0.25">
      <c r="A2" s="4" t="s">
        <v>843</v>
      </c>
      <c r="H2" s="55"/>
      <c r="I2" s="55"/>
    </row>
    <row r="3" spans="1:14" s="4" customFormat="1" ht="12" x14ac:dyDescent="0.25">
      <c r="A3" s="11" t="s">
        <v>13</v>
      </c>
      <c r="B3" s="11"/>
      <c r="C3" s="11"/>
      <c r="H3" s="55"/>
      <c r="I3" s="55"/>
    </row>
    <row r="4" spans="1:14" x14ac:dyDescent="0.2">
      <c r="A4" s="5" t="s">
        <v>15</v>
      </c>
    </row>
    <row r="5" spans="1:14" ht="12" x14ac:dyDescent="0.25">
      <c r="A5" s="47"/>
      <c r="B5" s="47"/>
      <c r="C5" s="14"/>
    </row>
    <row r="6" spans="1:14" x14ac:dyDescent="0.2">
      <c r="B6" s="5" t="s">
        <v>93</v>
      </c>
      <c r="C6" s="5" t="s">
        <v>305</v>
      </c>
      <c r="G6" s="54"/>
    </row>
    <row r="7" spans="1:14" x14ac:dyDescent="0.2">
      <c r="B7" s="5" t="s">
        <v>98</v>
      </c>
      <c r="C7" s="54" t="s">
        <v>126</v>
      </c>
      <c r="D7" s="131" t="s">
        <v>127</v>
      </c>
      <c r="E7" s="54" t="s">
        <v>306</v>
      </c>
      <c r="F7" s="54" t="s">
        <v>307</v>
      </c>
      <c r="G7" s="54" t="s">
        <v>308</v>
      </c>
      <c r="L7" s="24"/>
    </row>
    <row r="8" spans="1:14" x14ac:dyDescent="0.2">
      <c r="G8" s="12"/>
      <c r="H8" s="56"/>
      <c r="I8" s="56"/>
      <c r="L8" s="24"/>
    </row>
    <row r="9" spans="1:14" s="4" customFormat="1" ht="12" x14ac:dyDescent="0.25">
      <c r="A9" s="7" t="s">
        <v>136</v>
      </c>
      <c r="B9" s="9">
        <v>656920</v>
      </c>
      <c r="C9" s="9">
        <v>44722</v>
      </c>
      <c r="D9" s="9">
        <v>54887</v>
      </c>
      <c r="E9" s="9">
        <v>443005</v>
      </c>
      <c r="F9" s="9">
        <v>63660</v>
      </c>
      <c r="G9" s="10">
        <v>50646</v>
      </c>
      <c r="H9" s="9"/>
      <c r="I9" s="9"/>
      <c r="J9" s="9"/>
      <c r="K9" s="9"/>
      <c r="L9" s="9"/>
      <c r="M9" s="9"/>
      <c r="N9" s="9"/>
    </row>
    <row r="10" spans="1:14" ht="12" x14ac:dyDescent="0.25">
      <c r="A10" s="8"/>
      <c r="B10" s="12"/>
      <c r="C10" s="12"/>
      <c r="D10" s="12"/>
      <c r="E10" s="12"/>
      <c r="F10" s="12"/>
      <c r="G10" s="56"/>
      <c r="H10" s="56"/>
      <c r="I10" s="9"/>
      <c r="J10" s="9"/>
      <c r="K10" s="9"/>
      <c r="L10" s="9"/>
      <c r="M10" s="9"/>
      <c r="N10" s="9"/>
    </row>
    <row r="11" spans="1:14" s="4" customFormat="1" ht="12" x14ac:dyDescent="0.25">
      <c r="A11" s="7" t="s">
        <v>137</v>
      </c>
      <c r="B11" s="9">
        <v>121294</v>
      </c>
      <c r="C11" s="9">
        <v>7392</v>
      </c>
      <c r="D11" s="9">
        <v>8259</v>
      </c>
      <c r="E11" s="9">
        <v>85118</v>
      </c>
      <c r="F11" s="9">
        <v>11266</v>
      </c>
      <c r="G11" s="9">
        <v>9259</v>
      </c>
      <c r="H11" s="9"/>
      <c r="I11" s="9"/>
      <c r="J11" s="9"/>
      <c r="K11" s="9"/>
      <c r="L11" s="9"/>
      <c r="M11" s="9"/>
      <c r="N11" s="9"/>
    </row>
    <row r="12" spans="1:14" x14ac:dyDescent="0.2">
      <c r="A12" s="8" t="s">
        <v>138</v>
      </c>
      <c r="B12" s="12">
        <v>12915</v>
      </c>
      <c r="C12" s="12">
        <v>716</v>
      </c>
      <c r="D12" s="12">
        <v>923</v>
      </c>
      <c r="E12" s="12">
        <v>8670</v>
      </c>
      <c r="F12" s="12">
        <v>1496</v>
      </c>
      <c r="G12" s="56">
        <v>1110</v>
      </c>
      <c r="H12" s="56"/>
      <c r="I12" s="12"/>
      <c r="J12" s="12"/>
      <c r="K12" s="12"/>
      <c r="L12" s="12"/>
      <c r="M12" s="12"/>
      <c r="N12" s="12"/>
    </row>
    <row r="13" spans="1:14" x14ac:dyDescent="0.2">
      <c r="A13" s="210" t="s">
        <v>139</v>
      </c>
      <c r="B13" s="12">
        <v>7221</v>
      </c>
      <c r="C13" s="12">
        <v>359</v>
      </c>
      <c r="D13" s="12">
        <v>500</v>
      </c>
      <c r="E13" s="12">
        <v>5049</v>
      </c>
      <c r="F13" s="12">
        <v>748</v>
      </c>
      <c r="G13" s="56">
        <v>565</v>
      </c>
      <c r="H13" s="56"/>
      <c r="I13" s="12"/>
      <c r="J13" s="12"/>
      <c r="K13" s="12"/>
      <c r="L13" s="12"/>
      <c r="M13" s="12"/>
      <c r="N13" s="12"/>
    </row>
    <row r="14" spans="1:14" x14ac:dyDescent="0.2">
      <c r="A14" s="210" t="s">
        <v>140</v>
      </c>
      <c r="B14" s="12">
        <v>699</v>
      </c>
      <c r="C14" s="12">
        <v>40</v>
      </c>
      <c r="D14" s="12">
        <v>30</v>
      </c>
      <c r="E14" s="12">
        <v>511</v>
      </c>
      <c r="F14" s="12">
        <v>77</v>
      </c>
      <c r="G14" s="56">
        <v>41</v>
      </c>
      <c r="H14" s="56"/>
      <c r="I14" s="12"/>
      <c r="J14" s="12"/>
      <c r="K14" s="12"/>
      <c r="L14" s="12"/>
      <c r="M14" s="12"/>
      <c r="N14" s="12"/>
    </row>
    <row r="15" spans="1:14" x14ac:dyDescent="0.2">
      <c r="A15" s="210" t="s">
        <v>141</v>
      </c>
      <c r="B15" s="12">
        <v>4995</v>
      </c>
      <c r="C15" s="12">
        <v>317</v>
      </c>
      <c r="D15" s="12">
        <v>393</v>
      </c>
      <c r="E15" s="12">
        <v>3110</v>
      </c>
      <c r="F15" s="12">
        <v>671</v>
      </c>
      <c r="G15" s="56">
        <v>504</v>
      </c>
      <c r="H15" s="56"/>
      <c r="I15" s="12"/>
      <c r="J15" s="12"/>
      <c r="K15" s="12"/>
      <c r="L15" s="12"/>
      <c r="M15" s="12"/>
      <c r="N15" s="12"/>
    </row>
    <row r="16" spans="1:14" x14ac:dyDescent="0.2">
      <c r="A16" s="8" t="s">
        <v>142</v>
      </c>
      <c r="B16" s="12">
        <v>24859</v>
      </c>
      <c r="C16" s="12">
        <v>1332</v>
      </c>
      <c r="D16" s="12">
        <v>1732</v>
      </c>
      <c r="E16" s="12">
        <v>17627</v>
      </c>
      <c r="F16" s="12">
        <v>2303</v>
      </c>
      <c r="G16" s="56">
        <v>1865</v>
      </c>
      <c r="H16" s="56"/>
      <c r="I16" s="12"/>
      <c r="J16" s="12"/>
      <c r="K16" s="12"/>
      <c r="L16" s="12"/>
      <c r="M16" s="12"/>
      <c r="N16" s="12"/>
    </row>
    <row r="17" spans="1:14" x14ac:dyDescent="0.2">
      <c r="A17" s="210" t="s">
        <v>143</v>
      </c>
      <c r="B17" s="12">
        <v>1057</v>
      </c>
      <c r="C17" s="12">
        <v>44</v>
      </c>
      <c r="D17" s="12">
        <v>68</v>
      </c>
      <c r="E17" s="12">
        <v>747</v>
      </c>
      <c r="F17" s="12">
        <v>115</v>
      </c>
      <c r="G17" s="56">
        <v>83</v>
      </c>
      <c r="H17" s="56"/>
      <c r="I17" s="12"/>
      <c r="J17" s="12"/>
      <c r="K17" s="12"/>
      <c r="L17" s="12"/>
      <c r="M17" s="12"/>
      <c r="N17" s="12"/>
    </row>
    <row r="18" spans="1:14" x14ac:dyDescent="0.2">
      <c r="A18" s="210" t="s">
        <v>144</v>
      </c>
      <c r="B18" s="12">
        <v>9306</v>
      </c>
      <c r="C18" s="12">
        <v>438</v>
      </c>
      <c r="D18" s="12">
        <v>536</v>
      </c>
      <c r="E18" s="12">
        <v>6941</v>
      </c>
      <c r="F18" s="12">
        <v>785</v>
      </c>
      <c r="G18" s="56">
        <v>606</v>
      </c>
      <c r="H18" s="56"/>
      <c r="I18" s="12"/>
      <c r="J18" s="12"/>
      <c r="K18" s="12"/>
      <c r="L18" s="12"/>
      <c r="M18" s="12"/>
      <c r="N18" s="12"/>
    </row>
    <row r="19" spans="1:14" x14ac:dyDescent="0.2">
      <c r="A19" s="210" t="s">
        <v>145</v>
      </c>
      <c r="B19" s="12">
        <v>1104</v>
      </c>
      <c r="C19" s="12">
        <v>67</v>
      </c>
      <c r="D19" s="12">
        <v>125</v>
      </c>
      <c r="E19" s="12">
        <v>721</v>
      </c>
      <c r="F19" s="12">
        <v>96</v>
      </c>
      <c r="G19" s="56">
        <v>95</v>
      </c>
      <c r="H19" s="56"/>
      <c r="I19" s="12"/>
      <c r="J19" s="12"/>
      <c r="K19" s="12"/>
      <c r="L19" s="12"/>
      <c r="M19" s="12"/>
      <c r="N19" s="12"/>
    </row>
    <row r="20" spans="1:14" x14ac:dyDescent="0.2">
      <c r="A20" s="210" t="s">
        <v>146</v>
      </c>
      <c r="B20" s="12">
        <v>10998</v>
      </c>
      <c r="C20" s="12">
        <v>629</v>
      </c>
      <c r="D20" s="12">
        <v>790</v>
      </c>
      <c r="E20" s="12">
        <v>7616</v>
      </c>
      <c r="F20" s="12">
        <v>1049</v>
      </c>
      <c r="G20" s="56">
        <v>914</v>
      </c>
      <c r="H20" s="56"/>
      <c r="I20" s="12"/>
      <c r="J20" s="12"/>
      <c r="K20" s="12"/>
      <c r="L20" s="12"/>
      <c r="M20" s="12"/>
      <c r="N20" s="12"/>
    </row>
    <row r="21" spans="1:14" x14ac:dyDescent="0.2">
      <c r="A21" s="210" t="s">
        <v>147</v>
      </c>
      <c r="B21" s="12">
        <v>444</v>
      </c>
      <c r="C21" s="12">
        <v>19</v>
      </c>
      <c r="D21" s="12">
        <v>39</v>
      </c>
      <c r="E21" s="12">
        <v>251</v>
      </c>
      <c r="F21" s="12">
        <v>70</v>
      </c>
      <c r="G21" s="56">
        <v>65</v>
      </c>
      <c r="H21" s="56"/>
      <c r="I21" s="12"/>
      <c r="J21" s="12"/>
      <c r="K21" s="12"/>
      <c r="L21" s="12"/>
      <c r="M21" s="12"/>
      <c r="N21" s="12"/>
    </row>
    <row r="22" spans="1:14" x14ac:dyDescent="0.2">
      <c r="A22" s="210" t="s">
        <v>810</v>
      </c>
      <c r="B22" s="12">
        <v>1232</v>
      </c>
      <c r="C22" s="12">
        <v>74</v>
      </c>
      <c r="D22" s="12">
        <v>42</v>
      </c>
      <c r="E22" s="12">
        <v>909</v>
      </c>
      <c r="F22" s="12">
        <v>136</v>
      </c>
      <c r="G22" s="56">
        <v>71</v>
      </c>
      <c r="H22" s="56"/>
      <c r="I22" s="12"/>
      <c r="J22" s="12"/>
      <c r="K22" s="12"/>
      <c r="L22" s="12"/>
      <c r="M22" s="12"/>
      <c r="N22" s="12"/>
    </row>
    <row r="23" spans="1:14" x14ac:dyDescent="0.2">
      <c r="A23" s="210" t="s">
        <v>148</v>
      </c>
      <c r="B23" s="12">
        <v>718</v>
      </c>
      <c r="C23" s="12">
        <v>61</v>
      </c>
      <c r="D23" s="12">
        <v>132</v>
      </c>
      <c r="E23" s="12">
        <v>442</v>
      </c>
      <c r="F23" s="12">
        <v>52</v>
      </c>
      <c r="G23" s="56">
        <v>31</v>
      </c>
      <c r="H23" s="56"/>
      <c r="I23" s="12"/>
      <c r="J23" s="12"/>
      <c r="K23" s="12"/>
      <c r="L23" s="12"/>
      <c r="M23" s="12"/>
      <c r="N23" s="12"/>
    </row>
    <row r="24" spans="1:14" x14ac:dyDescent="0.2">
      <c r="A24" s="8" t="s">
        <v>151</v>
      </c>
      <c r="B24" s="12">
        <v>43220</v>
      </c>
      <c r="C24" s="12">
        <v>2658</v>
      </c>
      <c r="D24" s="12">
        <v>2717</v>
      </c>
      <c r="E24" s="12">
        <v>31564</v>
      </c>
      <c r="F24" s="12">
        <v>3586</v>
      </c>
      <c r="G24" s="56">
        <v>2695</v>
      </c>
      <c r="H24" s="56"/>
      <c r="I24" s="12"/>
      <c r="J24" s="12"/>
      <c r="K24" s="12"/>
      <c r="L24" s="12"/>
      <c r="M24" s="12"/>
      <c r="N24" s="12"/>
    </row>
    <row r="25" spans="1:14" x14ac:dyDescent="0.2">
      <c r="A25" s="210" t="s">
        <v>152</v>
      </c>
      <c r="B25" s="12">
        <v>12405</v>
      </c>
      <c r="C25" s="12">
        <v>531</v>
      </c>
      <c r="D25" s="12">
        <v>595</v>
      </c>
      <c r="E25" s="12">
        <v>9324</v>
      </c>
      <c r="F25" s="12">
        <v>1079</v>
      </c>
      <c r="G25" s="56">
        <v>876</v>
      </c>
      <c r="H25" s="56"/>
      <c r="I25" s="12"/>
      <c r="J25" s="12"/>
      <c r="K25" s="12"/>
      <c r="L25" s="12"/>
      <c r="M25" s="12"/>
      <c r="N25" s="12"/>
    </row>
    <row r="26" spans="1:14" x14ac:dyDescent="0.2">
      <c r="A26" s="210" t="s">
        <v>153</v>
      </c>
      <c r="B26" s="12">
        <v>14960</v>
      </c>
      <c r="C26" s="12">
        <v>725</v>
      </c>
      <c r="D26" s="12">
        <v>908</v>
      </c>
      <c r="E26" s="12">
        <v>10585</v>
      </c>
      <c r="F26" s="12">
        <v>1427</v>
      </c>
      <c r="G26" s="56">
        <v>1315</v>
      </c>
      <c r="H26" s="56"/>
      <c r="I26" s="12"/>
      <c r="J26" s="12"/>
      <c r="K26" s="12"/>
      <c r="L26" s="12"/>
      <c r="M26" s="12"/>
      <c r="N26" s="12"/>
    </row>
    <row r="27" spans="1:14" x14ac:dyDescent="0.2">
      <c r="A27" s="210" t="s">
        <v>154</v>
      </c>
      <c r="B27" s="12">
        <v>2934</v>
      </c>
      <c r="C27" s="12">
        <v>196</v>
      </c>
      <c r="D27" s="12">
        <v>278</v>
      </c>
      <c r="E27" s="12">
        <v>2061</v>
      </c>
      <c r="F27" s="12">
        <v>265</v>
      </c>
      <c r="G27" s="56">
        <v>134</v>
      </c>
      <c r="H27" s="56"/>
      <c r="I27" s="12"/>
      <c r="J27" s="12"/>
      <c r="K27" s="12"/>
      <c r="L27" s="12"/>
      <c r="M27" s="12"/>
      <c r="N27" s="12"/>
    </row>
    <row r="28" spans="1:14" x14ac:dyDescent="0.2">
      <c r="A28" s="210" t="s">
        <v>156</v>
      </c>
      <c r="B28" s="12">
        <v>12896</v>
      </c>
      <c r="C28" s="12">
        <v>1206</v>
      </c>
      <c r="D28" s="12">
        <v>936</v>
      </c>
      <c r="E28" s="12">
        <v>9573</v>
      </c>
      <c r="F28" s="12">
        <v>811</v>
      </c>
      <c r="G28" s="56">
        <v>370</v>
      </c>
      <c r="H28" s="56"/>
      <c r="I28" s="12"/>
      <c r="J28" s="12"/>
      <c r="K28" s="12"/>
      <c r="L28" s="12"/>
      <c r="M28" s="12"/>
      <c r="N28" s="12"/>
    </row>
    <row r="29" spans="1:14" x14ac:dyDescent="0.2">
      <c r="A29" s="8" t="s">
        <v>157</v>
      </c>
      <c r="B29" s="12">
        <v>15478</v>
      </c>
      <c r="C29" s="12">
        <v>829</v>
      </c>
      <c r="D29" s="12">
        <v>831</v>
      </c>
      <c r="E29" s="12">
        <v>10992</v>
      </c>
      <c r="F29" s="12">
        <v>1390</v>
      </c>
      <c r="G29" s="12">
        <v>1436</v>
      </c>
      <c r="H29" s="56"/>
      <c r="I29" s="12"/>
      <c r="J29" s="12"/>
      <c r="K29" s="12"/>
      <c r="L29" s="12"/>
      <c r="M29" s="12"/>
      <c r="N29" s="12"/>
    </row>
    <row r="30" spans="1:14" x14ac:dyDescent="0.2">
      <c r="A30" s="210" t="s">
        <v>158</v>
      </c>
      <c r="B30" s="12">
        <v>15478</v>
      </c>
      <c r="C30" s="12">
        <v>829</v>
      </c>
      <c r="D30" s="12">
        <v>831</v>
      </c>
      <c r="E30" s="12">
        <v>10992</v>
      </c>
      <c r="F30" s="12">
        <v>1390</v>
      </c>
      <c r="G30" s="12">
        <v>1436</v>
      </c>
      <c r="H30" s="56"/>
      <c r="I30" s="12"/>
      <c r="J30" s="12"/>
      <c r="K30" s="12"/>
      <c r="L30" s="12"/>
      <c r="M30" s="12"/>
      <c r="N30" s="12"/>
    </row>
    <row r="31" spans="1:14" x14ac:dyDescent="0.2">
      <c r="A31" s="8" t="s">
        <v>159</v>
      </c>
      <c r="B31" s="12">
        <v>24822</v>
      </c>
      <c r="C31" s="12">
        <v>1857</v>
      </c>
      <c r="D31" s="12">
        <v>2056</v>
      </c>
      <c r="E31" s="12">
        <v>16265</v>
      </c>
      <c r="F31" s="12">
        <v>2491</v>
      </c>
      <c r="G31" s="56">
        <v>2153</v>
      </c>
      <c r="H31" s="12"/>
      <c r="I31" s="12"/>
      <c r="J31" s="12"/>
      <c r="K31" s="12"/>
      <c r="L31" s="12"/>
      <c r="M31" s="12"/>
      <c r="N31" s="12"/>
    </row>
    <row r="32" spans="1:14" s="4" customFormat="1" ht="12" x14ac:dyDescent="0.25">
      <c r="A32" s="210" t="s">
        <v>812</v>
      </c>
      <c r="B32" s="12">
        <v>8454</v>
      </c>
      <c r="C32" s="12">
        <v>595</v>
      </c>
      <c r="D32" s="12">
        <v>597</v>
      </c>
      <c r="E32" s="12">
        <v>5759</v>
      </c>
      <c r="F32" s="12">
        <v>740</v>
      </c>
      <c r="G32" s="56">
        <v>763</v>
      </c>
      <c r="H32" s="9"/>
      <c r="I32" s="12"/>
      <c r="J32" s="12"/>
      <c r="K32" s="12"/>
      <c r="L32" s="12"/>
      <c r="M32" s="12"/>
      <c r="N32" s="12"/>
    </row>
    <row r="33" spans="1:15" x14ac:dyDescent="0.2">
      <c r="A33" s="210" t="s">
        <v>813</v>
      </c>
      <c r="B33" s="12">
        <v>8817</v>
      </c>
      <c r="C33" s="12">
        <v>697</v>
      </c>
      <c r="D33" s="12">
        <v>731</v>
      </c>
      <c r="E33" s="12">
        <v>5486</v>
      </c>
      <c r="F33" s="12">
        <v>1060</v>
      </c>
      <c r="G33" s="56">
        <v>843</v>
      </c>
      <c r="H33" s="56"/>
      <c r="I33" s="12"/>
      <c r="J33" s="12"/>
      <c r="K33" s="12"/>
      <c r="L33" s="12"/>
      <c r="M33" s="12"/>
      <c r="N33" s="12"/>
    </row>
    <row r="34" spans="1:15" x14ac:dyDescent="0.2">
      <c r="A34" s="210" t="s">
        <v>814</v>
      </c>
      <c r="B34" s="12">
        <v>7551</v>
      </c>
      <c r="C34" s="12">
        <v>565</v>
      </c>
      <c r="D34" s="12">
        <v>728</v>
      </c>
      <c r="E34" s="12">
        <v>5020</v>
      </c>
      <c r="F34" s="12">
        <v>691</v>
      </c>
      <c r="G34" s="56">
        <v>547</v>
      </c>
      <c r="H34" s="56"/>
      <c r="I34" s="12"/>
      <c r="J34" s="12"/>
      <c r="K34" s="12"/>
      <c r="L34" s="12"/>
      <c r="M34" s="12"/>
      <c r="N34" s="12"/>
    </row>
    <row r="35" spans="1:15" x14ac:dyDescent="0.2">
      <c r="A35" s="210"/>
      <c r="B35" s="8"/>
      <c r="C35" s="12"/>
      <c r="D35" s="12"/>
      <c r="E35" s="12"/>
      <c r="F35" s="12"/>
      <c r="G35" s="12"/>
      <c r="H35" s="56"/>
      <c r="I35" s="56"/>
      <c r="J35" s="12"/>
      <c r="K35" s="12"/>
      <c r="L35" s="12"/>
      <c r="M35" s="12"/>
      <c r="N35" s="12"/>
      <c r="O35" s="12"/>
    </row>
    <row r="36" spans="1:15" ht="12" x14ac:dyDescent="0.25">
      <c r="A36" s="7" t="s">
        <v>160</v>
      </c>
      <c r="B36" s="9">
        <v>111929</v>
      </c>
      <c r="C36" s="9">
        <v>7431</v>
      </c>
      <c r="D36" s="9">
        <v>8949</v>
      </c>
      <c r="E36" s="9">
        <v>75066</v>
      </c>
      <c r="F36" s="9">
        <v>11111</v>
      </c>
      <c r="G36" s="10">
        <v>9372</v>
      </c>
      <c r="H36" s="56"/>
      <c r="I36" s="9"/>
      <c r="J36" s="9"/>
      <c r="K36" s="9"/>
      <c r="L36" s="9"/>
      <c r="M36" s="9"/>
      <c r="N36" s="9"/>
    </row>
    <row r="37" spans="1:15" x14ac:dyDescent="0.2">
      <c r="A37" s="8" t="s">
        <v>161</v>
      </c>
      <c r="B37" s="12">
        <v>17101</v>
      </c>
      <c r="C37" s="12">
        <v>975</v>
      </c>
      <c r="D37" s="12">
        <v>1370</v>
      </c>
      <c r="E37" s="12">
        <v>11745</v>
      </c>
      <c r="F37" s="12">
        <v>1476</v>
      </c>
      <c r="G37" s="56">
        <v>1535</v>
      </c>
      <c r="H37" s="56"/>
      <c r="I37" s="12"/>
      <c r="J37" s="12"/>
      <c r="K37" s="12"/>
      <c r="L37" s="12"/>
      <c r="M37" s="12"/>
      <c r="N37" s="12"/>
    </row>
    <row r="38" spans="1:15" x14ac:dyDescent="0.2">
      <c r="A38" s="210" t="s">
        <v>162</v>
      </c>
      <c r="B38" s="12">
        <v>5142</v>
      </c>
      <c r="C38" s="12">
        <v>271</v>
      </c>
      <c r="D38" s="12">
        <v>320</v>
      </c>
      <c r="E38" s="12">
        <v>3794</v>
      </c>
      <c r="F38" s="12">
        <v>415</v>
      </c>
      <c r="G38" s="56">
        <v>342</v>
      </c>
      <c r="H38" s="56"/>
      <c r="I38" s="12"/>
      <c r="J38" s="12"/>
      <c r="K38" s="12"/>
      <c r="L38" s="12"/>
      <c r="M38" s="12"/>
      <c r="N38" s="12"/>
    </row>
    <row r="39" spans="1:15" x14ac:dyDescent="0.2">
      <c r="A39" s="210" t="s">
        <v>817</v>
      </c>
      <c r="B39" s="12">
        <v>2908</v>
      </c>
      <c r="C39" s="12">
        <v>150</v>
      </c>
      <c r="D39" s="12">
        <v>207</v>
      </c>
      <c r="E39" s="12">
        <v>2038</v>
      </c>
      <c r="F39" s="12">
        <v>186</v>
      </c>
      <c r="G39" s="56">
        <v>327</v>
      </c>
      <c r="H39" s="56"/>
      <c r="I39" s="12"/>
      <c r="J39" s="12"/>
      <c r="K39" s="12"/>
      <c r="L39" s="12"/>
      <c r="M39" s="12"/>
      <c r="N39" s="12"/>
    </row>
    <row r="40" spans="1:15" x14ac:dyDescent="0.2">
      <c r="A40" s="210" t="s">
        <v>818</v>
      </c>
      <c r="B40" s="12">
        <v>7023</v>
      </c>
      <c r="C40" s="12">
        <v>457</v>
      </c>
      <c r="D40" s="12">
        <v>765</v>
      </c>
      <c r="E40" s="12">
        <v>4499</v>
      </c>
      <c r="F40" s="12">
        <v>685</v>
      </c>
      <c r="G40" s="56">
        <v>617</v>
      </c>
      <c r="H40" s="56"/>
      <c r="I40" s="12"/>
      <c r="J40" s="12"/>
      <c r="K40" s="12"/>
      <c r="L40" s="12"/>
      <c r="M40" s="12"/>
      <c r="N40" s="12"/>
    </row>
    <row r="41" spans="1:15" x14ac:dyDescent="0.2">
      <c r="A41" s="210" t="s">
        <v>163</v>
      </c>
      <c r="B41" s="12">
        <v>2028</v>
      </c>
      <c r="C41" s="12">
        <v>97</v>
      </c>
      <c r="D41" s="12">
        <v>78</v>
      </c>
      <c r="E41" s="12">
        <v>1414</v>
      </c>
      <c r="F41" s="12">
        <v>190</v>
      </c>
      <c r="G41" s="56">
        <v>249</v>
      </c>
      <c r="H41" s="56"/>
      <c r="I41" s="12"/>
      <c r="J41" s="12"/>
      <c r="K41" s="12"/>
      <c r="L41" s="12"/>
      <c r="M41" s="12"/>
      <c r="N41" s="12"/>
    </row>
    <row r="42" spans="1:15" x14ac:dyDescent="0.2">
      <c r="A42" s="8" t="s">
        <v>164</v>
      </c>
      <c r="B42" s="12">
        <v>18652</v>
      </c>
      <c r="C42" s="12">
        <v>1170</v>
      </c>
      <c r="D42" s="12">
        <v>1723</v>
      </c>
      <c r="E42" s="12">
        <v>11739</v>
      </c>
      <c r="F42" s="12">
        <v>1886</v>
      </c>
      <c r="G42" s="56">
        <v>2134</v>
      </c>
      <c r="H42" s="56"/>
      <c r="I42" s="12"/>
      <c r="J42" s="12"/>
      <c r="K42" s="12"/>
      <c r="L42" s="12"/>
      <c r="M42" s="12"/>
      <c r="N42" s="12"/>
    </row>
    <row r="43" spans="1:15" x14ac:dyDescent="0.2">
      <c r="A43" s="210" t="s">
        <v>165</v>
      </c>
      <c r="B43" s="12">
        <v>9274</v>
      </c>
      <c r="C43" s="12">
        <v>602</v>
      </c>
      <c r="D43" s="12">
        <v>803</v>
      </c>
      <c r="E43" s="12">
        <v>5554</v>
      </c>
      <c r="F43" s="12">
        <v>1011</v>
      </c>
      <c r="G43" s="56">
        <v>1304</v>
      </c>
      <c r="H43" s="56"/>
      <c r="I43" s="12"/>
      <c r="J43" s="12"/>
      <c r="K43" s="12"/>
      <c r="L43" s="12"/>
      <c r="M43" s="12"/>
      <c r="N43" s="12"/>
    </row>
    <row r="44" spans="1:15" x14ac:dyDescent="0.2">
      <c r="A44" s="210" t="s">
        <v>166</v>
      </c>
      <c r="B44" s="12">
        <v>568</v>
      </c>
      <c r="C44" s="12">
        <v>33</v>
      </c>
      <c r="D44" s="12">
        <v>89</v>
      </c>
      <c r="E44" s="12">
        <v>342</v>
      </c>
      <c r="F44" s="12">
        <v>65</v>
      </c>
      <c r="G44" s="56">
        <v>39</v>
      </c>
      <c r="H44" s="56"/>
      <c r="I44" s="12"/>
      <c r="J44" s="12"/>
      <c r="K44" s="12"/>
      <c r="L44" s="12"/>
      <c r="M44" s="12"/>
      <c r="N44" s="12"/>
    </row>
    <row r="45" spans="1:15" x14ac:dyDescent="0.2">
      <c r="A45" s="210" t="s">
        <v>167</v>
      </c>
      <c r="B45" s="12">
        <v>1215</v>
      </c>
      <c r="C45" s="12">
        <v>79</v>
      </c>
      <c r="D45" s="12">
        <v>113</v>
      </c>
      <c r="E45" s="12">
        <v>749</v>
      </c>
      <c r="F45" s="12">
        <v>122</v>
      </c>
      <c r="G45" s="56">
        <v>152</v>
      </c>
      <c r="H45" s="56"/>
      <c r="I45" s="12"/>
      <c r="J45" s="12"/>
      <c r="K45" s="12"/>
      <c r="L45" s="12"/>
      <c r="M45" s="12"/>
      <c r="N45" s="12"/>
    </row>
    <row r="46" spans="1:15" x14ac:dyDescent="0.2">
      <c r="A46" s="210" t="s">
        <v>168</v>
      </c>
      <c r="B46" s="12">
        <v>5048</v>
      </c>
      <c r="C46" s="12">
        <v>294</v>
      </c>
      <c r="D46" s="12">
        <v>490</v>
      </c>
      <c r="E46" s="12">
        <v>3269</v>
      </c>
      <c r="F46" s="12">
        <v>507</v>
      </c>
      <c r="G46" s="56">
        <v>488</v>
      </c>
      <c r="H46" s="56"/>
      <c r="I46" s="12"/>
      <c r="J46" s="12"/>
      <c r="K46" s="12"/>
      <c r="L46" s="12"/>
      <c r="M46" s="12"/>
      <c r="N46" s="12"/>
    </row>
    <row r="47" spans="1:15" x14ac:dyDescent="0.2">
      <c r="A47" s="210" t="s">
        <v>169</v>
      </c>
      <c r="B47" s="12">
        <v>1465</v>
      </c>
      <c r="C47" s="12">
        <v>87</v>
      </c>
      <c r="D47" s="12">
        <v>119</v>
      </c>
      <c r="E47" s="12">
        <v>1054</v>
      </c>
      <c r="F47" s="12">
        <v>98</v>
      </c>
      <c r="G47" s="56">
        <v>107</v>
      </c>
      <c r="H47" s="56"/>
      <c r="I47" s="12"/>
      <c r="J47" s="12"/>
      <c r="K47" s="12"/>
      <c r="L47" s="12"/>
      <c r="M47" s="12"/>
      <c r="N47" s="12"/>
    </row>
    <row r="48" spans="1:15" x14ac:dyDescent="0.2">
      <c r="A48" s="210" t="s">
        <v>170</v>
      </c>
      <c r="B48" s="12">
        <v>1082</v>
      </c>
      <c r="C48" s="12">
        <v>75</v>
      </c>
      <c r="D48" s="12">
        <v>109</v>
      </c>
      <c r="E48" s="12">
        <v>771</v>
      </c>
      <c r="F48" s="12">
        <v>83</v>
      </c>
      <c r="G48" s="56">
        <v>44</v>
      </c>
      <c r="H48" s="56"/>
      <c r="I48" s="12"/>
      <c r="J48" s="12"/>
      <c r="K48" s="12"/>
      <c r="L48" s="12"/>
      <c r="M48" s="12"/>
      <c r="N48" s="12"/>
    </row>
    <row r="49" spans="1:14" x14ac:dyDescent="0.2">
      <c r="A49" s="8" t="s">
        <v>171</v>
      </c>
      <c r="B49" s="12">
        <v>27714</v>
      </c>
      <c r="C49" s="12">
        <v>1689</v>
      </c>
      <c r="D49" s="12">
        <v>1711</v>
      </c>
      <c r="E49" s="12">
        <v>19149</v>
      </c>
      <c r="F49" s="12">
        <v>2620</v>
      </c>
      <c r="G49" s="56">
        <v>2545</v>
      </c>
      <c r="H49" s="56"/>
      <c r="I49" s="12"/>
      <c r="J49" s="12"/>
      <c r="K49" s="12"/>
      <c r="L49" s="12"/>
      <c r="M49" s="12"/>
      <c r="N49" s="12"/>
    </row>
    <row r="50" spans="1:14" x14ac:dyDescent="0.2">
      <c r="A50" s="210" t="s">
        <v>172</v>
      </c>
      <c r="B50" s="12">
        <v>12555</v>
      </c>
      <c r="C50" s="12">
        <v>713</v>
      </c>
      <c r="D50" s="12">
        <v>806</v>
      </c>
      <c r="E50" s="12">
        <v>9072</v>
      </c>
      <c r="F50" s="12">
        <v>963</v>
      </c>
      <c r="G50" s="56">
        <v>1001</v>
      </c>
      <c r="H50" s="56"/>
      <c r="I50" s="12"/>
      <c r="J50" s="12"/>
      <c r="K50" s="12"/>
      <c r="L50" s="12"/>
      <c r="M50" s="12"/>
      <c r="N50" s="12"/>
    </row>
    <row r="51" spans="1:14" x14ac:dyDescent="0.2">
      <c r="A51" s="210" t="s">
        <v>173</v>
      </c>
      <c r="B51" s="12">
        <v>899</v>
      </c>
      <c r="C51" s="12">
        <v>47</v>
      </c>
      <c r="D51" s="12">
        <v>38</v>
      </c>
      <c r="E51" s="12">
        <v>641</v>
      </c>
      <c r="F51" s="12">
        <v>104</v>
      </c>
      <c r="G51" s="56">
        <v>69</v>
      </c>
      <c r="H51" s="56"/>
      <c r="I51" s="12"/>
      <c r="J51" s="12"/>
      <c r="K51" s="12"/>
      <c r="L51" s="12"/>
      <c r="M51" s="12"/>
      <c r="N51" s="12"/>
    </row>
    <row r="52" spans="1:14" x14ac:dyDescent="0.2">
      <c r="A52" s="210" t="s">
        <v>174</v>
      </c>
      <c r="B52" s="12">
        <v>9616</v>
      </c>
      <c r="C52" s="12">
        <v>594</v>
      </c>
      <c r="D52" s="12">
        <v>584</v>
      </c>
      <c r="E52" s="12">
        <v>6553</v>
      </c>
      <c r="F52" s="12">
        <v>941</v>
      </c>
      <c r="G52" s="56">
        <v>944</v>
      </c>
      <c r="H52" s="56"/>
      <c r="I52" s="12"/>
      <c r="J52" s="12"/>
      <c r="K52" s="12"/>
      <c r="L52" s="12"/>
      <c r="M52" s="12"/>
      <c r="N52" s="12"/>
    </row>
    <row r="53" spans="1:14" x14ac:dyDescent="0.2">
      <c r="A53" s="210" t="s">
        <v>175</v>
      </c>
      <c r="B53" s="12">
        <v>4644</v>
      </c>
      <c r="C53" s="12">
        <v>335</v>
      </c>
      <c r="D53" s="12">
        <v>283</v>
      </c>
      <c r="E53" s="12">
        <v>2883</v>
      </c>
      <c r="F53" s="12">
        <v>612</v>
      </c>
      <c r="G53" s="56">
        <v>531</v>
      </c>
      <c r="H53" s="56"/>
      <c r="I53" s="12"/>
      <c r="J53" s="12"/>
      <c r="K53" s="12"/>
      <c r="L53" s="12"/>
      <c r="M53" s="12"/>
      <c r="N53" s="12"/>
    </row>
    <row r="54" spans="1:14" x14ac:dyDescent="0.2">
      <c r="A54" s="8" t="s">
        <v>176</v>
      </c>
      <c r="B54" s="12">
        <v>18240</v>
      </c>
      <c r="C54" s="12">
        <v>1273</v>
      </c>
      <c r="D54" s="12">
        <v>1546</v>
      </c>
      <c r="E54" s="12">
        <v>12222</v>
      </c>
      <c r="F54" s="12">
        <v>1870</v>
      </c>
      <c r="G54" s="56">
        <v>1329</v>
      </c>
      <c r="H54" s="56"/>
      <c r="I54" s="12"/>
      <c r="J54" s="12"/>
      <c r="K54" s="12"/>
      <c r="L54" s="12"/>
      <c r="M54" s="12"/>
      <c r="N54" s="12"/>
    </row>
    <row r="55" spans="1:14" x14ac:dyDescent="0.2">
      <c r="A55" s="210" t="s">
        <v>177</v>
      </c>
      <c r="B55" s="12">
        <v>6352</v>
      </c>
      <c r="C55" s="12">
        <v>443</v>
      </c>
      <c r="D55" s="12">
        <v>553</v>
      </c>
      <c r="E55" s="12">
        <v>4234</v>
      </c>
      <c r="F55" s="12">
        <v>699</v>
      </c>
      <c r="G55" s="56">
        <v>423</v>
      </c>
      <c r="H55" s="56"/>
      <c r="I55" s="12"/>
      <c r="J55" s="12"/>
      <c r="K55" s="12"/>
      <c r="L55" s="12"/>
      <c r="M55" s="12"/>
      <c r="N55" s="12"/>
    </row>
    <row r="56" spans="1:14" x14ac:dyDescent="0.2">
      <c r="A56" s="210" t="s">
        <v>178</v>
      </c>
      <c r="B56" s="12">
        <v>1884</v>
      </c>
      <c r="C56" s="12">
        <v>128</v>
      </c>
      <c r="D56" s="12">
        <v>112</v>
      </c>
      <c r="E56" s="12">
        <v>1302</v>
      </c>
      <c r="F56" s="12">
        <v>186</v>
      </c>
      <c r="G56" s="56">
        <v>156</v>
      </c>
      <c r="H56" s="56"/>
      <c r="I56" s="12"/>
      <c r="J56" s="12"/>
      <c r="K56" s="12"/>
      <c r="L56" s="12"/>
      <c r="M56" s="12"/>
      <c r="N56" s="12"/>
    </row>
    <row r="57" spans="1:14" x14ac:dyDescent="0.2">
      <c r="A57" s="210" t="s">
        <v>179</v>
      </c>
      <c r="B57" s="12">
        <v>991</v>
      </c>
      <c r="C57" s="12">
        <v>86</v>
      </c>
      <c r="D57" s="12">
        <v>99</v>
      </c>
      <c r="E57" s="12">
        <v>684</v>
      </c>
      <c r="F57" s="12">
        <v>85</v>
      </c>
      <c r="G57" s="56">
        <v>37</v>
      </c>
      <c r="H57" s="56"/>
      <c r="I57" s="12"/>
      <c r="J57" s="12"/>
      <c r="K57" s="12"/>
      <c r="L57" s="12"/>
      <c r="M57" s="12"/>
      <c r="N57" s="12"/>
    </row>
    <row r="58" spans="1:14" x14ac:dyDescent="0.2">
      <c r="A58" s="210" t="s">
        <v>180</v>
      </c>
      <c r="B58" s="12">
        <v>4989</v>
      </c>
      <c r="C58" s="12">
        <v>362</v>
      </c>
      <c r="D58" s="12">
        <v>467</v>
      </c>
      <c r="E58" s="12">
        <v>3239</v>
      </c>
      <c r="F58" s="12">
        <v>461</v>
      </c>
      <c r="G58" s="56">
        <v>460</v>
      </c>
      <c r="H58" s="56"/>
      <c r="I58" s="12"/>
      <c r="J58" s="12"/>
      <c r="K58" s="12"/>
      <c r="L58" s="12"/>
      <c r="M58" s="12"/>
      <c r="N58" s="12"/>
    </row>
    <row r="59" spans="1:14" x14ac:dyDescent="0.2">
      <c r="A59" s="210" t="s">
        <v>181</v>
      </c>
      <c r="B59" s="12">
        <v>315</v>
      </c>
      <c r="C59" s="12">
        <v>23</v>
      </c>
      <c r="D59" s="12">
        <v>29</v>
      </c>
      <c r="E59" s="12">
        <v>179</v>
      </c>
      <c r="F59" s="12">
        <v>53</v>
      </c>
      <c r="G59" s="56">
        <v>31</v>
      </c>
      <c r="H59" s="56"/>
      <c r="I59" s="12"/>
      <c r="J59" s="12"/>
      <c r="K59" s="12"/>
      <c r="L59" s="12"/>
      <c r="M59" s="12"/>
      <c r="N59" s="12"/>
    </row>
    <row r="60" spans="1:14" x14ac:dyDescent="0.2">
      <c r="A60" s="210" t="s">
        <v>819</v>
      </c>
      <c r="B60" s="12">
        <v>3709</v>
      </c>
      <c r="C60" s="12">
        <v>231</v>
      </c>
      <c r="D60" s="12">
        <v>286</v>
      </c>
      <c r="E60" s="12">
        <v>2584</v>
      </c>
      <c r="F60" s="12">
        <v>386</v>
      </c>
      <c r="G60" s="56">
        <v>222</v>
      </c>
      <c r="H60" s="56"/>
      <c r="I60" s="12"/>
      <c r="J60" s="12"/>
      <c r="K60" s="12"/>
      <c r="L60" s="12"/>
      <c r="M60" s="12"/>
      <c r="N60" s="12"/>
    </row>
    <row r="61" spans="1:14" x14ac:dyDescent="0.2">
      <c r="A61" s="211" t="s">
        <v>820</v>
      </c>
      <c r="B61" s="12"/>
      <c r="C61" s="12"/>
      <c r="D61" s="12"/>
      <c r="E61" s="12"/>
      <c r="F61" s="12"/>
      <c r="G61" s="56"/>
      <c r="H61" s="56"/>
      <c r="I61" s="12"/>
      <c r="J61" s="12"/>
      <c r="K61" s="12"/>
      <c r="L61" s="12"/>
      <c r="M61" s="12"/>
      <c r="N61" s="12"/>
    </row>
    <row r="62" spans="1:14" x14ac:dyDescent="0.2">
      <c r="A62" s="8" t="s">
        <v>182</v>
      </c>
      <c r="B62" s="12">
        <v>30222</v>
      </c>
      <c r="C62" s="12">
        <v>2324</v>
      </c>
      <c r="D62" s="12">
        <v>2599</v>
      </c>
      <c r="E62" s="12">
        <v>20211</v>
      </c>
      <c r="F62" s="12">
        <v>3259</v>
      </c>
      <c r="G62" s="56">
        <v>1829</v>
      </c>
      <c r="H62" s="56"/>
      <c r="I62" s="12"/>
      <c r="J62" s="12"/>
      <c r="K62" s="12"/>
      <c r="L62" s="12"/>
      <c r="M62" s="12"/>
      <c r="N62" s="12"/>
    </row>
    <row r="63" spans="1:14" x14ac:dyDescent="0.2">
      <c r="A63" s="210" t="s">
        <v>183</v>
      </c>
      <c r="B63" s="12">
        <v>12774</v>
      </c>
      <c r="C63" s="12">
        <v>855</v>
      </c>
      <c r="D63" s="12">
        <v>937</v>
      </c>
      <c r="E63" s="12">
        <v>8370</v>
      </c>
      <c r="F63" s="12">
        <v>1490</v>
      </c>
      <c r="G63" s="56">
        <v>1122</v>
      </c>
      <c r="H63" s="56"/>
      <c r="I63" s="12"/>
      <c r="J63" s="12"/>
      <c r="K63" s="12"/>
      <c r="L63" s="12"/>
      <c r="M63" s="12"/>
      <c r="N63" s="12"/>
    </row>
    <row r="64" spans="1:14" x14ac:dyDescent="0.2">
      <c r="A64" s="210" t="s">
        <v>184</v>
      </c>
      <c r="B64" s="12">
        <v>2666</v>
      </c>
      <c r="C64" s="12">
        <v>190</v>
      </c>
      <c r="D64" s="12">
        <v>345</v>
      </c>
      <c r="E64" s="12">
        <v>1640</v>
      </c>
      <c r="F64" s="12">
        <v>318</v>
      </c>
      <c r="G64" s="12">
        <v>173</v>
      </c>
      <c r="H64" s="56"/>
      <c r="I64" s="12"/>
      <c r="J64" s="12"/>
      <c r="K64" s="12"/>
      <c r="L64" s="12"/>
      <c r="M64" s="12"/>
      <c r="N64" s="12"/>
    </row>
    <row r="65" spans="1:15" x14ac:dyDescent="0.2">
      <c r="A65" s="210" t="s">
        <v>185</v>
      </c>
      <c r="B65" s="12">
        <v>8701</v>
      </c>
      <c r="C65" s="12">
        <v>644</v>
      </c>
      <c r="D65" s="12">
        <v>777</v>
      </c>
      <c r="E65" s="12">
        <v>6099</v>
      </c>
      <c r="F65" s="12">
        <v>844</v>
      </c>
      <c r="G65" s="56">
        <v>337</v>
      </c>
      <c r="H65" s="56"/>
      <c r="I65" s="12"/>
      <c r="J65" s="12"/>
      <c r="K65" s="12"/>
      <c r="L65" s="12"/>
      <c r="M65" s="12"/>
      <c r="N65" s="12"/>
    </row>
    <row r="66" spans="1:15" x14ac:dyDescent="0.2">
      <c r="A66" s="210" t="s">
        <v>186</v>
      </c>
      <c r="B66" s="12">
        <v>2743</v>
      </c>
      <c r="C66" s="12">
        <v>214</v>
      </c>
      <c r="D66" s="12">
        <v>309</v>
      </c>
      <c r="E66" s="12">
        <v>1688</v>
      </c>
      <c r="F66" s="12">
        <v>390</v>
      </c>
      <c r="G66" s="56">
        <v>142</v>
      </c>
      <c r="H66" s="56"/>
      <c r="I66" s="12"/>
      <c r="J66" s="12"/>
      <c r="K66" s="12"/>
      <c r="L66" s="12"/>
      <c r="M66" s="12"/>
      <c r="N66" s="12"/>
    </row>
    <row r="67" spans="1:15" s="4" customFormat="1" ht="12" x14ac:dyDescent="0.25">
      <c r="A67" s="212" t="s">
        <v>187</v>
      </c>
      <c r="B67" s="12">
        <v>2867</v>
      </c>
      <c r="C67" s="12">
        <v>368</v>
      </c>
      <c r="D67" s="12">
        <v>196</v>
      </c>
      <c r="E67" s="12">
        <v>2057</v>
      </c>
      <c r="F67" s="12">
        <v>199</v>
      </c>
      <c r="G67" s="56">
        <v>47</v>
      </c>
      <c r="H67" s="9"/>
      <c r="I67" s="12"/>
      <c r="J67" s="12"/>
      <c r="K67" s="12"/>
      <c r="L67" s="12"/>
      <c r="M67" s="12"/>
      <c r="N67" s="12"/>
    </row>
    <row r="68" spans="1:15" x14ac:dyDescent="0.2">
      <c r="A68" s="5" t="s">
        <v>922</v>
      </c>
      <c r="B68" s="12">
        <v>471</v>
      </c>
      <c r="C68" s="12">
        <v>53</v>
      </c>
      <c r="D68" s="12">
        <v>35</v>
      </c>
      <c r="E68" s="12">
        <v>357</v>
      </c>
      <c r="F68" s="12">
        <v>18</v>
      </c>
      <c r="G68" s="56">
        <v>8</v>
      </c>
      <c r="H68" s="56"/>
      <c r="I68" s="12"/>
      <c r="J68" s="12"/>
      <c r="K68" s="12"/>
      <c r="L68" s="12"/>
      <c r="M68" s="12"/>
      <c r="N68" s="12"/>
    </row>
    <row r="69" spans="1:15" x14ac:dyDescent="0.2">
      <c r="A69" s="212"/>
      <c r="B69" s="8"/>
      <c r="C69" s="12"/>
      <c r="D69" s="12"/>
      <c r="E69" s="12"/>
      <c r="F69" s="12"/>
      <c r="G69" s="12"/>
      <c r="H69" s="56"/>
      <c r="I69" s="56"/>
      <c r="J69" s="12"/>
      <c r="K69" s="12"/>
      <c r="L69" s="12"/>
      <c r="M69" s="12"/>
      <c r="N69" s="12"/>
      <c r="O69" s="12"/>
    </row>
    <row r="70" spans="1:15" ht="12" x14ac:dyDescent="0.25">
      <c r="A70" s="7" t="s">
        <v>188</v>
      </c>
      <c r="B70" s="9">
        <v>96548</v>
      </c>
      <c r="C70" s="9">
        <v>5252</v>
      </c>
      <c r="D70" s="9">
        <v>4889</v>
      </c>
      <c r="E70" s="9">
        <v>72653</v>
      </c>
      <c r="F70" s="9">
        <v>8074</v>
      </c>
      <c r="G70" s="10">
        <v>5680</v>
      </c>
      <c r="H70" s="56"/>
      <c r="I70" s="9"/>
      <c r="J70" s="9"/>
      <c r="K70" s="9"/>
      <c r="L70" s="9"/>
      <c r="M70" s="9"/>
      <c r="N70" s="9"/>
    </row>
    <row r="71" spans="1:15" x14ac:dyDescent="0.2">
      <c r="A71" s="8" t="s">
        <v>189</v>
      </c>
      <c r="B71" s="12">
        <v>32420</v>
      </c>
      <c r="C71" s="12">
        <v>1408</v>
      </c>
      <c r="D71" s="12">
        <v>1015</v>
      </c>
      <c r="E71" s="12">
        <v>25634</v>
      </c>
      <c r="F71" s="12">
        <v>2605</v>
      </c>
      <c r="G71" s="56">
        <v>1758</v>
      </c>
      <c r="H71" s="56"/>
      <c r="I71" s="12"/>
      <c r="J71" s="12"/>
      <c r="K71" s="12"/>
      <c r="L71" s="12"/>
      <c r="M71" s="12"/>
      <c r="N71" s="12"/>
    </row>
    <row r="72" spans="1:15" x14ac:dyDescent="0.2">
      <c r="A72" s="210" t="s">
        <v>823</v>
      </c>
      <c r="B72" s="12">
        <v>7177</v>
      </c>
      <c r="C72" s="12">
        <v>251</v>
      </c>
      <c r="D72" s="12">
        <v>191</v>
      </c>
      <c r="E72" s="12">
        <v>5535</v>
      </c>
      <c r="F72" s="12">
        <v>663</v>
      </c>
      <c r="G72" s="56">
        <v>537</v>
      </c>
      <c r="H72" s="56"/>
      <c r="I72" s="12"/>
      <c r="J72" s="12"/>
      <c r="K72" s="12"/>
      <c r="L72" s="12"/>
      <c r="M72" s="12"/>
      <c r="N72" s="12"/>
    </row>
    <row r="73" spans="1:15" x14ac:dyDescent="0.2">
      <c r="A73" s="210" t="s">
        <v>824</v>
      </c>
      <c r="B73" s="12">
        <v>4632</v>
      </c>
      <c r="C73" s="12">
        <v>376</v>
      </c>
      <c r="D73" s="12">
        <v>279</v>
      </c>
      <c r="E73" s="12">
        <v>3464</v>
      </c>
      <c r="F73" s="12">
        <v>357</v>
      </c>
      <c r="G73" s="56">
        <v>156</v>
      </c>
      <c r="H73" s="56"/>
      <c r="I73" s="12"/>
      <c r="J73" s="12"/>
      <c r="K73" s="12"/>
      <c r="L73" s="12"/>
      <c r="M73" s="12"/>
      <c r="N73" s="12"/>
    </row>
    <row r="74" spans="1:15" x14ac:dyDescent="0.2">
      <c r="A74" s="5" t="s">
        <v>943</v>
      </c>
      <c r="B74" s="12">
        <v>1846</v>
      </c>
      <c r="C74" s="12">
        <v>227</v>
      </c>
      <c r="D74" s="12">
        <v>174</v>
      </c>
      <c r="E74" s="12">
        <v>1354</v>
      </c>
      <c r="F74" s="12">
        <v>72</v>
      </c>
      <c r="G74" s="56">
        <v>19</v>
      </c>
      <c r="H74" s="56"/>
      <c r="I74" s="12"/>
      <c r="J74" s="12"/>
      <c r="K74" s="12"/>
      <c r="L74" s="12"/>
      <c r="M74" s="12"/>
      <c r="N74" s="12"/>
    </row>
    <row r="75" spans="1:15" x14ac:dyDescent="0.2">
      <c r="A75" s="210" t="s">
        <v>190</v>
      </c>
      <c r="B75" s="12">
        <v>2399</v>
      </c>
      <c r="C75" s="12">
        <v>97</v>
      </c>
      <c r="D75" s="12">
        <v>72</v>
      </c>
      <c r="E75" s="12">
        <v>1813</v>
      </c>
      <c r="F75" s="12">
        <v>250</v>
      </c>
      <c r="G75" s="56">
        <v>167</v>
      </c>
      <c r="H75" s="56"/>
      <c r="I75" s="12"/>
      <c r="J75" s="12"/>
      <c r="K75" s="12"/>
      <c r="L75" s="12"/>
      <c r="M75" s="12"/>
      <c r="N75" s="12"/>
    </row>
    <row r="76" spans="1:15" x14ac:dyDescent="0.2">
      <c r="A76" s="210" t="s">
        <v>191</v>
      </c>
      <c r="B76" s="12">
        <v>9562</v>
      </c>
      <c r="C76" s="12">
        <v>318</v>
      </c>
      <c r="D76" s="12">
        <v>221</v>
      </c>
      <c r="E76" s="12">
        <v>7544</v>
      </c>
      <c r="F76" s="12">
        <v>850</v>
      </c>
      <c r="G76" s="56">
        <v>629</v>
      </c>
      <c r="H76" s="56"/>
      <c r="I76" s="12"/>
      <c r="J76" s="12"/>
      <c r="K76" s="12"/>
      <c r="L76" s="12"/>
      <c r="M76" s="12"/>
      <c r="N76" s="12"/>
    </row>
    <row r="77" spans="1:15" x14ac:dyDescent="0.2">
      <c r="A77" s="210" t="s">
        <v>192</v>
      </c>
      <c r="B77" s="12">
        <v>6804</v>
      </c>
      <c r="C77" s="12">
        <v>139</v>
      </c>
      <c r="D77" s="12">
        <v>78</v>
      </c>
      <c r="E77" s="12">
        <v>5924</v>
      </c>
      <c r="F77" s="12">
        <v>413</v>
      </c>
      <c r="G77" s="56">
        <v>250</v>
      </c>
      <c r="H77" s="56"/>
      <c r="I77" s="12"/>
      <c r="J77" s="12"/>
      <c r="K77" s="12"/>
      <c r="L77" s="12"/>
      <c r="M77" s="12"/>
      <c r="N77" s="12"/>
    </row>
    <row r="78" spans="1:15" s="4" customFormat="1" ht="12" x14ac:dyDescent="0.25">
      <c r="A78" s="8" t="s">
        <v>193</v>
      </c>
      <c r="B78" s="12">
        <v>11940</v>
      </c>
      <c r="C78" s="12">
        <v>339</v>
      </c>
      <c r="D78" s="12">
        <v>221</v>
      </c>
      <c r="E78" s="12">
        <v>9881</v>
      </c>
      <c r="F78" s="12">
        <v>859</v>
      </c>
      <c r="G78" s="56">
        <v>640</v>
      </c>
      <c r="H78" s="9"/>
      <c r="I78" s="12"/>
      <c r="J78" s="12"/>
      <c r="K78" s="12"/>
      <c r="L78" s="12"/>
      <c r="M78" s="12"/>
      <c r="N78" s="12"/>
    </row>
    <row r="79" spans="1:15" x14ac:dyDescent="0.2">
      <c r="A79" s="210" t="s">
        <v>194</v>
      </c>
      <c r="B79" s="12">
        <v>7462</v>
      </c>
      <c r="C79" s="12">
        <v>177</v>
      </c>
      <c r="D79" s="12">
        <v>107</v>
      </c>
      <c r="E79" s="12">
        <v>6260</v>
      </c>
      <c r="F79" s="12">
        <v>494</v>
      </c>
      <c r="G79" s="56">
        <v>424</v>
      </c>
      <c r="H79" s="56"/>
      <c r="I79" s="12"/>
      <c r="J79" s="12"/>
      <c r="K79" s="12"/>
      <c r="L79" s="12"/>
      <c r="M79" s="12"/>
      <c r="N79" s="12"/>
    </row>
    <row r="80" spans="1:15" x14ac:dyDescent="0.2">
      <c r="A80" s="210" t="s">
        <v>195</v>
      </c>
      <c r="B80" s="12">
        <v>4478</v>
      </c>
      <c r="C80" s="12">
        <v>162</v>
      </c>
      <c r="D80" s="12">
        <v>114</v>
      </c>
      <c r="E80" s="12">
        <v>3621</v>
      </c>
      <c r="F80" s="12">
        <v>365</v>
      </c>
      <c r="G80" s="56">
        <v>216</v>
      </c>
      <c r="H80" s="56"/>
      <c r="I80" s="12"/>
      <c r="J80" s="12"/>
      <c r="K80" s="12"/>
      <c r="L80" s="12"/>
      <c r="M80" s="12"/>
      <c r="N80" s="12"/>
    </row>
    <row r="81" spans="1:14" x14ac:dyDescent="0.2">
      <c r="A81" s="8" t="s">
        <v>196</v>
      </c>
      <c r="B81" s="12">
        <v>16851</v>
      </c>
      <c r="C81" s="12">
        <v>1044</v>
      </c>
      <c r="D81" s="12">
        <v>881</v>
      </c>
      <c r="E81" s="12">
        <v>12926</v>
      </c>
      <c r="F81" s="12">
        <v>1214</v>
      </c>
      <c r="G81" s="56">
        <v>786</v>
      </c>
      <c r="H81" s="56"/>
      <c r="I81" s="12"/>
      <c r="J81" s="12"/>
      <c r="K81" s="12"/>
      <c r="L81" s="12"/>
      <c r="M81" s="12"/>
      <c r="N81" s="12"/>
    </row>
    <row r="82" spans="1:14" x14ac:dyDescent="0.2">
      <c r="A82" s="210" t="s">
        <v>828</v>
      </c>
      <c r="B82" s="12">
        <v>5972</v>
      </c>
      <c r="C82" s="12">
        <v>366</v>
      </c>
      <c r="D82" s="12">
        <v>432</v>
      </c>
      <c r="E82" s="12">
        <v>4292</v>
      </c>
      <c r="F82" s="12">
        <v>514</v>
      </c>
      <c r="G82" s="56">
        <v>368</v>
      </c>
      <c r="H82" s="56"/>
      <c r="I82" s="12"/>
      <c r="J82" s="12"/>
      <c r="K82" s="12"/>
      <c r="L82" s="12"/>
      <c r="M82" s="12"/>
      <c r="N82" s="12"/>
    </row>
    <row r="83" spans="1:14" x14ac:dyDescent="0.2">
      <c r="A83" s="210" t="s">
        <v>830</v>
      </c>
      <c r="B83" s="12">
        <v>417</v>
      </c>
      <c r="C83" s="12">
        <v>0</v>
      </c>
      <c r="D83" s="12">
        <v>0</v>
      </c>
      <c r="E83" s="12">
        <v>416</v>
      </c>
      <c r="F83" s="12">
        <v>1</v>
      </c>
      <c r="G83" s="12">
        <v>0</v>
      </c>
      <c r="H83" s="56"/>
      <c r="I83" s="12"/>
      <c r="J83" s="12"/>
      <c r="K83" s="12"/>
      <c r="L83" s="12"/>
      <c r="M83" s="12"/>
      <c r="N83" s="12"/>
    </row>
    <row r="84" spans="1:14" x14ac:dyDescent="0.2">
      <c r="A84" s="210" t="s">
        <v>197</v>
      </c>
      <c r="B84" s="12">
        <v>10462</v>
      </c>
      <c r="C84" s="12">
        <v>678</v>
      </c>
      <c r="D84" s="12">
        <v>449</v>
      </c>
      <c r="E84" s="12">
        <v>8218</v>
      </c>
      <c r="F84" s="12">
        <v>699</v>
      </c>
      <c r="G84" s="56">
        <v>418</v>
      </c>
      <c r="H84" s="56"/>
      <c r="I84" s="12"/>
      <c r="J84" s="12"/>
      <c r="K84" s="12"/>
      <c r="L84" s="12"/>
      <c r="M84" s="12"/>
      <c r="N84" s="12"/>
    </row>
    <row r="85" spans="1:14" x14ac:dyDescent="0.2">
      <c r="A85" s="8" t="s">
        <v>198</v>
      </c>
      <c r="B85" s="12">
        <v>10298</v>
      </c>
      <c r="C85" s="12">
        <v>632</v>
      </c>
      <c r="D85" s="12">
        <v>517</v>
      </c>
      <c r="E85" s="12">
        <v>7281</v>
      </c>
      <c r="F85" s="12">
        <v>1098</v>
      </c>
      <c r="G85" s="56">
        <v>770</v>
      </c>
      <c r="H85" s="56"/>
      <c r="I85" s="12"/>
      <c r="J85" s="12"/>
      <c r="K85" s="12"/>
      <c r="L85" s="12"/>
      <c r="M85" s="12"/>
      <c r="N85" s="12"/>
    </row>
    <row r="86" spans="1:14" s="4" customFormat="1" ht="12" x14ac:dyDescent="0.25">
      <c r="A86" s="210" t="s">
        <v>199</v>
      </c>
      <c r="B86" s="12">
        <v>5635</v>
      </c>
      <c r="C86" s="12">
        <v>372</v>
      </c>
      <c r="D86" s="12">
        <v>272</v>
      </c>
      <c r="E86" s="12">
        <v>3867</v>
      </c>
      <c r="F86" s="12">
        <v>686</v>
      </c>
      <c r="G86" s="56">
        <v>438</v>
      </c>
      <c r="H86" s="9"/>
      <c r="I86" s="12"/>
      <c r="J86" s="12"/>
      <c r="K86" s="12"/>
      <c r="L86" s="12"/>
      <c r="M86" s="12"/>
      <c r="N86" s="12"/>
    </row>
    <row r="87" spans="1:14" x14ac:dyDescent="0.2">
      <c r="A87" s="210" t="s">
        <v>200</v>
      </c>
      <c r="B87" s="12">
        <v>110</v>
      </c>
      <c r="C87" s="12">
        <v>5</v>
      </c>
      <c r="D87" s="12">
        <v>7</v>
      </c>
      <c r="E87" s="12">
        <v>96</v>
      </c>
      <c r="F87" s="12">
        <v>2</v>
      </c>
      <c r="G87" s="56">
        <v>0</v>
      </c>
      <c r="H87" s="56"/>
      <c r="I87" s="12"/>
      <c r="J87" s="12"/>
      <c r="K87" s="12"/>
      <c r="L87" s="12"/>
      <c r="M87" s="12"/>
      <c r="N87" s="12"/>
    </row>
    <row r="88" spans="1:14" s="4" customFormat="1" ht="12" x14ac:dyDescent="0.25">
      <c r="A88" s="210" t="s">
        <v>201</v>
      </c>
      <c r="B88" s="12">
        <v>3904</v>
      </c>
      <c r="C88" s="12">
        <v>232</v>
      </c>
      <c r="D88" s="12">
        <v>221</v>
      </c>
      <c r="E88" s="12">
        <v>2745</v>
      </c>
      <c r="F88" s="12">
        <v>380</v>
      </c>
      <c r="G88" s="56">
        <v>326</v>
      </c>
      <c r="H88" s="9"/>
      <c r="I88" s="12"/>
      <c r="J88" s="12"/>
      <c r="K88" s="12"/>
      <c r="L88" s="12"/>
      <c r="M88" s="12"/>
      <c r="N88" s="12"/>
    </row>
    <row r="89" spans="1:14" s="4" customFormat="1" ht="12" x14ac:dyDescent="0.25">
      <c r="A89" s="210" t="s">
        <v>202</v>
      </c>
      <c r="B89" s="12">
        <v>649</v>
      </c>
      <c r="C89" s="12">
        <v>23</v>
      </c>
      <c r="D89" s="12">
        <v>17</v>
      </c>
      <c r="E89" s="12">
        <v>573</v>
      </c>
      <c r="F89" s="12">
        <v>30</v>
      </c>
      <c r="G89" s="56">
        <v>6</v>
      </c>
      <c r="H89" s="9"/>
      <c r="I89" s="12"/>
      <c r="J89" s="12"/>
      <c r="K89" s="12"/>
      <c r="L89" s="12"/>
      <c r="M89" s="12"/>
      <c r="N89" s="12"/>
    </row>
    <row r="90" spans="1:14" x14ac:dyDescent="0.2">
      <c r="A90" s="8" t="s">
        <v>831</v>
      </c>
      <c r="B90" s="12">
        <v>25039</v>
      </c>
      <c r="C90" s="12">
        <v>1829</v>
      </c>
      <c r="D90" s="12">
        <v>2255</v>
      </c>
      <c r="E90" s="12">
        <v>16931</v>
      </c>
      <c r="F90" s="12">
        <v>2298</v>
      </c>
      <c r="G90" s="56">
        <v>1726</v>
      </c>
      <c r="H90" s="56"/>
      <c r="I90" s="12"/>
      <c r="J90" s="12"/>
      <c r="K90" s="12"/>
      <c r="L90" s="12"/>
      <c r="M90" s="12"/>
      <c r="N90" s="12"/>
    </row>
    <row r="91" spans="1:14" x14ac:dyDescent="0.2">
      <c r="A91" s="210" t="s">
        <v>204</v>
      </c>
      <c r="B91" s="12">
        <v>1452</v>
      </c>
      <c r="C91" s="12">
        <v>79</v>
      </c>
      <c r="D91" s="12">
        <v>116</v>
      </c>
      <c r="E91" s="12">
        <v>983</v>
      </c>
      <c r="F91" s="12">
        <v>156</v>
      </c>
      <c r="G91" s="56">
        <v>118</v>
      </c>
      <c r="H91" s="56"/>
      <c r="I91" s="12"/>
      <c r="J91" s="12"/>
      <c r="K91" s="12"/>
      <c r="L91" s="12"/>
      <c r="M91" s="12"/>
      <c r="N91" s="12"/>
    </row>
    <row r="92" spans="1:14" x14ac:dyDescent="0.2">
      <c r="A92" s="212" t="s">
        <v>205</v>
      </c>
      <c r="B92" s="12">
        <v>7298</v>
      </c>
      <c r="C92" s="12">
        <v>619</v>
      </c>
      <c r="D92" s="12">
        <v>781</v>
      </c>
      <c r="E92" s="12">
        <v>4949</v>
      </c>
      <c r="F92" s="12">
        <v>619</v>
      </c>
      <c r="G92" s="56">
        <v>330</v>
      </c>
      <c r="H92" s="56"/>
      <c r="I92" s="12"/>
      <c r="J92" s="12"/>
      <c r="K92" s="12"/>
      <c r="L92" s="12"/>
      <c r="M92" s="12"/>
      <c r="N92" s="12"/>
    </row>
    <row r="93" spans="1:14" x14ac:dyDescent="0.2">
      <c r="A93" s="210" t="s">
        <v>206</v>
      </c>
      <c r="B93" s="12">
        <v>4305</v>
      </c>
      <c r="C93" s="12">
        <v>241</v>
      </c>
      <c r="D93" s="12">
        <v>309</v>
      </c>
      <c r="E93" s="12">
        <v>3283</v>
      </c>
      <c r="F93" s="12">
        <v>328</v>
      </c>
      <c r="G93" s="56">
        <v>144</v>
      </c>
      <c r="H93" s="56"/>
      <c r="I93" s="12"/>
      <c r="J93" s="12"/>
      <c r="K93" s="12"/>
      <c r="L93" s="12"/>
      <c r="M93" s="12"/>
      <c r="N93" s="12"/>
    </row>
    <row r="94" spans="1:14" x14ac:dyDescent="0.2">
      <c r="A94" s="210" t="s">
        <v>207</v>
      </c>
      <c r="B94" s="12">
        <v>7787</v>
      </c>
      <c r="C94" s="12">
        <v>567</v>
      </c>
      <c r="D94" s="12">
        <v>670</v>
      </c>
      <c r="E94" s="12">
        <v>5004</v>
      </c>
      <c r="F94" s="12">
        <v>753</v>
      </c>
      <c r="G94" s="56">
        <v>793</v>
      </c>
      <c r="H94" s="56"/>
      <c r="I94" s="12"/>
      <c r="J94" s="12"/>
      <c r="K94" s="12"/>
      <c r="L94" s="12"/>
      <c r="M94" s="12"/>
      <c r="N94" s="12"/>
    </row>
    <row r="95" spans="1:14" x14ac:dyDescent="0.2">
      <c r="A95" s="210" t="s">
        <v>208</v>
      </c>
      <c r="B95" s="12">
        <v>3389</v>
      </c>
      <c r="C95" s="12">
        <v>250</v>
      </c>
      <c r="D95" s="12">
        <v>275</v>
      </c>
      <c r="E95" s="12">
        <v>2143</v>
      </c>
      <c r="F95" s="12">
        <v>396</v>
      </c>
      <c r="G95" s="56">
        <v>325</v>
      </c>
      <c r="H95" s="56"/>
      <c r="I95" s="12"/>
      <c r="J95" s="12"/>
      <c r="K95" s="12"/>
      <c r="L95" s="12"/>
      <c r="M95" s="12"/>
      <c r="N95" s="12"/>
    </row>
    <row r="96" spans="1:14" x14ac:dyDescent="0.2">
      <c r="A96" s="210" t="s">
        <v>209</v>
      </c>
      <c r="B96" s="12">
        <v>808</v>
      </c>
      <c r="C96" s="12">
        <v>73</v>
      </c>
      <c r="D96" s="12">
        <v>104</v>
      </c>
      <c r="E96" s="12">
        <v>569</v>
      </c>
      <c r="F96" s="12">
        <v>46</v>
      </c>
      <c r="G96" s="56">
        <v>16</v>
      </c>
      <c r="H96" s="56"/>
      <c r="I96" s="12"/>
      <c r="J96" s="12"/>
      <c r="K96" s="12"/>
      <c r="L96" s="12"/>
      <c r="M96" s="12"/>
      <c r="N96" s="12"/>
    </row>
    <row r="97" spans="1:14" x14ac:dyDescent="0.2">
      <c r="A97" s="8"/>
      <c r="B97" s="210"/>
      <c r="C97" s="12"/>
      <c r="D97" s="12"/>
      <c r="E97" s="12"/>
      <c r="F97" s="12"/>
      <c r="G97" s="12"/>
      <c r="H97" s="56"/>
      <c r="I97" s="12"/>
      <c r="J97" s="12"/>
      <c r="K97" s="12"/>
      <c r="L97" s="12"/>
      <c r="M97" s="12"/>
      <c r="N97" s="12"/>
    </row>
    <row r="98" spans="1:14" ht="12" x14ac:dyDescent="0.25">
      <c r="A98" s="7" t="s">
        <v>210</v>
      </c>
      <c r="B98" s="9">
        <v>43288</v>
      </c>
      <c r="C98" s="9">
        <v>3298</v>
      </c>
      <c r="D98" s="9">
        <v>4956</v>
      </c>
      <c r="E98" s="9">
        <v>26299</v>
      </c>
      <c r="F98" s="9">
        <v>4774</v>
      </c>
      <c r="G98" s="10">
        <v>3961</v>
      </c>
      <c r="H98" s="56"/>
      <c r="I98" s="9"/>
      <c r="J98" s="9"/>
      <c r="K98" s="9"/>
      <c r="L98" s="9"/>
      <c r="M98" s="9"/>
      <c r="N98" s="9"/>
    </row>
    <row r="99" spans="1:14" x14ac:dyDescent="0.2">
      <c r="A99" s="8" t="s">
        <v>211</v>
      </c>
      <c r="B99" s="12">
        <v>9244</v>
      </c>
      <c r="C99" s="12">
        <v>624</v>
      </c>
      <c r="D99" s="12">
        <v>825</v>
      </c>
      <c r="E99" s="12">
        <v>5751</v>
      </c>
      <c r="F99" s="12">
        <v>1095</v>
      </c>
      <c r="G99" s="56">
        <v>949</v>
      </c>
      <c r="H99" s="56"/>
      <c r="I99" s="12"/>
      <c r="J99" s="12"/>
      <c r="K99" s="12"/>
      <c r="L99" s="12"/>
      <c r="M99" s="12"/>
      <c r="N99" s="12"/>
    </row>
    <row r="100" spans="1:14" x14ac:dyDescent="0.2">
      <c r="A100" s="210" t="s">
        <v>212</v>
      </c>
      <c r="B100" s="12">
        <v>481</v>
      </c>
      <c r="C100" s="12">
        <v>17</v>
      </c>
      <c r="D100" s="12">
        <v>65</v>
      </c>
      <c r="E100" s="12">
        <v>258</v>
      </c>
      <c r="F100" s="12">
        <v>90</v>
      </c>
      <c r="G100" s="56">
        <v>51</v>
      </c>
      <c r="H100" s="56"/>
      <c r="I100" s="12"/>
      <c r="J100" s="12"/>
      <c r="K100" s="12"/>
      <c r="L100" s="12"/>
      <c r="M100" s="12"/>
      <c r="N100" s="12"/>
    </row>
    <row r="101" spans="1:14" x14ac:dyDescent="0.2">
      <c r="A101" s="210" t="s">
        <v>213</v>
      </c>
      <c r="B101" s="12">
        <v>7655</v>
      </c>
      <c r="C101" s="12">
        <v>535</v>
      </c>
      <c r="D101" s="12">
        <v>643</v>
      </c>
      <c r="E101" s="12">
        <v>4760</v>
      </c>
      <c r="F101" s="12">
        <v>895</v>
      </c>
      <c r="G101" s="56">
        <v>822</v>
      </c>
      <c r="H101" s="56"/>
      <c r="I101" s="12"/>
      <c r="J101" s="12"/>
      <c r="K101" s="12"/>
      <c r="L101" s="12"/>
      <c r="M101" s="12"/>
      <c r="N101" s="12"/>
    </row>
    <row r="102" spans="1:14" x14ac:dyDescent="0.2">
      <c r="A102" s="210" t="s">
        <v>214</v>
      </c>
      <c r="B102" s="12">
        <v>1108</v>
      </c>
      <c r="C102" s="12">
        <v>72</v>
      </c>
      <c r="D102" s="12">
        <v>117</v>
      </c>
      <c r="E102" s="12">
        <v>733</v>
      </c>
      <c r="F102" s="12">
        <v>110</v>
      </c>
      <c r="G102" s="12">
        <v>76</v>
      </c>
      <c r="H102" s="56"/>
      <c r="I102" s="12"/>
      <c r="J102" s="12"/>
      <c r="K102" s="12"/>
      <c r="L102" s="12"/>
      <c r="M102" s="12"/>
      <c r="N102" s="12"/>
    </row>
    <row r="103" spans="1:14" x14ac:dyDescent="0.2">
      <c r="A103" s="8" t="s">
        <v>216</v>
      </c>
      <c r="B103" s="12">
        <v>7001</v>
      </c>
      <c r="C103" s="12">
        <v>515</v>
      </c>
      <c r="D103" s="12">
        <v>902</v>
      </c>
      <c r="E103" s="12">
        <v>3986</v>
      </c>
      <c r="F103" s="12">
        <v>818</v>
      </c>
      <c r="G103" s="56">
        <v>780</v>
      </c>
      <c r="H103" s="56"/>
      <c r="I103" s="12"/>
      <c r="J103" s="12"/>
      <c r="K103" s="12"/>
      <c r="L103" s="12"/>
      <c r="M103" s="12"/>
      <c r="N103" s="12"/>
    </row>
    <row r="104" spans="1:14" x14ac:dyDescent="0.2">
      <c r="A104" s="210" t="s">
        <v>217</v>
      </c>
      <c r="B104" s="12">
        <v>7001</v>
      </c>
      <c r="C104" s="12">
        <v>515</v>
      </c>
      <c r="D104" s="12">
        <v>902</v>
      </c>
      <c r="E104" s="12">
        <v>3986</v>
      </c>
      <c r="F104" s="12">
        <v>818</v>
      </c>
      <c r="G104" s="56">
        <v>780</v>
      </c>
      <c r="H104" s="56"/>
      <c r="I104" s="12"/>
      <c r="J104" s="12"/>
      <c r="K104" s="12"/>
      <c r="L104" s="12"/>
      <c r="M104" s="12"/>
      <c r="N104" s="12"/>
    </row>
    <row r="105" spans="1:14" x14ac:dyDescent="0.2">
      <c r="A105" s="8" t="s">
        <v>218</v>
      </c>
      <c r="B105" s="12">
        <v>8730</v>
      </c>
      <c r="C105" s="12">
        <v>748</v>
      </c>
      <c r="D105" s="12">
        <v>1279</v>
      </c>
      <c r="E105" s="12">
        <v>5090</v>
      </c>
      <c r="F105" s="12">
        <v>1036</v>
      </c>
      <c r="G105" s="56">
        <v>577</v>
      </c>
      <c r="H105" s="56"/>
      <c r="I105" s="12"/>
      <c r="J105" s="12"/>
      <c r="K105" s="12"/>
      <c r="L105" s="12"/>
      <c r="M105" s="12"/>
      <c r="N105" s="12"/>
    </row>
    <row r="106" spans="1:14" x14ac:dyDescent="0.2">
      <c r="A106" s="210" t="s">
        <v>219</v>
      </c>
      <c r="B106" s="12">
        <v>5900</v>
      </c>
      <c r="C106" s="12">
        <v>488</v>
      </c>
      <c r="D106" s="12">
        <v>844</v>
      </c>
      <c r="E106" s="12">
        <v>3408</v>
      </c>
      <c r="F106" s="12">
        <v>722</v>
      </c>
      <c r="G106" s="56">
        <v>438</v>
      </c>
      <c r="H106" s="56"/>
      <c r="I106" s="12"/>
      <c r="J106" s="12"/>
      <c r="K106" s="12"/>
      <c r="L106" s="12"/>
      <c r="M106" s="12"/>
      <c r="N106" s="12"/>
    </row>
    <row r="107" spans="1:14" s="4" customFormat="1" ht="12" x14ac:dyDescent="0.25">
      <c r="A107" s="210" t="s">
        <v>220</v>
      </c>
      <c r="B107" s="12">
        <v>2822</v>
      </c>
      <c r="C107" s="12">
        <v>260</v>
      </c>
      <c r="D107" s="12">
        <v>435</v>
      </c>
      <c r="E107" s="12">
        <v>1675</v>
      </c>
      <c r="F107" s="12">
        <v>313</v>
      </c>
      <c r="G107" s="56">
        <v>139</v>
      </c>
      <c r="H107" s="9"/>
      <c r="I107" s="12"/>
      <c r="J107" s="12"/>
      <c r="K107" s="12"/>
      <c r="L107" s="12"/>
      <c r="M107" s="12"/>
      <c r="N107" s="12"/>
    </row>
    <row r="108" spans="1:14" x14ac:dyDescent="0.2">
      <c r="A108" s="8" t="s">
        <v>222</v>
      </c>
      <c r="B108" s="12">
        <v>14666</v>
      </c>
      <c r="C108" s="12">
        <v>1121</v>
      </c>
      <c r="D108" s="12">
        <v>1456</v>
      </c>
      <c r="E108" s="12">
        <v>9250</v>
      </c>
      <c r="F108" s="12">
        <v>1490</v>
      </c>
      <c r="G108" s="12">
        <v>1349</v>
      </c>
      <c r="H108" s="56"/>
      <c r="I108" s="12"/>
      <c r="J108" s="12"/>
      <c r="K108" s="12"/>
      <c r="L108" s="12"/>
      <c r="M108" s="12"/>
      <c r="N108" s="12"/>
    </row>
    <row r="109" spans="1:14" x14ac:dyDescent="0.2">
      <c r="A109" s="210" t="s">
        <v>223</v>
      </c>
      <c r="B109" s="12">
        <v>10585</v>
      </c>
      <c r="C109" s="12">
        <v>753</v>
      </c>
      <c r="D109" s="12">
        <v>989</v>
      </c>
      <c r="E109" s="12">
        <v>6688</v>
      </c>
      <c r="F109" s="12">
        <v>1144</v>
      </c>
      <c r="G109" s="56">
        <v>1011</v>
      </c>
      <c r="H109" s="56"/>
      <c r="I109" s="12"/>
      <c r="J109" s="12"/>
      <c r="K109" s="12"/>
      <c r="L109" s="12"/>
      <c r="M109" s="12"/>
      <c r="N109" s="12"/>
    </row>
    <row r="110" spans="1:14" x14ac:dyDescent="0.2">
      <c r="A110" s="210" t="s">
        <v>224</v>
      </c>
      <c r="B110" s="12">
        <v>2782</v>
      </c>
      <c r="C110" s="12">
        <v>236</v>
      </c>
      <c r="D110" s="12">
        <v>303</v>
      </c>
      <c r="E110" s="12">
        <v>1688</v>
      </c>
      <c r="F110" s="12">
        <v>265</v>
      </c>
      <c r="G110" s="56">
        <v>290</v>
      </c>
      <c r="H110" s="56"/>
      <c r="I110" s="12"/>
      <c r="J110" s="12"/>
      <c r="K110" s="12"/>
      <c r="L110" s="12"/>
      <c r="M110" s="12"/>
      <c r="N110" s="12"/>
    </row>
    <row r="111" spans="1:14" x14ac:dyDescent="0.2">
      <c r="A111" s="210" t="s">
        <v>309</v>
      </c>
      <c r="B111" s="12">
        <v>1299</v>
      </c>
      <c r="C111" s="12">
        <v>132</v>
      </c>
      <c r="D111" s="12">
        <v>164</v>
      </c>
      <c r="E111" s="12">
        <v>874</v>
      </c>
      <c r="F111" s="12">
        <v>81</v>
      </c>
      <c r="G111" s="56">
        <v>48</v>
      </c>
      <c r="H111" s="56"/>
      <c r="I111" s="12"/>
      <c r="J111" s="12"/>
      <c r="K111" s="12"/>
      <c r="L111" s="12"/>
      <c r="M111" s="12"/>
      <c r="N111" s="12"/>
    </row>
    <row r="112" spans="1:14" x14ac:dyDescent="0.2">
      <c r="A112" s="8" t="s">
        <v>225</v>
      </c>
      <c r="B112" s="12">
        <v>3647</v>
      </c>
      <c r="C112" s="12">
        <v>290</v>
      </c>
      <c r="D112" s="12">
        <v>494</v>
      </c>
      <c r="E112" s="12">
        <v>2222</v>
      </c>
      <c r="F112" s="12">
        <v>335</v>
      </c>
      <c r="G112" s="56">
        <v>306</v>
      </c>
      <c r="H112" s="56"/>
      <c r="I112" s="12"/>
      <c r="J112" s="12"/>
      <c r="K112" s="12"/>
      <c r="L112" s="12"/>
      <c r="M112" s="12"/>
      <c r="N112" s="12"/>
    </row>
    <row r="113" spans="1:14" x14ac:dyDescent="0.2">
      <c r="A113" s="210" t="s">
        <v>226</v>
      </c>
      <c r="B113" s="12">
        <v>3354</v>
      </c>
      <c r="C113" s="12">
        <v>250</v>
      </c>
      <c r="D113" s="12">
        <v>434</v>
      </c>
      <c r="E113" s="12">
        <v>2038</v>
      </c>
      <c r="F113" s="12">
        <v>327</v>
      </c>
      <c r="G113" s="56">
        <v>305</v>
      </c>
      <c r="H113" s="56"/>
      <c r="I113" s="12"/>
      <c r="J113" s="12"/>
      <c r="K113" s="12"/>
      <c r="L113" s="12"/>
      <c r="M113" s="12"/>
      <c r="N113" s="12"/>
    </row>
    <row r="114" spans="1:14" x14ac:dyDescent="0.2">
      <c r="A114" s="210" t="s">
        <v>227</v>
      </c>
      <c r="B114" s="12">
        <v>293</v>
      </c>
      <c r="C114" s="12">
        <v>40</v>
      </c>
      <c r="D114" s="12">
        <v>60</v>
      </c>
      <c r="E114" s="12">
        <v>184</v>
      </c>
      <c r="F114" s="12">
        <v>8</v>
      </c>
      <c r="G114" s="56">
        <v>1</v>
      </c>
      <c r="H114" s="56"/>
      <c r="I114" s="12"/>
      <c r="J114" s="12"/>
      <c r="K114" s="12"/>
      <c r="L114" s="12"/>
      <c r="M114" s="12"/>
      <c r="N114" s="12"/>
    </row>
    <row r="115" spans="1:14" s="4" customFormat="1" ht="12" x14ac:dyDescent="0.25">
      <c r="A115" s="8"/>
      <c r="B115" s="210"/>
      <c r="C115" s="12"/>
      <c r="D115" s="12"/>
      <c r="E115" s="12"/>
      <c r="F115" s="12"/>
      <c r="G115" s="12"/>
      <c r="H115" s="56"/>
      <c r="I115" s="12"/>
      <c r="J115" s="12"/>
      <c r="K115" s="12"/>
      <c r="L115" s="12"/>
      <c r="M115" s="12"/>
      <c r="N115" s="12"/>
    </row>
    <row r="116" spans="1:14" ht="12" x14ac:dyDescent="0.25">
      <c r="A116" s="7" t="s">
        <v>228</v>
      </c>
      <c r="B116" s="9">
        <v>100305</v>
      </c>
      <c r="C116" s="9">
        <v>8046</v>
      </c>
      <c r="D116" s="9">
        <v>10476</v>
      </c>
      <c r="E116" s="9">
        <v>64474</v>
      </c>
      <c r="F116" s="9">
        <v>10222</v>
      </c>
      <c r="G116" s="10">
        <v>7087</v>
      </c>
      <c r="H116" s="56"/>
      <c r="I116" s="9"/>
      <c r="J116" s="9"/>
      <c r="K116" s="9"/>
      <c r="L116" s="9"/>
      <c r="M116" s="9"/>
      <c r="N116" s="9"/>
    </row>
    <row r="117" spans="1:14" x14ac:dyDescent="0.2">
      <c r="A117" s="8" t="s">
        <v>229</v>
      </c>
      <c r="B117" s="12">
        <v>24813</v>
      </c>
      <c r="C117" s="12">
        <v>2082</v>
      </c>
      <c r="D117" s="12">
        <v>2663</v>
      </c>
      <c r="E117" s="12">
        <v>16451</v>
      </c>
      <c r="F117" s="12">
        <v>2092</v>
      </c>
      <c r="G117" s="56">
        <v>1525</v>
      </c>
      <c r="H117" s="56"/>
      <c r="I117" s="12"/>
      <c r="J117" s="12"/>
      <c r="K117" s="12"/>
      <c r="L117" s="12"/>
      <c r="M117" s="12"/>
      <c r="N117" s="12"/>
    </row>
    <row r="118" spans="1:14" x14ac:dyDescent="0.2">
      <c r="A118" s="210" t="s">
        <v>310</v>
      </c>
      <c r="B118" s="12">
        <v>1303</v>
      </c>
      <c r="C118" s="12">
        <v>123</v>
      </c>
      <c r="D118" s="12">
        <v>107</v>
      </c>
      <c r="E118" s="12">
        <v>844</v>
      </c>
      <c r="F118" s="12">
        <v>157</v>
      </c>
      <c r="G118" s="56">
        <v>72</v>
      </c>
      <c r="H118" s="56"/>
      <c r="I118" s="12"/>
      <c r="J118" s="12"/>
      <c r="K118" s="12"/>
      <c r="L118" s="12"/>
      <c r="M118" s="12"/>
      <c r="N118" s="12"/>
    </row>
    <row r="119" spans="1:14" x14ac:dyDescent="0.2">
      <c r="A119" s="210" t="s">
        <v>230</v>
      </c>
      <c r="B119" s="12">
        <v>9609</v>
      </c>
      <c r="C119" s="12">
        <v>948</v>
      </c>
      <c r="D119" s="12">
        <v>1347</v>
      </c>
      <c r="E119" s="12">
        <v>6321</v>
      </c>
      <c r="F119" s="12">
        <v>592</v>
      </c>
      <c r="G119" s="56">
        <v>401</v>
      </c>
      <c r="H119" s="56"/>
      <c r="I119" s="12"/>
      <c r="J119" s="12"/>
      <c r="K119" s="12"/>
      <c r="L119" s="12"/>
      <c r="M119" s="12"/>
      <c r="N119" s="12"/>
    </row>
    <row r="120" spans="1:14" x14ac:dyDescent="0.2">
      <c r="A120" s="210" t="s">
        <v>311</v>
      </c>
      <c r="B120" s="12">
        <v>1191</v>
      </c>
      <c r="C120" s="12">
        <v>51</v>
      </c>
      <c r="D120" s="12">
        <v>32</v>
      </c>
      <c r="E120" s="12">
        <v>1074</v>
      </c>
      <c r="F120" s="12">
        <v>18</v>
      </c>
      <c r="G120" s="56">
        <v>16</v>
      </c>
      <c r="H120" s="56"/>
      <c r="I120" s="12"/>
      <c r="J120" s="12"/>
      <c r="K120" s="12"/>
      <c r="L120" s="12"/>
      <c r="M120" s="12"/>
      <c r="N120" s="12"/>
    </row>
    <row r="121" spans="1:14" x14ac:dyDescent="0.2">
      <c r="A121" s="210" t="s">
        <v>231</v>
      </c>
      <c r="B121" s="12">
        <v>2900</v>
      </c>
      <c r="C121" s="12">
        <v>293</v>
      </c>
      <c r="D121" s="12">
        <v>349</v>
      </c>
      <c r="E121" s="12">
        <v>1943</v>
      </c>
      <c r="F121" s="12">
        <v>220</v>
      </c>
      <c r="G121" s="56">
        <v>95</v>
      </c>
      <c r="H121" s="56"/>
      <c r="I121" s="12"/>
      <c r="J121" s="12"/>
      <c r="K121" s="12"/>
      <c r="L121" s="12"/>
      <c r="M121" s="12"/>
      <c r="N121" s="12"/>
    </row>
    <row r="122" spans="1:14" x14ac:dyDescent="0.2">
      <c r="A122" s="210" t="s">
        <v>232</v>
      </c>
      <c r="B122" s="12">
        <v>7386</v>
      </c>
      <c r="C122" s="12">
        <v>504</v>
      </c>
      <c r="D122" s="12">
        <v>618</v>
      </c>
      <c r="E122" s="12">
        <v>4839</v>
      </c>
      <c r="F122" s="12">
        <v>786</v>
      </c>
      <c r="G122" s="56">
        <v>639</v>
      </c>
      <c r="H122" s="56"/>
      <c r="I122" s="12"/>
      <c r="J122" s="12"/>
      <c r="K122" s="12"/>
      <c r="L122" s="12"/>
      <c r="M122" s="12"/>
      <c r="N122" s="12"/>
    </row>
    <row r="123" spans="1:14" x14ac:dyDescent="0.2">
      <c r="A123" s="210" t="s">
        <v>312</v>
      </c>
      <c r="B123" s="12">
        <v>2424</v>
      </c>
      <c r="C123" s="12">
        <v>163</v>
      </c>
      <c r="D123" s="12">
        <v>210</v>
      </c>
      <c r="E123" s="12">
        <v>1430</v>
      </c>
      <c r="F123" s="12">
        <v>319</v>
      </c>
      <c r="G123" s="56">
        <v>302</v>
      </c>
      <c r="H123" s="56"/>
      <c r="I123" s="12"/>
      <c r="J123" s="12"/>
      <c r="K123" s="12"/>
      <c r="L123" s="12"/>
      <c r="M123" s="12"/>
      <c r="N123" s="12"/>
    </row>
    <row r="124" spans="1:14" x14ac:dyDescent="0.2">
      <c r="A124" s="8" t="s">
        <v>233</v>
      </c>
      <c r="B124" s="12">
        <v>8786</v>
      </c>
      <c r="C124" s="12">
        <v>676</v>
      </c>
      <c r="D124" s="12">
        <v>649</v>
      </c>
      <c r="E124" s="12">
        <v>5638</v>
      </c>
      <c r="F124" s="12">
        <v>1061</v>
      </c>
      <c r="G124" s="56">
        <v>762</v>
      </c>
      <c r="H124" s="56"/>
      <c r="I124" s="12"/>
      <c r="J124" s="12"/>
      <c r="K124" s="12"/>
      <c r="L124" s="12"/>
      <c r="M124" s="12"/>
      <c r="N124" s="12"/>
    </row>
    <row r="125" spans="1:14" x14ac:dyDescent="0.2">
      <c r="A125" s="210" t="s">
        <v>234</v>
      </c>
      <c r="B125" s="12">
        <v>8786</v>
      </c>
      <c r="C125" s="12">
        <v>676</v>
      </c>
      <c r="D125" s="12">
        <v>649</v>
      </c>
      <c r="E125" s="12">
        <v>5638</v>
      </c>
      <c r="F125" s="12">
        <v>1061</v>
      </c>
      <c r="G125" s="56">
        <v>762</v>
      </c>
      <c r="H125" s="56"/>
      <c r="I125" s="12"/>
      <c r="J125" s="12"/>
      <c r="K125" s="12"/>
      <c r="L125" s="12"/>
      <c r="M125" s="12"/>
      <c r="N125" s="12"/>
    </row>
    <row r="126" spans="1:14" x14ac:dyDescent="0.2">
      <c r="A126" s="8" t="s">
        <v>235</v>
      </c>
      <c r="B126" s="12">
        <v>29211</v>
      </c>
      <c r="C126" s="12">
        <v>2211</v>
      </c>
      <c r="D126" s="12">
        <v>2935</v>
      </c>
      <c r="E126" s="12">
        <v>18709</v>
      </c>
      <c r="F126" s="12">
        <v>3198</v>
      </c>
      <c r="G126" s="56">
        <v>2158</v>
      </c>
      <c r="H126" s="56"/>
      <c r="I126" s="12"/>
      <c r="J126" s="12"/>
      <c r="K126" s="12"/>
      <c r="L126" s="12"/>
      <c r="M126" s="12"/>
      <c r="N126" s="12"/>
    </row>
    <row r="127" spans="1:14" x14ac:dyDescent="0.2">
      <c r="A127" s="210" t="s">
        <v>236</v>
      </c>
      <c r="B127" s="12">
        <v>6431</v>
      </c>
      <c r="C127" s="12">
        <v>435</v>
      </c>
      <c r="D127" s="12">
        <v>560</v>
      </c>
      <c r="E127" s="12">
        <v>4248</v>
      </c>
      <c r="F127" s="12">
        <v>664</v>
      </c>
      <c r="G127" s="56">
        <v>524</v>
      </c>
      <c r="H127" s="56"/>
      <c r="I127" s="12"/>
      <c r="J127" s="12"/>
      <c r="K127" s="12"/>
      <c r="L127" s="12"/>
      <c r="M127" s="12"/>
      <c r="N127" s="12"/>
    </row>
    <row r="128" spans="1:14" x14ac:dyDescent="0.2">
      <c r="A128" s="210" t="s">
        <v>237</v>
      </c>
      <c r="B128" s="12">
        <v>6445</v>
      </c>
      <c r="C128" s="12">
        <v>518</v>
      </c>
      <c r="D128" s="12">
        <v>611</v>
      </c>
      <c r="E128" s="12">
        <v>4195</v>
      </c>
      <c r="F128" s="12">
        <v>617</v>
      </c>
      <c r="G128" s="56">
        <v>504</v>
      </c>
      <c r="H128" s="56"/>
      <c r="I128" s="12"/>
      <c r="J128" s="12"/>
      <c r="K128" s="12"/>
      <c r="L128" s="12"/>
      <c r="M128" s="12"/>
      <c r="N128" s="12"/>
    </row>
    <row r="129" spans="1:14" x14ac:dyDescent="0.2">
      <c r="A129" s="210" t="s">
        <v>239</v>
      </c>
      <c r="B129" s="12">
        <v>2213</v>
      </c>
      <c r="C129" s="12">
        <v>180</v>
      </c>
      <c r="D129" s="12">
        <v>253</v>
      </c>
      <c r="E129" s="12">
        <v>1439</v>
      </c>
      <c r="F129" s="12">
        <v>218</v>
      </c>
      <c r="G129" s="12">
        <v>123</v>
      </c>
      <c r="H129" s="56"/>
      <c r="I129" s="12"/>
      <c r="J129" s="12"/>
      <c r="K129" s="12"/>
      <c r="L129" s="12"/>
      <c r="M129" s="12"/>
      <c r="N129" s="12"/>
    </row>
    <row r="130" spans="1:14" x14ac:dyDescent="0.2">
      <c r="A130" s="210" t="s">
        <v>240</v>
      </c>
      <c r="B130" s="12">
        <v>8001</v>
      </c>
      <c r="C130" s="12">
        <v>610</v>
      </c>
      <c r="D130" s="12">
        <v>801</v>
      </c>
      <c r="E130" s="12">
        <v>4772</v>
      </c>
      <c r="F130" s="12">
        <v>1106</v>
      </c>
      <c r="G130" s="56">
        <v>712</v>
      </c>
      <c r="H130" s="56"/>
      <c r="I130" s="12"/>
      <c r="J130" s="12"/>
      <c r="K130" s="12"/>
      <c r="L130" s="12"/>
      <c r="M130" s="12"/>
      <c r="N130" s="12"/>
    </row>
    <row r="131" spans="1:14" x14ac:dyDescent="0.2">
      <c r="A131" s="210" t="s">
        <v>241</v>
      </c>
      <c r="B131" s="12">
        <v>6114</v>
      </c>
      <c r="C131" s="12">
        <v>467</v>
      </c>
      <c r="D131" s="12">
        <v>710</v>
      </c>
      <c r="E131" s="12">
        <v>4049</v>
      </c>
      <c r="F131" s="12">
        <v>593</v>
      </c>
      <c r="G131" s="56">
        <v>295</v>
      </c>
      <c r="H131" s="56"/>
      <c r="I131" s="12"/>
      <c r="J131" s="12"/>
      <c r="K131" s="12"/>
      <c r="L131" s="12"/>
      <c r="M131" s="12"/>
      <c r="N131" s="12"/>
    </row>
    <row r="132" spans="1:14" x14ac:dyDescent="0.2">
      <c r="A132" s="8" t="s">
        <v>242</v>
      </c>
      <c r="B132" s="12">
        <v>11459</v>
      </c>
      <c r="C132" s="12">
        <v>935</v>
      </c>
      <c r="D132" s="12">
        <v>1280</v>
      </c>
      <c r="E132" s="12">
        <v>7059</v>
      </c>
      <c r="F132" s="12">
        <v>1338</v>
      </c>
      <c r="G132" s="56">
        <v>847</v>
      </c>
      <c r="H132" s="56"/>
      <c r="I132" s="12"/>
      <c r="J132" s="12"/>
      <c r="K132" s="12"/>
      <c r="L132" s="12"/>
      <c r="M132" s="12"/>
      <c r="N132" s="12"/>
    </row>
    <row r="133" spans="1:14" x14ac:dyDescent="0.2">
      <c r="A133" s="210" t="s">
        <v>243</v>
      </c>
      <c r="B133" s="12">
        <v>8090</v>
      </c>
      <c r="C133" s="12">
        <v>644</v>
      </c>
      <c r="D133" s="12">
        <v>891</v>
      </c>
      <c r="E133" s="12">
        <v>4954</v>
      </c>
      <c r="F133" s="12">
        <v>950</v>
      </c>
      <c r="G133" s="56">
        <v>651</v>
      </c>
      <c r="H133" s="56"/>
      <c r="I133" s="12"/>
      <c r="J133" s="12"/>
      <c r="K133" s="12"/>
      <c r="L133" s="12"/>
      <c r="M133" s="12"/>
      <c r="N133" s="12"/>
    </row>
    <row r="134" spans="1:14" x14ac:dyDescent="0.2">
      <c r="A134" s="210" t="s">
        <v>244</v>
      </c>
      <c r="B134" s="12">
        <v>3369</v>
      </c>
      <c r="C134" s="12">
        <v>291</v>
      </c>
      <c r="D134" s="12">
        <v>389</v>
      </c>
      <c r="E134" s="12">
        <v>2105</v>
      </c>
      <c r="F134" s="12">
        <v>388</v>
      </c>
      <c r="G134" s="12">
        <v>196</v>
      </c>
      <c r="H134" s="56"/>
      <c r="I134" s="12"/>
      <c r="J134" s="12"/>
      <c r="K134" s="12"/>
      <c r="L134" s="12"/>
      <c r="M134" s="12"/>
      <c r="N134" s="12"/>
    </row>
    <row r="135" spans="1:14" x14ac:dyDescent="0.2">
      <c r="A135" s="8" t="s">
        <v>245</v>
      </c>
      <c r="B135" s="12">
        <v>20419</v>
      </c>
      <c r="C135" s="12">
        <v>1723</v>
      </c>
      <c r="D135" s="12">
        <v>2426</v>
      </c>
      <c r="E135" s="12">
        <v>12954</v>
      </c>
      <c r="F135" s="12">
        <v>2039</v>
      </c>
      <c r="G135" s="12">
        <v>1277</v>
      </c>
      <c r="H135" s="56"/>
      <c r="I135" s="12"/>
      <c r="J135" s="12"/>
      <c r="K135" s="12"/>
      <c r="L135" s="12"/>
      <c r="M135" s="12"/>
      <c r="N135" s="12"/>
    </row>
    <row r="136" spans="1:14" s="4" customFormat="1" ht="12" x14ac:dyDescent="0.25">
      <c r="A136" s="210" t="s">
        <v>246</v>
      </c>
      <c r="B136" s="12">
        <v>8940</v>
      </c>
      <c r="C136" s="12">
        <v>752</v>
      </c>
      <c r="D136" s="12">
        <v>964</v>
      </c>
      <c r="E136" s="12">
        <v>5726</v>
      </c>
      <c r="F136" s="12">
        <v>919</v>
      </c>
      <c r="G136" s="12">
        <v>579</v>
      </c>
      <c r="H136" s="9"/>
      <c r="I136" s="12"/>
      <c r="J136" s="12"/>
      <c r="K136" s="12"/>
      <c r="L136" s="12"/>
      <c r="M136" s="12"/>
      <c r="N136" s="12"/>
    </row>
    <row r="137" spans="1:14" x14ac:dyDescent="0.2">
      <c r="A137" s="210" t="s">
        <v>247</v>
      </c>
      <c r="B137" s="12">
        <v>6612</v>
      </c>
      <c r="C137" s="12">
        <v>524</v>
      </c>
      <c r="D137" s="12">
        <v>837</v>
      </c>
      <c r="E137" s="12">
        <v>3980</v>
      </c>
      <c r="F137" s="12">
        <v>763</v>
      </c>
      <c r="G137" s="56">
        <v>508</v>
      </c>
      <c r="H137" s="56"/>
      <c r="I137" s="12"/>
      <c r="J137" s="12"/>
      <c r="K137" s="12"/>
      <c r="L137" s="12"/>
      <c r="M137" s="12"/>
      <c r="N137" s="12"/>
    </row>
    <row r="138" spans="1:14" x14ac:dyDescent="0.2">
      <c r="A138" s="210" t="s">
        <v>248</v>
      </c>
      <c r="B138" s="12">
        <v>2986</v>
      </c>
      <c r="C138" s="12">
        <v>233</v>
      </c>
      <c r="D138" s="12">
        <v>414</v>
      </c>
      <c r="E138" s="12">
        <v>1922</v>
      </c>
      <c r="F138" s="12">
        <v>263</v>
      </c>
      <c r="G138" s="56">
        <v>154</v>
      </c>
      <c r="H138" s="56"/>
      <c r="I138" s="12"/>
      <c r="J138" s="12"/>
      <c r="K138" s="12"/>
      <c r="L138" s="12"/>
      <c r="M138" s="12"/>
      <c r="N138" s="12"/>
    </row>
    <row r="139" spans="1:14" x14ac:dyDescent="0.2">
      <c r="A139" s="213" t="s">
        <v>832</v>
      </c>
      <c r="B139" s="12">
        <v>1870</v>
      </c>
      <c r="C139" s="12">
        <v>214</v>
      </c>
      <c r="D139" s="12">
        <v>211</v>
      </c>
      <c r="E139" s="12">
        <v>1316</v>
      </c>
      <c r="F139" s="12">
        <v>93</v>
      </c>
      <c r="G139" s="56">
        <v>36</v>
      </c>
      <c r="H139" s="56"/>
      <c r="I139" s="12"/>
      <c r="J139" s="12"/>
      <c r="K139" s="12"/>
      <c r="L139" s="12"/>
      <c r="M139" s="12"/>
      <c r="N139" s="12"/>
    </row>
    <row r="140" spans="1:14" x14ac:dyDescent="0.2">
      <c r="A140" s="8" t="s">
        <v>250</v>
      </c>
      <c r="B140" s="12">
        <v>5617</v>
      </c>
      <c r="C140" s="12">
        <v>419</v>
      </c>
      <c r="D140" s="12">
        <v>523</v>
      </c>
      <c r="E140" s="12">
        <v>3663</v>
      </c>
      <c r="F140" s="12">
        <v>494</v>
      </c>
      <c r="G140" s="56">
        <v>518</v>
      </c>
      <c r="H140" s="56"/>
      <c r="I140" s="12"/>
      <c r="J140" s="12"/>
      <c r="K140" s="12"/>
      <c r="L140" s="12"/>
      <c r="M140" s="12"/>
      <c r="N140" s="12"/>
    </row>
    <row r="141" spans="1:14" s="4" customFormat="1" ht="12" x14ac:dyDescent="0.25">
      <c r="A141" s="210" t="s">
        <v>251</v>
      </c>
      <c r="B141" s="12">
        <v>5617</v>
      </c>
      <c r="C141" s="12">
        <v>419</v>
      </c>
      <c r="D141" s="12">
        <v>523</v>
      </c>
      <c r="E141" s="12">
        <v>3663</v>
      </c>
      <c r="F141" s="12">
        <v>494</v>
      </c>
      <c r="G141" s="56">
        <v>518</v>
      </c>
      <c r="H141" s="9"/>
      <c r="I141" s="12"/>
      <c r="J141" s="12"/>
      <c r="K141" s="12"/>
      <c r="L141" s="12"/>
      <c r="M141" s="12"/>
      <c r="N141" s="12"/>
    </row>
    <row r="142" spans="1:14" s="4" customFormat="1" ht="12" x14ac:dyDescent="0.25">
      <c r="A142" s="8"/>
      <c r="B142" s="210"/>
      <c r="C142" s="12"/>
      <c r="D142" s="12"/>
      <c r="E142" s="12"/>
      <c r="F142" s="12"/>
      <c r="G142" s="12"/>
      <c r="H142" s="56"/>
      <c r="I142" s="12"/>
      <c r="J142" s="12"/>
      <c r="K142" s="12"/>
      <c r="L142" s="12"/>
      <c r="M142" s="12"/>
      <c r="N142" s="12"/>
    </row>
    <row r="143" spans="1:14" s="4" customFormat="1" ht="12" x14ac:dyDescent="0.25">
      <c r="A143" s="7" t="s">
        <v>252</v>
      </c>
      <c r="B143" s="9">
        <v>55858</v>
      </c>
      <c r="C143" s="9">
        <v>4317</v>
      </c>
      <c r="D143" s="9">
        <v>5218</v>
      </c>
      <c r="E143" s="9">
        <v>36397</v>
      </c>
      <c r="F143" s="9">
        <v>5620</v>
      </c>
      <c r="G143" s="10">
        <v>4306</v>
      </c>
      <c r="H143" s="9"/>
      <c r="I143" s="9"/>
      <c r="J143" s="9"/>
      <c r="K143" s="9"/>
      <c r="L143" s="9"/>
      <c r="M143" s="9"/>
      <c r="N143" s="9"/>
    </row>
    <row r="144" spans="1:14" x14ac:dyDescent="0.2">
      <c r="A144" s="8" t="s">
        <v>253</v>
      </c>
      <c r="B144" s="12">
        <v>4126</v>
      </c>
      <c r="C144" s="12">
        <v>313</v>
      </c>
      <c r="D144" s="12">
        <v>459</v>
      </c>
      <c r="E144" s="12">
        <v>2556</v>
      </c>
      <c r="F144" s="12">
        <v>389</v>
      </c>
      <c r="G144" s="56">
        <v>409</v>
      </c>
      <c r="H144" s="56"/>
      <c r="I144" s="12"/>
      <c r="J144" s="12"/>
      <c r="K144" s="12"/>
      <c r="L144" s="12"/>
      <c r="M144" s="12"/>
      <c r="N144" s="12"/>
    </row>
    <row r="145" spans="1:14" x14ac:dyDescent="0.2">
      <c r="A145" s="210" t="s">
        <v>254</v>
      </c>
      <c r="B145" s="12">
        <v>4112</v>
      </c>
      <c r="C145" s="12">
        <v>313</v>
      </c>
      <c r="D145" s="12">
        <v>457</v>
      </c>
      <c r="E145" s="12">
        <v>2545</v>
      </c>
      <c r="F145" s="12">
        <v>388</v>
      </c>
      <c r="G145" s="56">
        <v>409</v>
      </c>
      <c r="H145" s="56"/>
      <c r="I145" s="12"/>
      <c r="J145" s="12"/>
      <c r="K145" s="12"/>
      <c r="L145" s="12"/>
      <c r="M145" s="12"/>
      <c r="N145" s="12"/>
    </row>
    <row r="146" spans="1:14" x14ac:dyDescent="0.2">
      <c r="A146" s="8" t="s">
        <v>255</v>
      </c>
      <c r="B146" s="12">
        <v>30271</v>
      </c>
      <c r="C146" s="12">
        <v>2266</v>
      </c>
      <c r="D146" s="12">
        <v>2536</v>
      </c>
      <c r="E146" s="12">
        <v>20391</v>
      </c>
      <c r="F146" s="12">
        <v>2880</v>
      </c>
      <c r="G146" s="56">
        <v>2198</v>
      </c>
      <c r="H146" s="56"/>
      <c r="I146" s="12"/>
      <c r="J146" s="12"/>
      <c r="K146" s="12"/>
      <c r="L146" s="12"/>
      <c r="M146" s="12"/>
      <c r="N146" s="12"/>
    </row>
    <row r="147" spans="1:14" x14ac:dyDescent="0.2">
      <c r="A147" s="210" t="s">
        <v>256</v>
      </c>
      <c r="B147" s="12">
        <v>8806</v>
      </c>
      <c r="C147" s="12">
        <v>590</v>
      </c>
      <c r="D147" s="12">
        <v>617</v>
      </c>
      <c r="E147" s="12">
        <v>6160</v>
      </c>
      <c r="F147" s="12">
        <v>792</v>
      </c>
      <c r="G147" s="56">
        <v>647</v>
      </c>
      <c r="H147" s="56"/>
      <c r="I147" s="12"/>
      <c r="J147" s="12"/>
      <c r="K147" s="12"/>
      <c r="L147" s="12"/>
      <c r="M147" s="12"/>
      <c r="N147" s="12"/>
    </row>
    <row r="148" spans="1:14" x14ac:dyDescent="0.2">
      <c r="A148" s="210" t="s">
        <v>257</v>
      </c>
      <c r="B148" s="12">
        <v>8650</v>
      </c>
      <c r="C148" s="12">
        <v>653</v>
      </c>
      <c r="D148" s="12">
        <v>750</v>
      </c>
      <c r="E148" s="12">
        <v>5786</v>
      </c>
      <c r="F148" s="12">
        <v>808</v>
      </c>
      <c r="G148" s="56">
        <v>653</v>
      </c>
      <c r="H148" s="56"/>
      <c r="I148" s="12"/>
      <c r="J148" s="12"/>
      <c r="K148" s="12"/>
      <c r="L148" s="12"/>
      <c r="M148" s="12"/>
      <c r="N148" s="12"/>
    </row>
    <row r="149" spans="1:14" x14ac:dyDescent="0.2">
      <c r="A149" s="210" t="s">
        <v>887</v>
      </c>
      <c r="B149" s="12">
        <v>1111</v>
      </c>
      <c r="C149" s="12">
        <v>101</v>
      </c>
      <c r="D149" s="12">
        <v>48</v>
      </c>
      <c r="E149" s="12">
        <v>755</v>
      </c>
      <c r="F149" s="12">
        <v>118</v>
      </c>
      <c r="G149" s="56">
        <v>89</v>
      </c>
      <c r="H149" s="56"/>
      <c r="I149" s="12"/>
      <c r="J149" s="12"/>
      <c r="K149" s="12"/>
      <c r="L149" s="12"/>
      <c r="M149" s="12"/>
      <c r="N149" s="12"/>
    </row>
    <row r="150" spans="1:14" x14ac:dyDescent="0.2">
      <c r="A150" s="210" t="s">
        <v>258</v>
      </c>
      <c r="B150" s="12">
        <v>9414</v>
      </c>
      <c r="C150" s="12">
        <v>730</v>
      </c>
      <c r="D150" s="12">
        <v>850</v>
      </c>
      <c r="E150" s="12">
        <v>6422</v>
      </c>
      <c r="F150" s="12">
        <v>892</v>
      </c>
      <c r="G150" s="56">
        <v>520</v>
      </c>
      <c r="H150" s="56"/>
      <c r="I150" s="12"/>
      <c r="J150" s="12"/>
      <c r="K150" s="12"/>
      <c r="L150" s="12"/>
      <c r="M150" s="12"/>
      <c r="N150" s="12"/>
    </row>
    <row r="151" spans="1:14" x14ac:dyDescent="0.2">
      <c r="A151" s="210" t="s">
        <v>259</v>
      </c>
      <c r="B151" s="12">
        <v>2290</v>
      </c>
      <c r="C151" s="12">
        <v>192</v>
      </c>
      <c r="D151" s="12">
        <v>271</v>
      </c>
      <c r="E151" s="12">
        <v>1268</v>
      </c>
      <c r="F151" s="12">
        <v>270</v>
      </c>
      <c r="G151" s="56">
        <v>289</v>
      </c>
      <c r="H151" s="56"/>
      <c r="I151" s="12"/>
      <c r="J151" s="12"/>
      <c r="K151" s="12"/>
      <c r="L151" s="12"/>
      <c r="M151" s="12"/>
      <c r="N151" s="12"/>
    </row>
    <row r="152" spans="1:14" x14ac:dyDescent="0.2">
      <c r="A152" s="8" t="s">
        <v>260</v>
      </c>
      <c r="B152" s="12">
        <v>21461</v>
      </c>
      <c r="C152" s="12">
        <v>1738</v>
      </c>
      <c r="D152" s="12">
        <v>2223</v>
      </c>
      <c r="E152" s="12">
        <v>13450</v>
      </c>
      <c r="F152" s="12">
        <v>2351</v>
      </c>
      <c r="G152" s="56">
        <v>1699</v>
      </c>
      <c r="H152" s="56"/>
      <c r="I152" s="12"/>
      <c r="J152" s="12"/>
      <c r="K152" s="12"/>
      <c r="L152" s="12"/>
      <c r="M152" s="12"/>
      <c r="N152" s="12"/>
    </row>
    <row r="153" spans="1:14" x14ac:dyDescent="0.2">
      <c r="A153" s="210" t="s">
        <v>262</v>
      </c>
      <c r="B153" s="12">
        <v>13326</v>
      </c>
      <c r="C153" s="12">
        <v>1013</v>
      </c>
      <c r="D153" s="12">
        <v>1283</v>
      </c>
      <c r="E153" s="12">
        <v>8055</v>
      </c>
      <c r="F153" s="12">
        <v>1592</v>
      </c>
      <c r="G153" s="56">
        <v>1383</v>
      </c>
      <c r="H153" s="56"/>
      <c r="I153" s="12"/>
      <c r="J153" s="12"/>
      <c r="K153" s="12"/>
      <c r="L153" s="12"/>
      <c r="M153" s="12"/>
      <c r="N153" s="12"/>
    </row>
    <row r="154" spans="1:14" x14ac:dyDescent="0.2">
      <c r="A154" s="210" t="s">
        <v>263</v>
      </c>
      <c r="B154" s="12">
        <v>3022</v>
      </c>
      <c r="C154" s="12">
        <v>243</v>
      </c>
      <c r="D154" s="12">
        <v>444</v>
      </c>
      <c r="E154" s="12">
        <v>1864</v>
      </c>
      <c r="F154" s="12">
        <v>318</v>
      </c>
      <c r="G154" s="56">
        <v>153</v>
      </c>
      <c r="H154" s="56"/>
      <c r="I154" s="12"/>
      <c r="J154" s="12"/>
      <c r="K154" s="12"/>
      <c r="L154" s="12"/>
      <c r="M154" s="12"/>
      <c r="N154" s="12"/>
    </row>
    <row r="155" spans="1:14" x14ac:dyDescent="0.2">
      <c r="A155" s="210" t="s">
        <v>264</v>
      </c>
      <c r="B155" s="12">
        <v>1454</v>
      </c>
      <c r="C155" s="12">
        <v>144</v>
      </c>
      <c r="D155" s="12">
        <v>76</v>
      </c>
      <c r="E155" s="12">
        <v>1070</v>
      </c>
      <c r="F155" s="12">
        <v>128</v>
      </c>
      <c r="G155" s="56">
        <v>36</v>
      </c>
      <c r="H155" s="56"/>
      <c r="I155" s="12"/>
      <c r="J155" s="12"/>
      <c r="K155" s="12"/>
      <c r="L155" s="12"/>
      <c r="M155" s="12"/>
      <c r="N155" s="12"/>
    </row>
    <row r="156" spans="1:14" x14ac:dyDescent="0.2">
      <c r="A156" s="210" t="s">
        <v>837</v>
      </c>
      <c r="H156" s="56"/>
      <c r="I156" s="5"/>
    </row>
    <row r="157" spans="1:14" x14ac:dyDescent="0.2">
      <c r="A157" s="210" t="s">
        <v>838</v>
      </c>
      <c r="B157" s="12">
        <v>1836</v>
      </c>
      <c r="C157" s="12">
        <v>210</v>
      </c>
      <c r="D157" s="12">
        <v>162</v>
      </c>
      <c r="E157" s="12">
        <v>1258</v>
      </c>
      <c r="F157" s="12">
        <v>162</v>
      </c>
      <c r="G157" s="56">
        <v>44</v>
      </c>
      <c r="H157" s="56"/>
      <c r="I157" s="12"/>
      <c r="J157" s="12"/>
      <c r="K157" s="12"/>
      <c r="L157" s="12"/>
      <c r="M157" s="12"/>
      <c r="N157" s="12"/>
    </row>
    <row r="158" spans="1:14" x14ac:dyDescent="0.2">
      <c r="A158" s="210" t="s">
        <v>265</v>
      </c>
      <c r="B158" s="12">
        <v>1455</v>
      </c>
      <c r="C158" s="12">
        <v>95</v>
      </c>
      <c r="D158" s="12">
        <v>201</v>
      </c>
      <c r="E158" s="12">
        <v>934</v>
      </c>
      <c r="F158" s="12">
        <v>144</v>
      </c>
      <c r="G158" s="56">
        <v>81</v>
      </c>
      <c r="H158" s="56"/>
      <c r="I158" s="12"/>
      <c r="J158" s="12"/>
      <c r="K158" s="12"/>
      <c r="L158" s="12"/>
      <c r="M158" s="12"/>
      <c r="N158" s="12"/>
    </row>
    <row r="159" spans="1:14" x14ac:dyDescent="0.2">
      <c r="A159" s="210" t="s">
        <v>267</v>
      </c>
      <c r="B159" s="12">
        <v>358</v>
      </c>
      <c r="C159" s="12">
        <v>33</v>
      </c>
      <c r="D159" s="12">
        <v>57</v>
      </c>
      <c r="E159" s="12">
        <v>264</v>
      </c>
      <c r="F159" s="12">
        <v>4</v>
      </c>
      <c r="G159" s="56">
        <v>0</v>
      </c>
      <c r="H159" s="56"/>
      <c r="I159" s="12"/>
      <c r="J159" s="12"/>
      <c r="K159" s="12"/>
      <c r="L159" s="12"/>
      <c r="M159" s="12"/>
      <c r="N159" s="12"/>
    </row>
    <row r="160" spans="1:14" x14ac:dyDescent="0.2">
      <c r="A160" s="8"/>
      <c r="B160" s="8"/>
      <c r="C160" s="12"/>
      <c r="D160" s="12"/>
      <c r="E160" s="12"/>
      <c r="F160" s="12"/>
      <c r="G160" s="12"/>
      <c r="H160" s="56"/>
      <c r="I160" s="12"/>
      <c r="J160" s="12"/>
      <c r="K160" s="12"/>
      <c r="L160" s="12"/>
      <c r="M160" s="12"/>
      <c r="N160" s="12"/>
    </row>
    <row r="161" spans="1:14" ht="12" x14ac:dyDescent="0.25">
      <c r="A161" s="7" t="s">
        <v>269</v>
      </c>
      <c r="B161" s="9">
        <v>112869</v>
      </c>
      <c r="C161" s="9">
        <v>8473</v>
      </c>
      <c r="D161" s="9">
        <v>11015</v>
      </c>
      <c r="E161" s="9">
        <v>71439</v>
      </c>
      <c r="F161" s="9">
        <v>11779</v>
      </c>
      <c r="G161" s="10">
        <v>10163</v>
      </c>
      <c r="H161" s="56"/>
      <c r="I161" s="9"/>
      <c r="J161" s="9"/>
      <c r="K161" s="9"/>
      <c r="L161" s="9"/>
      <c r="M161" s="9"/>
      <c r="N161" s="9"/>
    </row>
    <row r="162" spans="1:14" x14ac:dyDescent="0.2">
      <c r="A162" s="8" t="s">
        <v>270</v>
      </c>
      <c r="B162" s="12">
        <v>21832</v>
      </c>
      <c r="C162" s="12">
        <v>1538</v>
      </c>
      <c r="D162" s="12">
        <v>2024</v>
      </c>
      <c r="E162" s="12">
        <v>13824</v>
      </c>
      <c r="F162" s="12">
        <v>2342</v>
      </c>
      <c r="G162" s="56">
        <v>2104</v>
      </c>
      <c r="H162" s="56"/>
      <c r="I162" s="12"/>
      <c r="J162" s="12"/>
      <c r="K162" s="12"/>
      <c r="L162" s="12"/>
      <c r="M162" s="12"/>
      <c r="N162" s="12"/>
    </row>
    <row r="163" spans="1:14" x14ac:dyDescent="0.2">
      <c r="A163" s="210" t="s">
        <v>271</v>
      </c>
      <c r="B163" s="12">
        <v>5912</v>
      </c>
      <c r="C163" s="12">
        <v>385</v>
      </c>
      <c r="D163" s="12">
        <v>682</v>
      </c>
      <c r="E163" s="12">
        <v>3709</v>
      </c>
      <c r="F163" s="12">
        <v>636</v>
      </c>
      <c r="G163" s="56">
        <v>500</v>
      </c>
      <c r="H163" s="56"/>
      <c r="I163" s="12"/>
      <c r="J163" s="12"/>
      <c r="K163" s="12"/>
      <c r="L163" s="12"/>
      <c r="M163" s="12"/>
      <c r="N163" s="12"/>
    </row>
    <row r="164" spans="1:14" x14ac:dyDescent="0.2">
      <c r="A164" s="210" t="s">
        <v>272</v>
      </c>
      <c r="B164" s="12">
        <v>4973</v>
      </c>
      <c r="C164" s="12">
        <v>330</v>
      </c>
      <c r="D164" s="12">
        <v>378</v>
      </c>
      <c r="E164" s="12">
        <v>3232</v>
      </c>
      <c r="F164" s="12">
        <v>482</v>
      </c>
      <c r="G164" s="56">
        <v>551</v>
      </c>
      <c r="H164" s="56"/>
      <c r="I164" s="12"/>
      <c r="J164" s="12"/>
      <c r="K164" s="12"/>
      <c r="L164" s="12"/>
      <c r="M164" s="12"/>
      <c r="N164" s="12"/>
    </row>
    <row r="165" spans="1:14" x14ac:dyDescent="0.2">
      <c r="A165" s="210" t="s">
        <v>273</v>
      </c>
      <c r="B165" s="12">
        <v>4297</v>
      </c>
      <c r="C165" s="12">
        <v>300</v>
      </c>
      <c r="D165" s="12">
        <v>320</v>
      </c>
      <c r="E165" s="12">
        <v>2778</v>
      </c>
      <c r="F165" s="12">
        <v>474</v>
      </c>
      <c r="G165" s="56">
        <v>425</v>
      </c>
      <c r="H165" s="56"/>
      <c r="I165" s="12"/>
      <c r="J165" s="12"/>
      <c r="K165" s="12"/>
      <c r="L165" s="12"/>
      <c r="M165" s="12"/>
      <c r="N165" s="12"/>
    </row>
    <row r="166" spans="1:14" x14ac:dyDescent="0.2">
      <c r="A166" s="210" t="s">
        <v>274</v>
      </c>
      <c r="B166" s="12">
        <v>2026</v>
      </c>
      <c r="C166" s="12">
        <v>109</v>
      </c>
      <c r="D166" s="12">
        <v>210</v>
      </c>
      <c r="E166" s="12">
        <v>1248</v>
      </c>
      <c r="F166" s="12">
        <v>240</v>
      </c>
      <c r="G166" s="56">
        <v>219</v>
      </c>
      <c r="H166" s="56"/>
      <c r="I166" s="12"/>
      <c r="J166" s="12"/>
      <c r="K166" s="12"/>
      <c r="L166" s="12"/>
      <c r="M166" s="12"/>
      <c r="N166" s="12"/>
    </row>
    <row r="167" spans="1:14" x14ac:dyDescent="0.2">
      <c r="A167" s="210" t="s">
        <v>275</v>
      </c>
      <c r="B167" s="12">
        <v>4606</v>
      </c>
      <c r="C167" s="12">
        <v>414</v>
      </c>
      <c r="D167" s="12">
        <v>433</v>
      </c>
      <c r="E167" s="12">
        <v>2840</v>
      </c>
      <c r="F167" s="12">
        <v>510</v>
      </c>
      <c r="G167" s="56">
        <v>409</v>
      </c>
      <c r="H167" s="56"/>
      <c r="I167" s="12"/>
      <c r="J167" s="12"/>
      <c r="K167" s="12"/>
      <c r="L167" s="12"/>
      <c r="M167" s="12"/>
      <c r="N167" s="12"/>
    </row>
    <row r="168" spans="1:14" x14ac:dyDescent="0.2">
      <c r="A168" s="8" t="s">
        <v>276</v>
      </c>
      <c r="B168" s="12">
        <v>12695</v>
      </c>
      <c r="C168" s="12">
        <v>1066</v>
      </c>
      <c r="D168" s="12">
        <v>1292</v>
      </c>
      <c r="E168" s="12">
        <v>7911</v>
      </c>
      <c r="F168" s="12">
        <v>1238</v>
      </c>
      <c r="G168" s="56">
        <v>1188</v>
      </c>
      <c r="H168" s="56"/>
      <c r="I168" s="12"/>
      <c r="J168" s="12"/>
      <c r="K168" s="12"/>
      <c r="L168" s="12"/>
      <c r="M168" s="12"/>
      <c r="N168" s="12"/>
    </row>
    <row r="169" spans="1:14" x14ac:dyDescent="0.2">
      <c r="A169" s="210" t="s">
        <v>277</v>
      </c>
      <c r="B169" s="12">
        <v>12695</v>
      </c>
      <c r="C169" s="12">
        <v>1066</v>
      </c>
      <c r="D169" s="12">
        <v>1292</v>
      </c>
      <c r="E169" s="12">
        <v>7911</v>
      </c>
      <c r="F169" s="12">
        <v>1238</v>
      </c>
      <c r="G169" s="56">
        <v>1188</v>
      </c>
      <c r="H169" s="56"/>
      <c r="I169" s="12"/>
      <c r="J169" s="12"/>
      <c r="K169" s="12"/>
      <c r="L169" s="12"/>
      <c r="M169" s="12"/>
      <c r="N169" s="12"/>
    </row>
    <row r="170" spans="1:14" x14ac:dyDescent="0.2">
      <c r="A170" s="8" t="s">
        <v>278</v>
      </c>
      <c r="B170" s="12">
        <v>39381</v>
      </c>
      <c r="C170" s="12">
        <v>2949</v>
      </c>
      <c r="D170" s="12">
        <v>3753</v>
      </c>
      <c r="E170" s="12">
        <v>25158</v>
      </c>
      <c r="F170" s="12">
        <v>4047</v>
      </c>
      <c r="G170" s="56">
        <v>3474</v>
      </c>
      <c r="H170" s="56"/>
      <c r="I170" s="12"/>
      <c r="J170" s="12"/>
      <c r="K170" s="12"/>
      <c r="L170" s="12"/>
      <c r="M170" s="12"/>
      <c r="N170" s="12"/>
    </row>
    <row r="171" spans="1:14" x14ac:dyDescent="0.2">
      <c r="A171" s="210" t="s">
        <v>279</v>
      </c>
      <c r="B171" s="12">
        <v>14288</v>
      </c>
      <c r="C171" s="12">
        <v>1098</v>
      </c>
      <c r="D171" s="12">
        <v>1307</v>
      </c>
      <c r="E171" s="12">
        <v>8735</v>
      </c>
      <c r="F171" s="12">
        <v>1405</v>
      </c>
      <c r="G171" s="56">
        <v>1743</v>
      </c>
      <c r="H171" s="56"/>
      <c r="I171" s="12"/>
      <c r="J171" s="12"/>
      <c r="K171" s="12"/>
      <c r="L171" s="12"/>
      <c r="M171" s="12"/>
      <c r="N171" s="12"/>
    </row>
    <row r="172" spans="1:14" x14ac:dyDescent="0.2">
      <c r="A172" s="210" t="s">
        <v>280</v>
      </c>
      <c r="B172" s="12">
        <v>7243</v>
      </c>
      <c r="C172" s="12">
        <v>514</v>
      </c>
      <c r="D172" s="12">
        <v>797</v>
      </c>
      <c r="E172" s="12">
        <v>4754</v>
      </c>
      <c r="F172" s="12">
        <v>741</v>
      </c>
      <c r="G172" s="56">
        <v>437</v>
      </c>
      <c r="H172" s="56"/>
      <c r="I172" s="12"/>
      <c r="J172" s="12"/>
      <c r="K172" s="12"/>
      <c r="L172" s="12"/>
      <c r="M172" s="12"/>
      <c r="N172" s="12"/>
    </row>
    <row r="173" spans="1:14" x14ac:dyDescent="0.2">
      <c r="A173" s="210" t="s">
        <v>281</v>
      </c>
      <c r="B173" s="12">
        <v>9316</v>
      </c>
      <c r="C173" s="12">
        <v>625</v>
      </c>
      <c r="D173" s="12">
        <v>712</v>
      </c>
      <c r="E173" s="12">
        <v>5933</v>
      </c>
      <c r="F173" s="12">
        <v>1168</v>
      </c>
      <c r="G173" s="56">
        <v>878</v>
      </c>
      <c r="H173" s="56"/>
      <c r="I173" s="12"/>
      <c r="J173" s="12"/>
      <c r="K173" s="12"/>
      <c r="L173" s="12"/>
      <c r="M173" s="12"/>
      <c r="N173" s="12"/>
    </row>
    <row r="174" spans="1:14" x14ac:dyDescent="0.2">
      <c r="A174" s="210" t="s">
        <v>282</v>
      </c>
      <c r="B174" s="12">
        <v>5357</v>
      </c>
      <c r="C174" s="12">
        <v>445</v>
      </c>
      <c r="D174" s="12">
        <v>644</v>
      </c>
      <c r="E174" s="12">
        <v>3638</v>
      </c>
      <c r="F174" s="12">
        <v>429</v>
      </c>
      <c r="G174" s="56">
        <v>201</v>
      </c>
      <c r="H174" s="56"/>
      <c r="I174" s="12"/>
      <c r="J174" s="12"/>
      <c r="K174" s="12"/>
      <c r="L174" s="12"/>
      <c r="M174" s="12"/>
      <c r="N174" s="12"/>
    </row>
    <row r="175" spans="1:14" x14ac:dyDescent="0.2">
      <c r="A175" s="210" t="s">
        <v>283</v>
      </c>
      <c r="B175" s="12">
        <v>3177</v>
      </c>
      <c r="C175" s="12">
        <v>267</v>
      </c>
      <c r="D175" s="12">
        <v>293</v>
      </c>
      <c r="E175" s="12">
        <v>2098</v>
      </c>
      <c r="F175" s="12">
        <v>304</v>
      </c>
      <c r="G175" s="56">
        <v>215</v>
      </c>
      <c r="H175" s="56"/>
      <c r="I175" s="12"/>
      <c r="J175" s="12"/>
      <c r="K175" s="12"/>
      <c r="L175" s="12"/>
      <c r="M175" s="12"/>
      <c r="N175" s="12"/>
    </row>
    <row r="176" spans="1:14" x14ac:dyDescent="0.2">
      <c r="A176" s="8" t="s">
        <v>284</v>
      </c>
      <c r="B176" s="12">
        <v>38961</v>
      </c>
      <c r="C176" s="12">
        <v>2920</v>
      </c>
      <c r="D176" s="12">
        <v>3946</v>
      </c>
      <c r="E176" s="12">
        <v>24546</v>
      </c>
      <c r="F176" s="12">
        <v>4152</v>
      </c>
      <c r="G176" s="56">
        <v>3397</v>
      </c>
      <c r="H176" s="56"/>
      <c r="I176" s="12"/>
      <c r="J176" s="12"/>
      <c r="K176" s="12"/>
      <c r="L176" s="12"/>
      <c r="M176" s="12"/>
      <c r="N176" s="12"/>
    </row>
    <row r="177" spans="1:14" x14ac:dyDescent="0.2">
      <c r="A177" s="210" t="s">
        <v>285</v>
      </c>
      <c r="B177" s="12">
        <v>14078</v>
      </c>
      <c r="C177" s="12">
        <v>968</v>
      </c>
      <c r="D177" s="12">
        <v>1284</v>
      </c>
      <c r="E177" s="12">
        <v>8623</v>
      </c>
      <c r="F177" s="12">
        <v>1616</v>
      </c>
      <c r="G177" s="56">
        <v>1587</v>
      </c>
      <c r="H177" s="56"/>
      <c r="I177" s="12"/>
      <c r="J177" s="12"/>
      <c r="K177" s="12"/>
      <c r="L177" s="12"/>
      <c r="M177" s="12"/>
      <c r="N177" s="12"/>
    </row>
    <row r="178" spans="1:14" x14ac:dyDescent="0.2">
      <c r="A178" s="210" t="s">
        <v>287</v>
      </c>
      <c r="B178" s="12">
        <v>5252</v>
      </c>
      <c r="C178" s="12">
        <v>457</v>
      </c>
      <c r="D178" s="12">
        <v>524</v>
      </c>
      <c r="E178" s="12">
        <v>3620</v>
      </c>
      <c r="F178" s="12">
        <v>442</v>
      </c>
      <c r="G178" s="56">
        <v>209</v>
      </c>
      <c r="H178" s="56"/>
      <c r="I178" s="12"/>
      <c r="J178" s="12"/>
      <c r="K178" s="12"/>
      <c r="L178" s="12"/>
      <c r="M178" s="12"/>
      <c r="N178" s="12"/>
    </row>
    <row r="179" spans="1:14" x14ac:dyDescent="0.2">
      <c r="A179" s="210" t="s">
        <v>288</v>
      </c>
      <c r="B179" s="12">
        <v>6758</v>
      </c>
      <c r="C179" s="12">
        <v>590</v>
      </c>
      <c r="D179" s="12">
        <v>898</v>
      </c>
      <c r="E179" s="12">
        <v>4152</v>
      </c>
      <c r="F179" s="12">
        <v>649</v>
      </c>
      <c r="G179" s="56">
        <v>469</v>
      </c>
      <c r="H179" s="56"/>
      <c r="I179" s="12"/>
      <c r="J179" s="12"/>
      <c r="K179" s="12"/>
      <c r="L179" s="12"/>
      <c r="M179" s="12"/>
      <c r="N179" s="12"/>
    </row>
    <row r="180" spans="1:14" x14ac:dyDescent="0.2">
      <c r="A180" s="210" t="s">
        <v>289</v>
      </c>
      <c r="B180" s="12">
        <v>8051</v>
      </c>
      <c r="C180" s="12">
        <v>599</v>
      </c>
      <c r="D180" s="12">
        <v>706</v>
      </c>
      <c r="E180" s="12">
        <v>5003</v>
      </c>
      <c r="F180" s="12">
        <v>963</v>
      </c>
      <c r="G180" s="56">
        <v>780</v>
      </c>
      <c r="H180" s="56"/>
      <c r="I180" s="12"/>
      <c r="J180" s="12"/>
      <c r="K180" s="12"/>
      <c r="L180" s="12"/>
      <c r="M180" s="12"/>
      <c r="N180" s="12"/>
    </row>
    <row r="181" spans="1:14" x14ac:dyDescent="0.2">
      <c r="A181" s="210" t="s">
        <v>290</v>
      </c>
      <c r="B181" s="12">
        <v>4814</v>
      </c>
      <c r="C181" s="12">
        <v>306</v>
      </c>
      <c r="D181" s="12">
        <v>533</v>
      </c>
      <c r="E181" s="12">
        <v>3144</v>
      </c>
      <c r="F181" s="12">
        <v>480</v>
      </c>
      <c r="G181" s="56">
        <v>351</v>
      </c>
      <c r="H181" s="56"/>
      <c r="I181" s="12"/>
      <c r="J181" s="12"/>
      <c r="K181" s="12"/>
      <c r="L181" s="12"/>
      <c r="M181" s="12"/>
      <c r="N181" s="12"/>
    </row>
    <row r="182" spans="1:14" x14ac:dyDescent="0.2">
      <c r="C182" s="12"/>
      <c r="D182" s="56"/>
      <c r="E182" s="56"/>
      <c r="F182" s="56"/>
      <c r="G182" s="56"/>
      <c r="H182" s="56"/>
      <c r="I182" s="12"/>
      <c r="J182" s="12"/>
      <c r="K182" s="12"/>
      <c r="L182" s="12"/>
      <c r="M182" s="12"/>
      <c r="N182" s="12"/>
    </row>
    <row r="183" spans="1:14" ht="12" x14ac:dyDescent="0.25">
      <c r="A183" s="4" t="s">
        <v>293</v>
      </c>
      <c r="B183" s="9">
        <v>1830</v>
      </c>
      <c r="C183" s="10">
        <v>87</v>
      </c>
      <c r="D183" s="10">
        <v>253</v>
      </c>
      <c r="E183" s="10">
        <v>1250</v>
      </c>
      <c r="F183" s="10">
        <v>149</v>
      </c>
      <c r="G183" s="10">
        <v>91</v>
      </c>
      <c r="H183" s="56"/>
      <c r="I183" s="9"/>
      <c r="J183" s="9"/>
      <c r="K183" s="9"/>
      <c r="L183" s="9"/>
      <c r="M183" s="9"/>
      <c r="N183" s="9"/>
    </row>
    <row r="184" spans="1:14" x14ac:dyDescent="0.2">
      <c r="A184" s="5" t="s">
        <v>295</v>
      </c>
      <c r="B184" s="12">
        <v>1830</v>
      </c>
      <c r="C184" s="56">
        <v>87</v>
      </c>
      <c r="D184" s="56">
        <v>253</v>
      </c>
      <c r="E184" s="56">
        <v>1250</v>
      </c>
      <c r="F184" s="56">
        <v>149</v>
      </c>
      <c r="G184" s="56">
        <v>91</v>
      </c>
      <c r="H184" s="56"/>
      <c r="I184" s="12"/>
      <c r="J184" s="12"/>
      <c r="K184" s="12"/>
      <c r="L184" s="12"/>
      <c r="M184" s="12"/>
      <c r="N184" s="12"/>
    </row>
    <row r="185" spans="1:14" x14ac:dyDescent="0.2">
      <c r="A185" s="5" t="s">
        <v>296</v>
      </c>
      <c r="B185" s="12">
        <v>451</v>
      </c>
      <c r="C185" s="56">
        <v>18</v>
      </c>
      <c r="D185" s="56">
        <v>47</v>
      </c>
      <c r="E185" s="56">
        <v>279</v>
      </c>
      <c r="F185" s="56">
        <v>57</v>
      </c>
      <c r="G185" s="56">
        <v>50</v>
      </c>
      <c r="H185" s="56"/>
      <c r="I185" s="12"/>
      <c r="J185" s="12"/>
      <c r="K185" s="12"/>
      <c r="L185" s="12"/>
      <c r="M185" s="12"/>
      <c r="N185" s="12"/>
    </row>
    <row r="186" spans="1:14" x14ac:dyDescent="0.2">
      <c r="A186" s="5" t="s">
        <v>1055</v>
      </c>
      <c r="B186" s="12">
        <v>394</v>
      </c>
      <c r="C186" s="12">
        <v>25</v>
      </c>
      <c r="D186" s="12">
        <v>62</v>
      </c>
      <c r="E186" s="12">
        <v>268</v>
      </c>
      <c r="F186" s="56">
        <v>30</v>
      </c>
      <c r="G186" s="56">
        <v>9</v>
      </c>
      <c r="H186" s="56"/>
      <c r="I186" s="12"/>
      <c r="J186" s="12"/>
      <c r="K186" s="12"/>
      <c r="L186" s="12"/>
      <c r="M186" s="12"/>
      <c r="N186" s="12"/>
    </row>
    <row r="187" spans="1:14" x14ac:dyDescent="0.2">
      <c r="A187" s="5" t="s">
        <v>300</v>
      </c>
      <c r="B187" s="12">
        <v>737</v>
      </c>
      <c r="C187" s="56">
        <v>34</v>
      </c>
      <c r="D187" s="56">
        <v>111</v>
      </c>
      <c r="E187" s="56">
        <v>560</v>
      </c>
      <c r="F187" s="56">
        <v>20</v>
      </c>
      <c r="G187" s="56">
        <v>12</v>
      </c>
      <c r="H187" s="56"/>
      <c r="I187" s="12"/>
      <c r="J187" s="12"/>
      <c r="K187" s="12"/>
      <c r="L187" s="12"/>
      <c r="M187" s="12"/>
      <c r="N187" s="12"/>
    </row>
    <row r="188" spans="1:14" x14ac:dyDescent="0.2">
      <c r="A188" s="5" t="s">
        <v>301</v>
      </c>
      <c r="B188" s="12">
        <v>162</v>
      </c>
      <c r="C188" s="56">
        <v>5</v>
      </c>
      <c r="D188" s="56">
        <v>24</v>
      </c>
      <c r="E188" s="56">
        <v>100</v>
      </c>
      <c r="F188" s="56">
        <v>22</v>
      </c>
      <c r="G188" s="56">
        <v>11</v>
      </c>
      <c r="H188" s="56"/>
      <c r="I188" s="12"/>
      <c r="J188" s="12"/>
      <c r="K188" s="12"/>
      <c r="L188" s="12"/>
      <c r="M188" s="12"/>
      <c r="N188" s="12"/>
    </row>
    <row r="189" spans="1:14" x14ac:dyDescent="0.2">
      <c r="A189" s="47"/>
      <c r="B189" s="12"/>
      <c r="C189" s="56"/>
      <c r="D189" s="56"/>
      <c r="E189" s="56"/>
      <c r="F189" s="56"/>
      <c r="G189" s="56"/>
      <c r="H189" s="56"/>
      <c r="I189" s="12"/>
      <c r="J189" s="12"/>
      <c r="K189" s="12"/>
      <c r="L189" s="12"/>
      <c r="M189" s="12"/>
      <c r="N189" s="12"/>
    </row>
    <row r="190" spans="1:14" ht="12" x14ac:dyDescent="0.25">
      <c r="A190" s="7" t="s">
        <v>302</v>
      </c>
      <c r="B190" s="9">
        <v>12999</v>
      </c>
      <c r="C190" s="10">
        <v>426</v>
      </c>
      <c r="D190" s="10">
        <v>872</v>
      </c>
      <c r="E190" s="10">
        <v>10309</v>
      </c>
      <c r="F190" s="10">
        <v>665</v>
      </c>
      <c r="G190" s="10">
        <v>727</v>
      </c>
      <c r="H190" s="56"/>
      <c r="I190" s="9"/>
      <c r="J190" s="9"/>
      <c r="K190" s="9"/>
      <c r="L190" s="9"/>
      <c r="M190" s="9"/>
      <c r="N190" s="9"/>
    </row>
    <row r="191" spans="1:14" ht="12" x14ac:dyDescent="0.25">
      <c r="A191" s="7"/>
      <c r="B191" s="9"/>
      <c r="C191" s="10"/>
      <c r="D191" s="10"/>
      <c r="E191" s="10"/>
      <c r="F191" s="10"/>
      <c r="G191" s="10"/>
      <c r="H191" s="56"/>
      <c r="I191" s="9"/>
      <c r="J191" s="9"/>
      <c r="K191" s="9"/>
      <c r="L191" s="9"/>
      <c r="M191" s="9"/>
      <c r="N191" s="9"/>
    </row>
    <row r="192" spans="1:14" ht="12" x14ac:dyDescent="0.25">
      <c r="A192" s="7" t="s">
        <v>303</v>
      </c>
      <c r="B192" s="9">
        <v>210135</v>
      </c>
      <c r="C192" s="10">
        <v>11762</v>
      </c>
      <c r="D192" s="10">
        <v>12464</v>
      </c>
      <c r="E192" s="10">
        <v>153262</v>
      </c>
      <c r="F192" s="10">
        <v>18326</v>
      </c>
      <c r="G192" s="10">
        <v>14321</v>
      </c>
      <c r="H192" s="56"/>
      <c r="I192" s="9"/>
      <c r="J192" s="9"/>
      <c r="K192" s="9"/>
      <c r="L192" s="9"/>
      <c r="M192" s="9"/>
      <c r="N192" s="9"/>
    </row>
    <row r="193" spans="1:14" ht="12" x14ac:dyDescent="0.25">
      <c r="A193" s="7" t="s">
        <v>304</v>
      </c>
      <c r="B193" s="9">
        <v>433786</v>
      </c>
      <c r="C193" s="10">
        <v>32534</v>
      </c>
      <c r="D193" s="10">
        <v>41551</v>
      </c>
      <c r="E193" s="10">
        <v>279434</v>
      </c>
      <c r="F193" s="10">
        <v>44669</v>
      </c>
      <c r="G193" s="10">
        <v>35598</v>
      </c>
      <c r="H193" s="136"/>
      <c r="I193" s="9"/>
      <c r="J193" s="9"/>
      <c r="K193" s="9"/>
      <c r="L193" s="9"/>
      <c r="M193" s="9"/>
      <c r="N193" s="9"/>
    </row>
    <row r="194" spans="1:14" ht="12" x14ac:dyDescent="0.25">
      <c r="A194" s="8"/>
      <c r="C194" s="106"/>
      <c r="D194" s="136"/>
      <c r="E194" s="136"/>
      <c r="F194" s="136"/>
      <c r="G194" s="136"/>
      <c r="H194" s="136"/>
      <c r="I194" s="9"/>
      <c r="J194" s="9"/>
      <c r="K194" s="9"/>
      <c r="L194" s="9"/>
      <c r="M194" s="9"/>
      <c r="N194" s="9"/>
    </row>
    <row r="195" spans="1:14" x14ac:dyDescent="0.2">
      <c r="A195" s="8"/>
      <c r="C195" s="106"/>
      <c r="D195" s="136"/>
      <c r="E195" s="136"/>
      <c r="F195" s="136"/>
      <c r="G195" s="136"/>
      <c r="H195" s="136"/>
      <c r="I195" s="5"/>
    </row>
    <row r="196" spans="1:14" x14ac:dyDescent="0.2">
      <c r="A196" s="8" t="s">
        <v>876</v>
      </c>
      <c r="C196" s="106"/>
      <c r="D196" s="136"/>
      <c r="E196" s="136"/>
      <c r="F196" s="136"/>
      <c r="G196" s="136"/>
      <c r="H196" s="136"/>
      <c r="I196" s="136"/>
    </row>
    <row r="197" spans="1:14" x14ac:dyDescent="0.2">
      <c r="A197" s="5" t="s">
        <v>877</v>
      </c>
      <c r="C197" s="106"/>
      <c r="D197" s="136"/>
      <c r="E197" s="136"/>
      <c r="F197" s="136"/>
      <c r="G197" s="136"/>
      <c r="H197" s="136"/>
      <c r="I197" s="136"/>
    </row>
    <row r="198" spans="1:14" x14ac:dyDescent="0.2">
      <c r="A198" s="8" t="s">
        <v>842</v>
      </c>
      <c r="C198" s="106"/>
      <c r="D198" s="136"/>
      <c r="E198" s="136"/>
      <c r="F198" s="136"/>
      <c r="G198" s="136"/>
      <c r="H198" s="136"/>
      <c r="I198" s="136"/>
    </row>
    <row r="199" spans="1:14" x14ac:dyDescent="0.2">
      <c r="A199" s="8"/>
      <c r="C199" s="106"/>
      <c r="D199" s="136"/>
      <c r="E199" s="136"/>
      <c r="F199" s="136"/>
      <c r="G199" s="136"/>
      <c r="H199" s="136"/>
      <c r="I199" s="136"/>
    </row>
    <row r="200" spans="1:14" x14ac:dyDescent="0.2">
      <c r="A200" s="5" t="s">
        <v>313</v>
      </c>
      <c r="C200" s="106"/>
      <c r="D200" s="136"/>
      <c r="E200" s="136"/>
      <c r="F200" s="136"/>
      <c r="G200" s="136"/>
      <c r="H200" s="136"/>
      <c r="I200" s="136"/>
    </row>
    <row r="201" spans="1:14" x14ac:dyDescent="0.2">
      <c r="A201" s="5" t="s">
        <v>314</v>
      </c>
      <c r="C201" s="106"/>
      <c r="D201" s="136"/>
      <c r="E201" s="136"/>
      <c r="F201" s="136"/>
      <c r="G201" s="136"/>
      <c r="H201" s="136"/>
      <c r="I201" s="136"/>
    </row>
    <row r="202" spans="1:14" x14ac:dyDescent="0.2">
      <c r="C202" s="106"/>
      <c r="D202" s="136"/>
      <c r="E202" s="136"/>
      <c r="F202" s="136"/>
      <c r="G202" s="136"/>
      <c r="H202" s="136"/>
      <c r="I202" s="136"/>
    </row>
    <row r="203" spans="1:14" x14ac:dyDescent="0.2">
      <c r="C203" s="106"/>
      <c r="D203" s="136"/>
      <c r="E203" s="136"/>
      <c r="F203" s="136"/>
      <c r="G203" s="136"/>
      <c r="H203" s="136"/>
      <c r="I203" s="136"/>
    </row>
    <row r="204" spans="1:14" x14ac:dyDescent="0.2">
      <c r="C204" s="106"/>
      <c r="D204" s="136"/>
      <c r="E204" s="136"/>
      <c r="F204" s="136"/>
      <c r="G204" s="136"/>
      <c r="H204" s="136"/>
      <c r="I204" s="136"/>
    </row>
    <row r="205" spans="1:14" x14ac:dyDescent="0.2">
      <c r="C205" s="106"/>
      <c r="D205" s="136"/>
      <c r="E205" s="136"/>
      <c r="F205" s="136"/>
      <c r="G205" s="136"/>
      <c r="H205" s="136"/>
      <c r="I205" s="136"/>
    </row>
    <row r="206" spans="1:14" x14ac:dyDescent="0.2">
      <c r="C206" s="106"/>
      <c r="D206" s="136"/>
      <c r="E206" s="136"/>
      <c r="F206" s="136"/>
      <c r="G206" s="136"/>
      <c r="H206" s="136"/>
      <c r="I206" s="136"/>
    </row>
    <row r="207" spans="1:14" x14ac:dyDescent="0.2">
      <c r="C207" s="106"/>
      <c r="D207" s="136"/>
      <c r="E207" s="136"/>
      <c r="F207" s="136"/>
      <c r="G207" s="136"/>
      <c r="H207" s="136"/>
      <c r="I207" s="136"/>
    </row>
    <row r="208" spans="1:14" x14ac:dyDescent="0.2">
      <c r="C208" s="106"/>
      <c r="D208" s="136"/>
      <c r="E208" s="136"/>
      <c r="F208" s="136"/>
      <c r="G208" s="136"/>
      <c r="H208" s="136"/>
      <c r="I208" s="136"/>
    </row>
    <row r="209" spans="3:9" ht="12" x14ac:dyDescent="0.25">
      <c r="C209" s="106"/>
      <c r="D209" s="136"/>
      <c r="E209" s="136"/>
      <c r="F209" s="136"/>
      <c r="G209" s="214"/>
      <c r="H209" s="136"/>
      <c r="I209" s="136"/>
    </row>
    <row r="210" spans="3:9" ht="12" x14ac:dyDescent="0.25">
      <c r="C210" s="106"/>
      <c r="D210" s="136"/>
      <c r="E210" s="136"/>
      <c r="F210" s="136"/>
      <c r="G210" s="214"/>
      <c r="H210" s="136"/>
      <c r="I210" s="136"/>
    </row>
    <row r="211" spans="3:9" ht="12" x14ac:dyDescent="0.25">
      <c r="C211" s="106"/>
      <c r="D211" s="136"/>
      <c r="E211" s="136"/>
      <c r="F211" s="136"/>
      <c r="G211" s="214"/>
      <c r="H211" s="136"/>
      <c r="I211" s="136"/>
    </row>
    <row r="212" spans="3:9" ht="12" x14ac:dyDescent="0.25">
      <c r="C212" s="106"/>
      <c r="D212" s="136"/>
      <c r="E212" s="136"/>
      <c r="F212" s="136"/>
      <c r="G212" s="214"/>
      <c r="H212" s="136"/>
      <c r="I212" s="136"/>
    </row>
    <row r="213" spans="3:9" ht="12" x14ac:dyDescent="0.25">
      <c r="C213" s="106"/>
      <c r="D213" s="136"/>
      <c r="E213" s="136"/>
      <c r="F213" s="136"/>
      <c r="G213" s="214"/>
      <c r="H213" s="136"/>
      <c r="I213" s="136"/>
    </row>
    <row r="214" spans="3:9" ht="12" x14ac:dyDescent="0.25">
      <c r="C214" s="106"/>
      <c r="D214" s="106"/>
      <c r="E214" s="106"/>
      <c r="F214" s="106"/>
      <c r="G214" s="214"/>
      <c r="H214" s="136"/>
      <c r="I214" s="136"/>
    </row>
    <row r="215" spans="3:9" ht="12" x14ac:dyDescent="0.25">
      <c r="C215" s="106"/>
      <c r="D215" s="214"/>
      <c r="E215" s="214"/>
      <c r="F215" s="214"/>
      <c r="G215" s="214"/>
      <c r="H215" s="136"/>
      <c r="I215" s="136"/>
    </row>
    <row r="216" spans="3:9" ht="12" x14ac:dyDescent="0.25">
      <c r="C216" s="106"/>
      <c r="D216" s="214"/>
      <c r="E216" s="214"/>
      <c r="F216" s="214"/>
      <c r="G216" s="214"/>
      <c r="H216" s="136"/>
      <c r="I216" s="136"/>
    </row>
    <row r="217" spans="3:9" ht="12" x14ac:dyDescent="0.25">
      <c r="C217" s="106"/>
      <c r="D217" s="214"/>
      <c r="E217" s="214"/>
      <c r="F217" s="214"/>
      <c r="G217" s="136"/>
      <c r="H217" s="136"/>
      <c r="I217" s="136"/>
    </row>
    <row r="218" spans="3:9" ht="12" x14ac:dyDescent="0.25">
      <c r="C218" s="106"/>
      <c r="D218" s="136"/>
      <c r="E218" s="136"/>
      <c r="F218" s="136"/>
      <c r="G218" s="214"/>
      <c r="H218" s="136"/>
      <c r="I218" s="136"/>
    </row>
    <row r="219" spans="3:9" ht="12" x14ac:dyDescent="0.25">
      <c r="C219" s="106"/>
      <c r="D219" s="136"/>
      <c r="E219" s="136"/>
      <c r="F219" s="136"/>
      <c r="G219" s="214"/>
      <c r="H219" s="136"/>
      <c r="I219" s="136"/>
    </row>
    <row r="220" spans="3:9" ht="12" x14ac:dyDescent="0.25">
      <c r="C220" s="106"/>
      <c r="D220" s="136"/>
      <c r="E220" s="136"/>
      <c r="F220" s="136"/>
      <c r="G220" s="214"/>
      <c r="H220" s="136"/>
      <c r="I220" s="136"/>
    </row>
    <row r="221" spans="3:9" ht="12" x14ac:dyDescent="0.25">
      <c r="C221" s="106"/>
      <c r="D221" s="136"/>
      <c r="E221" s="136"/>
      <c r="F221" s="136"/>
      <c r="G221" s="214"/>
      <c r="H221" s="136"/>
      <c r="I221" s="136"/>
    </row>
    <row r="222" spans="3:9" x14ac:dyDescent="0.2">
      <c r="C222" s="106"/>
      <c r="D222" s="136"/>
      <c r="E222" s="136"/>
      <c r="F222" s="136"/>
      <c r="G222" s="136"/>
      <c r="H222" s="136"/>
      <c r="I222" s="136"/>
    </row>
    <row r="223" spans="3:9" x14ac:dyDescent="0.2">
      <c r="C223" s="106"/>
      <c r="D223" s="136"/>
      <c r="E223" s="136"/>
      <c r="F223" s="136"/>
      <c r="G223" s="136"/>
      <c r="H223" s="136"/>
      <c r="I223" s="136"/>
    </row>
    <row r="224" spans="3:9" x14ac:dyDescent="0.2">
      <c r="C224" s="106"/>
      <c r="D224" s="136"/>
      <c r="E224" s="136"/>
      <c r="F224" s="136"/>
      <c r="G224" s="136"/>
      <c r="H224" s="136"/>
      <c r="I224" s="136"/>
    </row>
    <row r="225" spans="3:9" x14ac:dyDescent="0.2">
      <c r="C225" s="106"/>
      <c r="D225" s="136"/>
      <c r="E225" s="136"/>
      <c r="F225" s="136"/>
      <c r="G225" s="136"/>
      <c r="H225" s="136"/>
      <c r="I225" s="136"/>
    </row>
    <row r="226" spans="3:9" x14ac:dyDescent="0.2">
      <c r="C226" s="106"/>
      <c r="D226" s="136"/>
      <c r="E226" s="136"/>
      <c r="F226" s="136"/>
      <c r="G226" s="136"/>
      <c r="H226" s="136"/>
      <c r="I226" s="136"/>
    </row>
    <row r="227" spans="3:9" x14ac:dyDescent="0.2">
      <c r="C227" s="106"/>
      <c r="D227" s="136"/>
      <c r="E227" s="136"/>
      <c r="F227" s="136"/>
      <c r="G227" s="136"/>
      <c r="H227" s="136"/>
      <c r="I227" s="136"/>
    </row>
    <row r="228" spans="3:9" x14ac:dyDescent="0.2">
      <c r="C228" s="106"/>
      <c r="D228" s="136"/>
      <c r="E228" s="136"/>
      <c r="F228" s="136"/>
      <c r="G228" s="136"/>
      <c r="H228" s="136"/>
      <c r="I228" s="136"/>
    </row>
    <row r="229" spans="3:9" x14ac:dyDescent="0.2">
      <c r="C229" s="106"/>
      <c r="D229" s="136"/>
      <c r="E229" s="136"/>
      <c r="F229" s="136"/>
      <c r="G229" s="136"/>
      <c r="H229" s="136"/>
      <c r="I229" s="136"/>
    </row>
    <row r="230" spans="3:9" x14ac:dyDescent="0.2">
      <c r="C230" s="106"/>
      <c r="D230" s="136"/>
      <c r="E230" s="136"/>
      <c r="F230" s="136"/>
      <c r="G230" s="136"/>
      <c r="H230" s="136"/>
      <c r="I230" s="136"/>
    </row>
    <row r="231" spans="3:9" x14ac:dyDescent="0.2">
      <c r="C231" s="106"/>
      <c r="D231" s="136"/>
      <c r="E231" s="136"/>
      <c r="F231" s="136"/>
      <c r="G231" s="136"/>
      <c r="H231" s="136"/>
      <c r="I231" s="136"/>
    </row>
    <row r="232" spans="3:9" x14ac:dyDescent="0.2">
      <c r="C232" s="106"/>
      <c r="D232" s="136"/>
      <c r="E232" s="136"/>
      <c r="F232" s="136"/>
      <c r="G232" s="136"/>
      <c r="H232" s="136"/>
      <c r="I232" s="136"/>
    </row>
    <row r="233" spans="3:9" x14ac:dyDescent="0.2">
      <c r="C233" s="106"/>
      <c r="D233" s="136"/>
      <c r="E233" s="136"/>
      <c r="F233" s="136"/>
      <c r="G233" s="136"/>
      <c r="H233" s="136"/>
      <c r="I233" s="136"/>
    </row>
    <row r="234" spans="3:9" x14ac:dyDescent="0.2">
      <c r="C234" s="106"/>
      <c r="D234" s="136"/>
      <c r="E234" s="136"/>
      <c r="F234" s="136"/>
      <c r="G234" s="136"/>
      <c r="H234" s="136"/>
      <c r="I234" s="136"/>
    </row>
    <row r="235" spans="3:9" ht="12" x14ac:dyDescent="0.25">
      <c r="D235" s="10"/>
      <c r="E235" s="10"/>
      <c r="F235" s="10"/>
      <c r="G235" s="56"/>
      <c r="I235" s="136"/>
    </row>
    <row r="236" spans="3:9" x14ac:dyDescent="0.2">
      <c r="D236" s="56"/>
      <c r="E236" s="56"/>
      <c r="F236" s="56"/>
      <c r="G236" s="56"/>
      <c r="I236" s="136"/>
    </row>
    <row r="237" spans="3:9" ht="12" x14ac:dyDescent="0.25">
      <c r="D237" s="56"/>
      <c r="E237" s="56"/>
      <c r="F237" s="56"/>
      <c r="G237" s="10"/>
      <c r="I237" s="136"/>
    </row>
    <row r="238" spans="3:9" x14ac:dyDescent="0.2">
      <c r="D238" s="56"/>
      <c r="E238" s="56"/>
      <c r="F238" s="56"/>
      <c r="G238" s="56"/>
      <c r="I238" s="136"/>
    </row>
    <row r="239" spans="3:9" x14ac:dyDescent="0.2">
      <c r="D239" s="56"/>
      <c r="E239" s="56"/>
      <c r="F239" s="56"/>
      <c r="G239" s="56"/>
      <c r="I239" s="136"/>
    </row>
    <row r="240" spans="3:9" x14ac:dyDescent="0.2">
      <c r="D240" s="56"/>
      <c r="E240" s="56"/>
      <c r="F240" s="56"/>
      <c r="G240" s="56"/>
      <c r="I240" s="136"/>
    </row>
    <row r="241" spans="4:9" x14ac:dyDescent="0.2">
      <c r="D241" s="56"/>
      <c r="E241" s="56"/>
      <c r="F241" s="56"/>
      <c r="G241" s="56"/>
      <c r="I241" s="136"/>
    </row>
    <row r="242" spans="4:9" x14ac:dyDescent="0.2">
      <c r="D242" s="56"/>
      <c r="E242" s="56"/>
      <c r="F242" s="56"/>
      <c r="G242" s="56"/>
      <c r="I242" s="136"/>
    </row>
    <row r="243" spans="4:9" x14ac:dyDescent="0.2">
      <c r="D243" s="56"/>
      <c r="E243" s="56"/>
      <c r="F243" s="56"/>
      <c r="G243" s="56"/>
      <c r="I243" s="136"/>
    </row>
    <row r="244" spans="4:9" x14ac:dyDescent="0.2">
      <c r="D244" s="56"/>
      <c r="E244" s="56"/>
      <c r="F244" s="56"/>
      <c r="G244" s="56"/>
      <c r="I244" s="136"/>
    </row>
    <row r="245" spans="4:9" x14ac:dyDescent="0.2">
      <c r="D245" s="56"/>
      <c r="E245" s="56"/>
      <c r="F245" s="56"/>
      <c r="G245" s="56"/>
      <c r="I245" s="136"/>
    </row>
    <row r="246" spans="4:9" x14ac:dyDescent="0.2">
      <c r="D246" s="56"/>
      <c r="E246" s="56"/>
      <c r="F246" s="56"/>
      <c r="G246" s="56"/>
      <c r="I246" s="136"/>
    </row>
    <row r="247" spans="4:9" x14ac:dyDescent="0.2">
      <c r="D247" s="56"/>
      <c r="E247" s="56"/>
      <c r="F247" s="56"/>
      <c r="G247" s="56"/>
      <c r="I247" s="136"/>
    </row>
    <row r="248" spans="4:9" x14ac:dyDescent="0.2">
      <c r="D248" s="56"/>
      <c r="E248" s="56"/>
      <c r="F248" s="56"/>
      <c r="G248" s="56"/>
      <c r="I248" s="136"/>
    </row>
    <row r="249" spans="4:9" x14ac:dyDescent="0.2">
      <c r="D249" s="56"/>
      <c r="E249" s="56"/>
      <c r="F249" s="56"/>
      <c r="G249" s="56"/>
      <c r="I249" s="136"/>
    </row>
    <row r="250" spans="4:9" x14ac:dyDescent="0.2">
      <c r="D250" s="56"/>
      <c r="E250" s="56"/>
      <c r="F250" s="56"/>
      <c r="G250" s="56"/>
    </row>
    <row r="251" spans="4:9" x14ac:dyDescent="0.2">
      <c r="D251" s="56"/>
      <c r="E251" s="56"/>
      <c r="F251" s="56"/>
      <c r="G251" s="56"/>
    </row>
    <row r="252" spans="4:9" x14ac:dyDescent="0.2">
      <c r="D252" s="56"/>
      <c r="E252" s="56"/>
      <c r="F252" s="56"/>
      <c r="G252" s="56"/>
    </row>
    <row r="253" spans="4:9" ht="12" x14ac:dyDescent="0.25">
      <c r="D253" s="56"/>
      <c r="E253" s="56"/>
      <c r="F253" s="56"/>
      <c r="G253" s="10"/>
    </row>
    <row r="254" spans="4:9" x14ac:dyDescent="0.2">
      <c r="D254" s="56"/>
      <c r="E254" s="56"/>
      <c r="F254" s="56"/>
      <c r="G254" s="56"/>
    </row>
    <row r="255" spans="4:9" x14ac:dyDescent="0.2">
      <c r="D255" s="56"/>
      <c r="E255" s="56"/>
      <c r="F255" s="56"/>
      <c r="G255" s="56"/>
    </row>
    <row r="256" spans="4:9" x14ac:dyDescent="0.2">
      <c r="D256" s="56"/>
      <c r="E256" s="56"/>
      <c r="F256" s="56"/>
      <c r="G256" s="56"/>
    </row>
    <row r="257" spans="4:7" x14ac:dyDescent="0.2">
      <c r="D257" s="56"/>
      <c r="E257" s="56"/>
      <c r="F257" s="56"/>
      <c r="G257" s="56"/>
    </row>
    <row r="258" spans="4:7" x14ac:dyDescent="0.2">
      <c r="D258" s="56"/>
      <c r="E258" s="56"/>
      <c r="F258" s="56"/>
      <c r="G258" s="56"/>
    </row>
    <row r="259" spans="4:7" x14ac:dyDescent="0.2">
      <c r="D259" s="56"/>
      <c r="E259" s="56"/>
      <c r="F259" s="56"/>
      <c r="G259" s="56"/>
    </row>
    <row r="260" spans="4:7" x14ac:dyDescent="0.2">
      <c r="D260" s="56"/>
      <c r="E260" s="56"/>
      <c r="F260" s="56"/>
      <c r="G260" s="56"/>
    </row>
    <row r="261" spans="4:7" ht="12" x14ac:dyDescent="0.25">
      <c r="D261" s="10"/>
      <c r="E261" s="10"/>
      <c r="F261" s="10"/>
      <c r="G261" s="56"/>
    </row>
    <row r="262" spans="4:7" x14ac:dyDescent="0.2">
      <c r="D262" s="12"/>
      <c r="E262" s="12"/>
      <c r="F262" s="12"/>
      <c r="G262" s="56"/>
    </row>
    <row r="263" spans="4:7" ht="12" x14ac:dyDescent="0.25">
      <c r="D263" s="12"/>
      <c r="E263" s="12"/>
      <c r="F263" s="12"/>
      <c r="G263" s="10"/>
    </row>
    <row r="264" spans="4:7" ht="12" x14ac:dyDescent="0.25">
      <c r="D264" s="12"/>
      <c r="E264" s="12"/>
      <c r="F264" s="12"/>
      <c r="G264" s="10"/>
    </row>
    <row r="265" spans="4:7" ht="12" x14ac:dyDescent="0.25">
      <c r="D265" s="12"/>
      <c r="E265" s="12"/>
      <c r="F265" s="12"/>
      <c r="G265" s="10"/>
    </row>
    <row r="266" spans="4:7" ht="12" x14ac:dyDescent="0.25">
      <c r="D266" s="12"/>
      <c r="E266" s="12"/>
      <c r="F266" s="12"/>
      <c r="G266" s="10"/>
    </row>
    <row r="267" spans="4:7" x14ac:dyDescent="0.2">
      <c r="D267" s="12"/>
      <c r="E267" s="56"/>
      <c r="F267" s="56"/>
      <c r="G267" s="56"/>
    </row>
    <row r="268" spans="4:7" x14ac:dyDescent="0.2">
      <c r="D268" s="12"/>
      <c r="E268" s="56"/>
      <c r="F268" s="56"/>
      <c r="G268" s="56"/>
    </row>
    <row r="269" spans="4:7" x14ac:dyDescent="0.2">
      <c r="D269" s="12"/>
      <c r="E269" s="56"/>
      <c r="F269" s="56"/>
      <c r="G269" s="56"/>
    </row>
    <row r="270" spans="4:7" x14ac:dyDescent="0.2">
      <c r="D270" s="12"/>
      <c r="E270" s="56"/>
      <c r="F270" s="56"/>
      <c r="G270" s="56"/>
    </row>
    <row r="271" spans="4:7" x14ac:dyDescent="0.2">
      <c r="D271" s="12"/>
      <c r="E271" s="56"/>
      <c r="F271" s="56"/>
      <c r="G271" s="56"/>
    </row>
    <row r="272" spans="4:7" x14ac:dyDescent="0.2">
      <c r="D272" s="12"/>
      <c r="E272" s="56"/>
      <c r="F272" s="56"/>
      <c r="G272" s="56"/>
    </row>
    <row r="273" spans="4:7" x14ac:dyDescent="0.2">
      <c r="D273" s="12"/>
      <c r="E273" s="56"/>
      <c r="F273" s="56"/>
      <c r="G273" s="56"/>
    </row>
    <row r="274" spans="4:7" x14ac:dyDescent="0.2">
      <c r="D274" s="12"/>
      <c r="E274" s="56"/>
      <c r="F274" s="56"/>
      <c r="G274" s="56"/>
    </row>
    <row r="275" spans="4:7" x14ac:dyDescent="0.2">
      <c r="D275" s="12"/>
      <c r="E275" s="56"/>
      <c r="F275" s="56"/>
      <c r="G275" s="56"/>
    </row>
    <row r="276" spans="4:7" x14ac:dyDescent="0.2">
      <c r="D276" s="12"/>
      <c r="E276" s="56"/>
      <c r="F276" s="56"/>
      <c r="G276" s="56"/>
    </row>
    <row r="277" spans="4:7" x14ac:dyDescent="0.2">
      <c r="D277" s="12"/>
      <c r="E277" s="56"/>
      <c r="F277" s="56"/>
      <c r="G277" s="56"/>
    </row>
    <row r="278" spans="4:7" ht="12" x14ac:dyDescent="0.25">
      <c r="D278" s="12"/>
      <c r="E278" s="56"/>
      <c r="F278" s="56"/>
      <c r="G278" s="10"/>
    </row>
    <row r="279" spans="4:7" ht="12" x14ac:dyDescent="0.25">
      <c r="D279" s="9"/>
      <c r="E279" s="9"/>
      <c r="F279" s="9"/>
      <c r="G279" s="56"/>
    </row>
    <row r="280" spans="4:7" x14ac:dyDescent="0.2">
      <c r="D280" s="12"/>
      <c r="E280" s="12"/>
      <c r="F280" s="12"/>
      <c r="G280" s="56"/>
    </row>
    <row r="281" spans="4:7" x14ac:dyDescent="0.2">
      <c r="D281" s="12"/>
      <c r="E281" s="12"/>
      <c r="F281" s="12"/>
      <c r="G281" s="56"/>
    </row>
    <row r="282" spans="4:7" x14ac:dyDescent="0.2">
      <c r="D282" s="12"/>
      <c r="E282" s="12"/>
      <c r="F282" s="12"/>
      <c r="G282" s="56"/>
    </row>
    <row r="283" spans="4:7" x14ac:dyDescent="0.2">
      <c r="D283" s="12"/>
      <c r="E283" s="12"/>
      <c r="F283" s="12"/>
      <c r="G283" s="56"/>
    </row>
    <row r="284" spans="4:7" x14ac:dyDescent="0.2">
      <c r="D284" s="12"/>
      <c r="E284" s="12"/>
      <c r="F284" s="12"/>
      <c r="G284" s="56"/>
    </row>
    <row r="285" spans="4:7" x14ac:dyDescent="0.2">
      <c r="D285" s="12"/>
      <c r="E285" s="12"/>
      <c r="F285" s="12"/>
      <c r="G285" s="56"/>
    </row>
    <row r="286" spans="4:7" x14ac:dyDescent="0.2">
      <c r="D286" s="12"/>
      <c r="E286" s="12"/>
      <c r="F286" s="12"/>
      <c r="G286" s="56"/>
    </row>
    <row r="287" spans="4:7" x14ac:dyDescent="0.2">
      <c r="D287" s="12"/>
      <c r="E287" s="12"/>
      <c r="F287" s="12"/>
      <c r="G287" s="56"/>
    </row>
    <row r="288" spans="4:7" x14ac:dyDescent="0.2">
      <c r="D288" s="12"/>
      <c r="E288" s="12"/>
      <c r="F288" s="12"/>
      <c r="G288" s="56"/>
    </row>
    <row r="289" spans="4:7" x14ac:dyDescent="0.2">
      <c r="D289" s="12"/>
      <c r="E289" s="12"/>
      <c r="F289" s="12"/>
      <c r="G289" s="56"/>
    </row>
    <row r="290" spans="4:7" x14ac:dyDescent="0.2">
      <c r="D290" s="12"/>
      <c r="E290" s="12"/>
      <c r="F290" s="12"/>
      <c r="G290" s="56"/>
    </row>
    <row r="291" spans="4:7" x14ac:dyDescent="0.2">
      <c r="D291" s="12"/>
      <c r="E291" s="12"/>
      <c r="F291" s="12"/>
      <c r="G291" s="56"/>
    </row>
    <row r="292" spans="4:7" x14ac:dyDescent="0.2">
      <c r="D292" s="12"/>
      <c r="E292" s="12"/>
      <c r="F292" s="12"/>
      <c r="G292" s="56"/>
    </row>
    <row r="293" spans="4:7" x14ac:dyDescent="0.2">
      <c r="D293" s="12"/>
      <c r="E293" s="12"/>
      <c r="F293" s="12"/>
      <c r="G293" s="56"/>
    </row>
    <row r="294" spans="4:7" x14ac:dyDescent="0.2">
      <c r="D294" s="12"/>
      <c r="E294" s="12"/>
      <c r="F294" s="12"/>
      <c r="G294" s="56"/>
    </row>
    <row r="295" spans="4:7" x14ac:dyDescent="0.2">
      <c r="D295" s="12"/>
      <c r="E295" s="12"/>
      <c r="F295" s="12"/>
      <c r="G295" s="56"/>
    </row>
    <row r="296" spans="4:7" x14ac:dyDescent="0.2">
      <c r="D296" s="12"/>
      <c r="E296" s="12"/>
      <c r="F296" s="12"/>
      <c r="G296" s="56"/>
    </row>
    <row r="297" spans="4:7" x14ac:dyDescent="0.2">
      <c r="D297" s="12"/>
      <c r="E297" s="12"/>
      <c r="F297" s="12"/>
      <c r="G297" s="56"/>
    </row>
    <row r="298" spans="4:7" x14ac:dyDescent="0.2">
      <c r="D298" s="12"/>
      <c r="E298" s="12"/>
      <c r="F298" s="12"/>
      <c r="G298" s="56"/>
    </row>
    <row r="299" spans="4:7" x14ac:dyDescent="0.2">
      <c r="D299" s="12"/>
      <c r="E299" s="12"/>
      <c r="F299" s="56"/>
      <c r="G299" s="56"/>
    </row>
    <row r="300" spans="4:7" x14ac:dyDescent="0.2">
      <c r="D300" s="12"/>
      <c r="E300" s="12"/>
      <c r="F300" s="56"/>
      <c r="G300" s="56"/>
    </row>
    <row r="301" spans="4:7" x14ac:dyDescent="0.2">
      <c r="D301" s="12"/>
      <c r="E301" s="12"/>
      <c r="F301" s="12"/>
      <c r="G301" s="56"/>
    </row>
    <row r="302" spans="4:7" x14ac:dyDescent="0.2">
      <c r="D302" s="12"/>
      <c r="E302" s="12"/>
      <c r="F302" s="12"/>
      <c r="G302" s="56"/>
    </row>
    <row r="303" spans="4:7" ht="12" x14ac:dyDescent="0.25">
      <c r="D303" s="12"/>
      <c r="E303" s="12"/>
      <c r="F303" s="12"/>
      <c r="G303" s="10"/>
    </row>
    <row r="304" spans="4:7" ht="12" x14ac:dyDescent="0.25">
      <c r="D304" s="9"/>
      <c r="E304" s="9"/>
      <c r="F304" s="9"/>
      <c r="G304" s="10"/>
    </row>
    <row r="305" spans="4:7" ht="12" x14ac:dyDescent="0.25">
      <c r="D305" s="9"/>
      <c r="E305" s="9"/>
      <c r="F305" s="9"/>
      <c r="G305" s="10"/>
    </row>
    <row r="306" spans="4:7" ht="12" x14ac:dyDescent="0.25">
      <c r="D306" s="9"/>
      <c r="E306" s="9"/>
      <c r="F306" s="9"/>
      <c r="G306" s="56"/>
    </row>
    <row r="307" spans="4:7" x14ac:dyDescent="0.2">
      <c r="D307" s="12"/>
      <c r="E307" s="12"/>
      <c r="F307" s="12"/>
      <c r="G307" s="56"/>
    </row>
    <row r="308" spans="4:7" x14ac:dyDescent="0.2">
      <c r="D308" s="12"/>
      <c r="E308" s="12"/>
      <c r="F308" s="12"/>
      <c r="G308" s="56"/>
    </row>
    <row r="309" spans="4:7" x14ac:dyDescent="0.2">
      <c r="D309" s="56"/>
      <c r="E309" s="56"/>
      <c r="F309" s="56"/>
      <c r="G309" s="56"/>
    </row>
    <row r="310" spans="4:7" x14ac:dyDescent="0.2">
      <c r="D310" s="56"/>
      <c r="E310" s="56"/>
      <c r="F310" s="56"/>
      <c r="G310" s="56"/>
    </row>
    <row r="311" spans="4:7" ht="12" x14ac:dyDescent="0.25">
      <c r="D311" s="10"/>
      <c r="E311" s="10"/>
      <c r="F311" s="10"/>
      <c r="G311" s="56"/>
    </row>
    <row r="312" spans="4:7" x14ac:dyDescent="0.2">
      <c r="D312" s="56"/>
      <c r="E312" s="56"/>
      <c r="F312" s="56"/>
      <c r="G312" s="56"/>
    </row>
    <row r="313" spans="4:7" x14ac:dyDescent="0.2">
      <c r="D313" s="56"/>
      <c r="E313" s="56"/>
      <c r="F313" s="56"/>
      <c r="G313" s="56"/>
    </row>
    <row r="314" spans="4:7" x14ac:dyDescent="0.2">
      <c r="D314" s="12"/>
      <c r="E314" s="12"/>
      <c r="F314" s="12"/>
      <c r="G314" s="56"/>
    </row>
    <row r="315" spans="4:7" x14ac:dyDescent="0.2">
      <c r="D315" s="56"/>
      <c r="E315" s="56"/>
      <c r="F315" s="56"/>
      <c r="G315" s="56"/>
    </row>
    <row r="316" spans="4:7" x14ac:dyDescent="0.2">
      <c r="D316" s="56"/>
      <c r="E316" s="56"/>
      <c r="F316" s="56"/>
      <c r="G316" s="56"/>
    </row>
    <row r="317" spans="4:7" x14ac:dyDescent="0.2">
      <c r="D317" s="56"/>
      <c r="E317" s="56"/>
      <c r="F317" s="56"/>
      <c r="G317" s="56"/>
    </row>
    <row r="318" spans="4:7" x14ac:dyDescent="0.2">
      <c r="D318" s="56"/>
      <c r="E318" s="56"/>
      <c r="F318" s="56"/>
      <c r="G318" s="56"/>
    </row>
    <row r="319" spans="4:7" x14ac:dyDescent="0.2">
      <c r="D319" s="56"/>
      <c r="E319" s="56"/>
      <c r="F319" s="56"/>
      <c r="G319" s="56"/>
    </row>
    <row r="320" spans="4:7" x14ac:dyDescent="0.2">
      <c r="D320" s="56"/>
      <c r="E320" s="56"/>
      <c r="F320" s="56"/>
      <c r="G320" s="56"/>
    </row>
    <row r="321" spans="4:7" x14ac:dyDescent="0.2">
      <c r="D321" s="56"/>
      <c r="E321" s="56"/>
      <c r="F321" s="56"/>
      <c r="G321" s="56"/>
    </row>
    <row r="322" spans="4:7" x14ac:dyDescent="0.2">
      <c r="D322" s="56"/>
      <c r="E322" s="56"/>
      <c r="F322" s="56"/>
      <c r="G322" s="56"/>
    </row>
    <row r="323" spans="4:7" x14ac:dyDescent="0.2">
      <c r="D323" s="56"/>
      <c r="E323" s="56"/>
      <c r="F323" s="56"/>
      <c r="G323" s="56"/>
    </row>
    <row r="324" spans="4:7" x14ac:dyDescent="0.2">
      <c r="D324" s="56"/>
      <c r="E324" s="56"/>
      <c r="F324" s="56"/>
      <c r="G324" s="56"/>
    </row>
    <row r="325" spans="4:7" x14ac:dyDescent="0.2">
      <c r="D325" s="56"/>
      <c r="E325" s="56"/>
      <c r="F325" s="56"/>
      <c r="G325" s="56"/>
    </row>
    <row r="326" spans="4:7" x14ac:dyDescent="0.2">
      <c r="D326" s="56"/>
      <c r="E326" s="56"/>
      <c r="F326" s="56"/>
      <c r="G326" s="56"/>
    </row>
    <row r="327" spans="4:7" x14ac:dyDescent="0.2">
      <c r="D327" s="56"/>
      <c r="E327" s="56"/>
      <c r="F327" s="56"/>
      <c r="G327" s="56"/>
    </row>
    <row r="328" spans="4:7" x14ac:dyDescent="0.2">
      <c r="D328" s="56"/>
      <c r="E328" s="56"/>
      <c r="F328" s="56"/>
      <c r="G328" s="56"/>
    </row>
    <row r="329" spans="4:7" ht="12" x14ac:dyDescent="0.25">
      <c r="D329" s="10"/>
      <c r="E329" s="10"/>
      <c r="F329" s="10"/>
      <c r="G329" s="56"/>
    </row>
    <row r="330" spans="4:7" x14ac:dyDescent="0.2">
      <c r="D330" s="56"/>
      <c r="E330" s="56"/>
      <c r="F330" s="56"/>
      <c r="G330" s="56"/>
    </row>
    <row r="331" spans="4:7" x14ac:dyDescent="0.2">
      <c r="D331" s="56"/>
      <c r="E331" s="56"/>
      <c r="F331" s="56"/>
      <c r="G331" s="56"/>
    </row>
    <row r="332" spans="4:7" x14ac:dyDescent="0.2">
      <c r="D332" s="56"/>
      <c r="E332" s="56"/>
      <c r="F332" s="56"/>
      <c r="G332" s="56"/>
    </row>
    <row r="333" spans="4:7" x14ac:dyDescent="0.2">
      <c r="D333" s="56"/>
      <c r="E333" s="56"/>
      <c r="F333" s="56"/>
      <c r="G333" s="56"/>
    </row>
    <row r="334" spans="4:7" x14ac:dyDescent="0.2">
      <c r="D334" s="56"/>
      <c r="E334" s="56"/>
      <c r="F334" s="56"/>
      <c r="G334" s="56"/>
    </row>
    <row r="335" spans="4:7" x14ac:dyDescent="0.2">
      <c r="D335" s="56"/>
      <c r="E335" s="56"/>
      <c r="F335" s="56"/>
      <c r="G335" s="56"/>
    </row>
    <row r="336" spans="4:7" x14ac:dyDescent="0.2">
      <c r="D336" s="56"/>
      <c r="E336" s="56"/>
      <c r="F336" s="56"/>
      <c r="G336" s="56"/>
    </row>
    <row r="337" spans="4:7" x14ac:dyDescent="0.2">
      <c r="D337" s="56"/>
      <c r="E337" s="56"/>
      <c r="F337" s="56"/>
      <c r="G337" s="56"/>
    </row>
    <row r="338" spans="4:7" x14ac:dyDescent="0.2">
      <c r="D338" s="56"/>
      <c r="E338" s="56"/>
      <c r="F338" s="56"/>
      <c r="G338" s="56"/>
    </row>
    <row r="339" spans="4:7" x14ac:dyDescent="0.2">
      <c r="D339" s="56"/>
      <c r="E339" s="56"/>
      <c r="F339" s="56"/>
      <c r="G339" s="56"/>
    </row>
    <row r="340" spans="4:7" x14ac:dyDescent="0.2">
      <c r="D340" s="56"/>
      <c r="E340" s="56"/>
      <c r="F340" s="56"/>
      <c r="G340" s="56"/>
    </row>
    <row r="341" spans="4:7" x14ac:dyDescent="0.2">
      <c r="D341" s="56"/>
      <c r="E341" s="56"/>
      <c r="F341" s="215"/>
      <c r="G341" s="56"/>
    </row>
    <row r="342" spans="4:7" x14ac:dyDescent="0.2">
      <c r="D342" s="56"/>
      <c r="E342" s="56"/>
      <c r="F342" s="56"/>
      <c r="G342" s="56"/>
    </row>
    <row r="343" spans="4:7" x14ac:dyDescent="0.2">
      <c r="D343" s="56"/>
      <c r="E343" s="56"/>
      <c r="F343" s="56"/>
      <c r="G343" s="56"/>
    </row>
    <row r="344" spans="4:7" x14ac:dyDescent="0.2">
      <c r="D344" s="56"/>
      <c r="E344" s="56"/>
      <c r="F344" s="56"/>
      <c r="G344" s="56"/>
    </row>
    <row r="345" spans="4:7" x14ac:dyDescent="0.2">
      <c r="D345" s="56"/>
      <c r="E345" s="56"/>
      <c r="F345" s="56"/>
      <c r="G345" s="56"/>
    </row>
    <row r="346" spans="4:7" x14ac:dyDescent="0.2">
      <c r="D346" s="56"/>
      <c r="E346" s="56"/>
      <c r="F346" s="56"/>
      <c r="G346" s="56"/>
    </row>
    <row r="347" spans="4:7" x14ac:dyDescent="0.2">
      <c r="D347" s="56"/>
      <c r="E347" s="56"/>
      <c r="F347" s="56"/>
      <c r="G347" s="56"/>
    </row>
    <row r="348" spans="4:7" x14ac:dyDescent="0.2">
      <c r="D348" s="56"/>
      <c r="E348" s="56"/>
      <c r="F348" s="56"/>
      <c r="G348" s="56"/>
    </row>
    <row r="349" spans="4:7" x14ac:dyDescent="0.2">
      <c r="D349" s="56"/>
      <c r="E349" s="56"/>
      <c r="F349" s="56"/>
      <c r="G349" s="56"/>
    </row>
    <row r="350" spans="4:7" x14ac:dyDescent="0.2">
      <c r="D350" s="12"/>
      <c r="E350" s="12"/>
      <c r="F350" s="12"/>
      <c r="G350" s="56"/>
    </row>
    <row r="351" spans="4:7" x14ac:dyDescent="0.2">
      <c r="D351" s="12"/>
      <c r="E351" s="12"/>
      <c r="F351" s="12"/>
      <c r="G351" s="56"/>
    </row>
    <row r="352" spans="4:7" x14ac:dyDescent="0.2">
      <c r="D352" s="12"/>
      <c r="E352" s="12"/>
      <c r="F352" s="12"/>
      <c r="G352" s="56"/>
    </row>
    <row r="353" spans="4:7" x14ac:dyDescent="0.2">
      <c r="D353" s="12"/>
      <c r="E353" s="12"/>
      <c r="F353" s="12"/>
      <c r="G353" s="56"/>
    </row>
    <row r="354" spans="4:7" x14ac:dyDescent="0.2">
      <c r="D354" s="12"/>
      <c r="E354" s="12"/>
      <c r="F354" s="12"/>
      <c r="G354" s="56"/>
    </row>
    <row r="355" spans="4:7" x14ac:dyDescent="0.2">
      <c r="D355" s="12"/>
      <c r="E355" s="12"/>
      <c r="F355" s="12"/>
      <c r="G355" s="56"/>
    </row>
    <row r="356" spans="4:7" x14ac:dyDescent="0.2">
      <c r="D356" s="12"/>
      <c r="E356" s="12"/>
      <c r="F356" s="12"/>
      <c r="G356" s="56"/>
    </row>
    <row r="357" spans="4:7" x14ac:dyDescent="0.2">
      <c r="D357" s="12"/>
      <c r="E357" s="12"/>
      <c r="F357" s="12"/>
      <c r="G357" s="56"/>
    </row>
    <row r="358" spans="4:7" x14ac:dyDescent="0.2">
      <c r="D358" s="12"/>
      <c r="E358" s="12"/>
      <c r="F358" s="12"/>
      <c r="G358" s="56"/>
    </row>
    <row r="359" spans="4:7" x14ac:dyDescent="0.2">
      <c r="D359" s="12"/>
      <c r="E359" s="12"/>
      <c r="F359" s="12"/>
      <c r="G359" s="56"/>
    </row>
    <row r="360" spans="4:7" x14ac:dyDescent="0.2">
      <c r="D360" s="12"/>
      <c r="E360" s="12"/>
      <c r="F360" s="12"/>
      <c r="G360" s="56"/>
    </row>
    <row r="361" spans="4:7" x14ac:dyDescent="0.2">
      <c r="D361" s="12"/>
      <c r="E361" s="12"/>
      <c r="F361" s="12"/>
      <c r="G361" s="56"/>
    </row>
    <row r="362" spans="4:7" x14ac:dyDescent="0.2">
      <c r="D362" s="12"/>
      <c r="E362" s="12"/>
      <c r="F362" s="12"/>
      <c r="G362" s="56"/>
    </row>
    <row r="363" spans="4:7" x14ac:dyDescent="0.2">
      <c r="D363" s="12"/>
      <c r="E363" s="12"/>
      <c r="F363" s="12"/>
      <c r="G363" s="56"/>
    </row>
    <row r="364" spans="4:7" x14ac:dyDescent="0.2">
      <c r="D364" s="12"/>
      <c r="E364" s="12"/>
      <c r="F364" s="12"/>
      <c r="G364" s="56"/>
    </row>
    <row r="365" spans="4:7" x14ac:dyDescent="0.2">
      <c r="D365" s="12"/>
      <c r="E365" s="12"/>
      <c r="F365" s="12"/>
      <c r="G365" s="56"/>
    </row>
    <row r="366" spans="4:7" x14ac:dyDescent="0.2">
      <c r="D366" s="12"/>
      <c r="E366" s="12"/>
      <c r="F366" s="12"/>
      <c r="G366" s="56"/>
    </row>
    <row r="367" spans="4:7" x14ac:dyDescent="0.2">
      <c r="D367" s="12"/>
      <c r="E367" s="12"/>
      <c r="F367" s="12"/>
      <c r="G367" s="56"/>
    </row>
    <row r="368" spans="4:7" x14ac:dyDescent="0.2">
      <c r="D368" s="12"/>
      <c r="E368" s="12"/>
      <c r="F368" s="12"/>
      <c r="G368" s="56"/>
    </row>
    <row r="369" spans="4:7" x14ac:dyDescent="0.2">
      <c r="D369" s="12"/>
      <c r="E369" s="12"/>
      <c r="F369" s="12"/>
      <c r="G369" s="56"/>
    </row>
    <row r="370" spans="4:7" x14ac:dyDescent="0.2">
      <c r="D370" s="12"/>
      <c r="E370" s="12"/>
      <c r="F370" s="12"/>
      <c r="G370" s="56"/>
    </row>
    <row r="371" spans="4:7" x14ac:dyDescent="0.2">
      <c r="D371" s="12"/>
      <c r="E371" s="12"/>
      <c r="F371" s="12"/>
      <c r="G371" s="56"/>
    </row>
    <row r="372" spans="4:7" x14ac:dyDescent="0.2">
      <c r="D372" s="12"/>
      <c r="E372" s="12"/>
      <c r="F372" s="12"/>
      <c r="G372" s="56"/>
    </row>
    <row r="373" spans="4:7" x14ac:dyDescent="0.2">
      <c r="D373" s="12"/>
      <c r="E373" s="12"/>
      <c r="F373" s="12"/>
      <c r="G373" s="56"/>
    </row>
    <row r="374" spans="4:7" x14ac:dyDescent="0.2">
      <c r="D374" s="12"/>
      <c r="E374" s="12"/>
      <c r="F374" s="12"/>
      <c r="G374" s="56"/>
    </row>
    <row r="375" spans="4:7" x14ac:dyDescent="0.2">
      <c r="D375" s="12"/>
      <c r="E375" s="12"/>
      <c r="F375" s="12"/>
      <c r="G375" s="56"/>
    </row>
    <row r="376" spans="4:7" x14ac:dyDescent="0.2">
      <c r="D376" s="12"/>
      <c r="E376" s="12"/>
      <c r="F376" s="12"/>
      <c r="G376" s="56"/>
    </row>
    <row r="377" spans="4:7" x14ac:dyDescent="0.2">
      <c r="D377" s="12"/>
      <c r="E377" s="12"/>
      <c r="F377" s="12"/>
      <c r="G377" s="56"/>
    </row>
    <row r="378" spans="4:7" x14ac:dyDescent="0.2">
      <c r="D378" s="12"/>
      <c r="E378" s="12"/>
      <c r="F378" s="12"/>
      <c r="G378" s="56"/>
    </row>
    <row r="379" spans="4:7" x14ac:dyDescent="0.2">
      <c r="D379" s="12"/>
      <c r="E379" s="12"/>
      <c r="F379" s="12"/>
      <c r="G379" s="56"/>
    </row>
    <row r="380" spans="4:7" x14ac:dyDescent="0.2">
      <c r="D380" s="12"/>
      <c r="E380" s="12"/>
      <c r="F380" s="12"/>
      <c r="G380" s="56"/>
    </row>
    <row r="381" spans="4:7" x14ac:dyDescent="0.2">
      <c r="D381" s="12"/>
      <c r="E381" s="12"/>
      <c r="F381" s="12"/>
      <c r="G381" s="56"/>
    </row>
    <row r="382" spans="4:7" x14ac:dyDescent="0.2">
      <c r="D382" s="12"/>
      <c r="E382" s="12"/>
      <c r="F382" s="12"/>
      <c r="G382" s="56"/>
    </row>
    <row r="383" spans="4:7" x14ac:dyDescent="0.2">
      <c r="D383" s="12"/>
      <c r="E383" s="12"/>
      <c r="F383" s="12"/>
      <c r="G383" s="56"/>
    </row>
    <row r="384" spans="4:7" x14ac:dyDescent="0.2">
      <c r="D384" s="12"/>
      <c r="E384" s="12"/>
      <c r="F384" s="12"/>
      <c r="G384" s="56"/>
    </row>
    <row r="385" spans="4:7" x14ac:dyDescent="0.2">
      <c r="D385" s="12"/>
      <c r="E385" s="12"/>
      <c r="F385" s="12"/>
      <c r="G385" s="56"/>
    </row>
    <row r="386" spans="4:7" x14ac:dyDescent="0.2">
      <c r="D386" s="12"/>
      <c r="E386" s="12"/>
      <c r="F386" s="12"/>
      <c r="G386" s="56"/>
    </row>
    <row r="387" spans="4:7" x14ac:dyDescent="0.2">
      <c r="D387" s="12"/>
      <c r="E387" s="12"/>
      <c r="F387" s="12"/>
      <c r="G387" s="56"/>
    </row>
    <row r="388" spans="4:7" x14ac:dyDescent="0.2">
      <c r="D388" s="12"/>
      <c r="E388" s="12"/>
      <c r="F388" s="12"/>
      <c r="G388" s="56"/>
    </row>
    <row r="389" spans="4:7" x14ac:dyDescent="0.2">
      <c r="D389" s="12"/>
      <c r="E389" s="12"/>
      <c r="F389" s="12"/>
      <c r="G389" s="56"/>
    </row>
    <row r="390" spans="4:7" x14ac:dyDescent="0.2">
      <c r="D390" s="12"/>
      <c r="E390" s="12"/>
      <c r="F390" s="12"/>
      <c r="G390" s="56"/>
    </row>
    <row r="391" spans="4:7" x14ac:dyDescent="0.2">
      <c r="D391" s="12"/>
      <c r="E391" s="12"/>
      <c r="F391" s="12"/>
      <c r="G391" s="56"/>
    </row>
    <row r="392" spans="4:7" x14ac:dyDescent="0.2">
      <c r="D392" s="12"/>
      <c r="E392" s="12"/>
      <c r="F392" s="12"/>
      <c r="G392" s="56"/>
    </row>
    <row r="393" spans="4:7" x14ac:dyDescent="0.2">
      <c r="D393" s="12"/>
      <c r="E393" s="12"/>
      <c r="F393" s="12"/>
      <c r="G393" s="56"/>
    </row>
    <row r="394" spans="4:7" x14ac:dyDescent="0.2">
      <c r="D394" s="12"/>
      <c r="E394" s="12"/>
      <c r="F394" s="12"/>
      <c r="G394" s="56"/>
    </row>
    <row r="395" spans="4:7" x14ac:dyDescent="0.2">
      <c r="D395" s="12"/>
      <c r="E395" s="12"/>
      <c r="F395" s="12"/>
      <c r="G395" s="56"/>
    </row>
    <row r="396" spans="4:7" x14ac:dyDescent="0.2">
      <c r="D396" s="12"/>
      <c r="E396" s="12"/>
      <c r="F396" s="12"/>
      <c r="G396" s="56"/>
    </row>
    <row r="397" spans="4:7" x14ac:dyDescent="0.2">
      <c r="D397" s="12"/>
      <c r="E397" s="12"/>
      <c r="F397" s="12"/>
      <c r="G397" s="56"/>
    </row>
    <row r="398" spans="4:7" x14ac:dyDescent="0.2">
      <c r="D398" s="12"/>
      <c r="E398" s="12"/>
      <c r="F398" s="12"/>
      <c r="G398" s="56"/>
    </row>
    <row r="399" spans="4:7" x14ac:dyDescent="0.2">
      <c r="D399" s="12"/>
      <c r="E399" s="12"/>
      <c r="F399" s="12"/>
      <c r="G399" s="56"/>
    </row>
    <row r="400" spans="4:7" x14ac:dyDescent="0.2">
      <c r="D400" s="12"/>
      <c r="E400" s="12"/>
      <c r="F400" s="12"/>
      <c r="G400" s="56"/>
    </row>
    <row r="401" spans="4:7" x14ac:dyDescent="0.2">
      <c r="D401" s="12"/>
      <c r="E401" s="12"/>
      <c r="F401" s="12"/>
      <c r="G401" s="56"/>
    </row>
    <row r="402" spans="4:7" x14ac:dyDescent="0.2">
      <c r="D402" s="12"/>
      <c r="E402" s="12"/>
      <c r="F402" s="12"/>
      <c r="G402" s="56"/>
    </row>
    <row r="403" spans="4:7" x14ac:dyDescent="0.2">
      <c r="D403" s="12"/>
      <c r="E403" s="12"/>
      <c r="F403" s="12"/>
      <c r="G403" s="56"/>
    </row>
    <row r="404" spans="4:7" x14ac:dyDescent="0.2">
      <c r="D404" s="12"/>
      <c r="E404" s="12"/>
      <c r="F404" s="12"/>
      <c r="G404" s="56"/>
    </row>
    <row r="405" spans="4:7" x14ac:dyDescent="0.2">
      <c r="D405" s="12"/>
      <c r="E405" s="12"/>
      <c r="F405" s="12"/>
      <c r="G405" s="56"/>
    </row>
    <row r="406" spans="4:7" x14ac:dyDescent="0.2">
      <c r="D406" s="12"/>
      <c r="E406" s="12"/>
      <c r="F406" s="12"/>
      <c r="G406" s="56"/>
    </row>
    <row r="407" spans="4:7" x14ac:dyDescent="0.2">
      <c r="D407" s="12"/>
      <c r="E407" s="12"/>
      <c r="F407" s="12"/>
      <c r="G407" s="56"/>
    </row>
    <row r="408" spans="4:7" x14ac:dyDescent="0.2">
      <c r="D408" s="12"/>
      <c r="E408" s="12"/>
      <c r="F408" s="12"/>
      <c r="G408" s="56"/>
    </row>
    <row r="409" spans="4:7" x14ac:dyDescent="0.2">
      <c r="D409" s="12"/>
      <c r="E409" s="12"/>
      <c r="F409" s="12"/>
      <c r="G409" s="56"/>
    </row>
    <row r="410" spans="4:7" x14ac:dyDescent="0.2">
      <c r="D410" s="12"/>
      <c r="E410" s="12"/>
      <c r="F410" s="12"/>
      <c r="G410" s="56"/>
    </row>
    <row r="411" spans="4:7" x14ac:dyDescent="0.2">
      <c r="D411" s="12"/>
      <c r="E411" s="12"/>
      <c r="F411" s="12"/>
      <c r="G411" s="56"/>
    </row>
    <row r="412" spans="4:7" x14ac:dyDescent="0.2">
      <c r="D412" s="12"/>
      <c r="E412" s="12"/>
      <c r="F412" s="12"/>
      <c r="G412" s="56"/>
    </row>
    <row r="413" spans="4:7" x14ac:dyDescent="0.2">
      <c r="D413" s="12"/>
      <c r="E413" s="12"/>
      <c r="F413" s="12"/>
      <c r="G413" s="56"/>
    </row>
    <row r="414" spans="4:7" x14ac:dyDescent="0.2">
      <c r="D414" s="12"/>
      <c r="E414" s="12"/>
      <c r="F414" s="12"/>
      <c r="G414" s="56"/>
    </row>
    <row r="415" spans="4:7" x14ac:dyDescent="0.2">
      <c r="D415" s="12"/>
      <c r="E415" s="12"/>
      <c r="F415" s="12"/>
      <c r="G415" s="56"/>
    </row>
    <row r="416" spans="4:7" x14ac:dyDescent="0.2">
      <c r="D416" s="12"/>
      <c r="E416" s="12"/>
      <c r="F416" s="12"/>
      <c r="G416" s="56"/>
    </row>
    <row r="417" spans="4:7" x14ac:dyDescent="0.2">
      <c r="D417" s="12"/>
      <c r="E417" s="12"/>
      <c r="F417" s="12"/>
      <c r="G417" s="56"/>
    </row>
    <row r="418" spans="4:7" x14ac:dyDescent="0.2">
      <c r="D418" s="12"/>
      <c r="E418" s="12"/>
      <c r="F418" s="12"/>
      <c r="G418" s="56"/>
    </row>
    <row r="419" spans="4:7" x14ac:dyDescent="0.2">
      <c r="D419" s="12"/>
      <c r="E419" s="12"/>
      <c r="F419" s="12"/>
      <c r="G419" s="56"/>
    </row>
    <row r="420" spans="4:7" x14ac:dyDescent="0.2">
      <c r="D420" s="12"/>
      <c r="E420" s="12"/>
      <c r="F420" s="12"/>
      <c r="G420" s="56"/>
    </row>
    <row r="421" spans="4:7" x14ac:dyDescent="0.2">
      <c r="D421" s="12"/>
      <c r="E421" s="12"/>
      <c r="F421" s="12"/>
      <c r="G421" s="56"/>
    </row>
    <row r="422" spans="4:7" x14ac:dyDescent="0.2">
      <c r="D422" s="12"/>
      <c r="E422" s="12"/>
      <c r="F422" s="12"/>
      <c r="G422" s="56"/>
    </row>
    <row r="423" spans="4:7" x14ac:dyDescent="0.2">
      <c r="D423" s="12"/>
      <c r="E423" s="12"/>
      <c r="F423" s="12"/>
      <c r="G423" s="56"/>
    </row>
    <row r="424" spans="4:7" x14ac:dyDescent="0.2">
      <c r="D424" s="12"/>
      <c r="E424" s="12"/>
      <c r="F424" s="12"/>
      <c r="G424" s="56"/>
    </row>
    <row r="425" spans="4:7" x14ac:dyDescent="0.2">
      <c r="D425" s="12"/>
      <c r="E425" s="12"/>
      <c r="F425" s="12"/>
      <c r="G425" s="56"/>
    </row>
    <row r="426" spans="4:7" x14ac:dyDescent="0.2">
      <c r="D426" s="12"/>
      <c r="E426" s="12"/>
      <c r="F426" s="12"/>
      <c r="G426" s="56"/>
    </row>
    <row r="427" spans="4:7" x14ac:dyDescent="0.2">
      <c r="D427" s="12"/>
      <c r="E427" s="12"/>
      <c r="F427" s="12"/>
      <c r="G427" s="56"/>
    </row>
    <row r="428" spans="4:7" x14ac:dyDescent="0.2">
      <c r="D428" s="12"/>
      <c r="E428" s="12"/>
      <c r="F428" s="12"/>
      <c r="G428" s="56"/>
    </row>
    <row r="429" spans="4:7" x14ac:dyDescent="0.2">
      <c r="D429" s="12"/>
      <c r="E429" s="12"/>
      <c r="F429" s="12"/>
      <c r="G429" s="56"/>
    </row>
    <row r="430" spans="4:7" x14ac:dyDescent="0.2">
      <c r="D430" s="12"/>
      <c r="E430" s="12"/>
      <c r="F430" s="12"/>
      <c r="G430" s="56"/>
    </row>
    <row r="431" spans="4:7" x14ac:dyDescent="0.2">
      <c r="D431" s="12"/>
      <c r="E431" s="12"/>
      <c r="F431" s="12"/>
      <c r="G431" s="56"/>
    </row>
    <row r="432" spans="4:7" x14ac:dyDescent="0.2">
      <c r="D432" s="12"/>
      <c r="E432" s="12"/>
      <c r="F432" s="12"/>
      <c r="G432" s="56"/>
    </row>
    <row r="433" spans="4:7" x14ac:dyDescent="0.2">
      <c r="D433" s="12"/>
      <c r="E433" s="12"/>
      <c r="F433" s="12"/>
      <c r="G433" s="56"/>
    </row>
    <row r="434" spans="4:7" x14ac:dyDescent="0.2">
      <c r="D434" s="12"/>
      <c r="E434" s="12"/>
      <c r="F434" s="12"/>
      <c r="G434" s="56"/>
    </row>
    <row r="435" spans="4:7" x14ac:dyDescent="0.2">
      <c r="D435" s="12"/>
      <c r="E435" s="12"/>
      <c r="F435" s="12"/>
      <c r="G435" s="56"/>
    </row>
    <row r="436" spans="4:7" x14ac:dyDescent="0.2">
      <c r="D436" s="12"/>
      <c r="E436" s="12"/>
      <c r="F436" s="12"/>
      <c r="G436" s="56"/>
    </row>
    <row r="437" spans="4:7" x14ac:dyDescent="0.2">
      <c r="D437" s="12"/>
      <c r="E437" s="12"/>
      <c r="F437" s="12"/>
      <c r="G437" s="56"/>
    </row>
    <row r="438" spans="4:7" x14ac:dyDescent="0.2">
      <c r="D438" s="12"/>
      <c r="E438" s="12"/>
      <c r="F438" s="12"/>
      <c r="G438" s="56"/>
    </row>
    <row r="439" spans="4:7" x14ac:dyDescent="0.2">
      <c r="D439" s="12"/>
      <c r="E439" s="12"/>
      <c r="F439" s="12"/>
      <c r="G439" s="56"/>
    </row>
    <row r="440" spans="4:7" x14ac:dyDescent="0.2">
      <c r="D440" s="12"/>
      <c r="E440" s="12"/>
      <c r="F440" s="12"/>
      <c r="G440" s="56"/>
    </row>
    <row r="441" spans="4:7" x14ac:dyDescent="0.2">
      <c r="D441" s="12"/>
      <c r="E441" s="12"/>
      <c r="F441" s="12"/>
      <c r="G441" s="56"/>
    </row>
    <row r="442" spans="4:7" x14ac:dyDescent="0.2">
      <c r="D442" s="12"/>
      <c r="E442" s="12"/>
      <c r="F442" s="12"/>
      <c r="G442" s="56"/>
    </row>
    <row r="443" spans="4:7" x14ac:dyDescent="0.2">
      <c r="D443" s="12"/>
      <c r="E443" s="12"/>
      <c r="F443" s="12"/>
      <c r="G443" s="56"/>
    </row>
    <row r="444" spans="4:7" x14ac:dyDescent="0.2">
      <c r="D444" s="12"/>
      <c r="E444" s="12"/>
      <c r="F444" s="12"/>
      <c r="G444" s="56"/>
    </row>
    <row r="445" spans="4:7" x14ac:dyDescent="0.2">
      <c r="D445" s="12"/>
      <c r="E445" s="12"/>
      <c r="F445" s="12"/>
      <c r="G445" s="12"/>
    </row>
    <row r="446" spans="4:7" x14ac:dyDescent="0.2">
      <c r="D446" s="12"/>
      <c r="E446" s="12"/>
      <c r="F446" s="12"/>
      <c r="G446" s="12"/>
    </row>
    <row r="447" spans="4:7" x14ac:dyDescent="0.2">
      <c r="D447" s="12"/>
      <c r="E447" s="12"/>
      <c r="F447" s="12"/>
      <c r="G447" s="12"/>
    </row>
    <row r="448" spans="4:7" x14ac:dyDescent="0.2">
      <c r="D448" s="12"/>
      <c r="E448" s="12"/>
      <c r="F448" s="12"/>
      <c r="G448" s="12"/>
    </row>
    <row r="449" spans="4:7" x14ac:dyDescent="0.2">
      <c r="D449" s="12"/>
      <c r="E449" s="12"/>
      <c r="F449" s="12"/>
      <c r="G449" s="12"/>
    </row>
    <row r="450" spans="4:7" x14ac:dyDescent="0.2">
      <c r="D450" s="12"/>
      <c r="E450" s="12"/>
      <c r="F450" s="12"/>
      <c r="G450" s="12"/>
    </row>
    <row r="451" spans="4:7" x14ac:dyDescent="0.2">
      <c r="D451" s="12"/>
      <c r="E451" s="12"/>
      <c r="F451" s="12"/>
      <c r="G451" s="12"/>
    </row>
    <row r="452" spans="4:7" x14ac:dyDescent="0.2">
      <c r="D452" s="12"/>
      <c r="E452" s="12"/>
      <c r="F452" s="12"/>
      <c r="G452" s="12"/>
    </row>
    <row r="453" spans="4:7" x14ac:dyDescent="0.2">
      <c r="D453" s="12"/>
      <c r="E453" s="12"/>
      <c r="F453" s="12"/>
      <c r="G453" s="12"/>
    </row>
    <row r="454" spans="4:7" x14ac:dyDescent="0.2">
      <c r="D454" s="12"/>
      <c r="E454" s="12"/>
      <c r="F454" s="12"/>
      <c r="G454" s="12"/>
    </row>
    <row r="455" spans="4:7" x14ac:dyDescent="0.2">
      <c r="D455" s="12"/>
      <c r="E455" s="12"/>
      <c r="F455" s="12"/>
      <c r="G455" s="12"/>
    </row>
    <row r="456" spans="4:7" x14ac:dyDescent="0.2">
      <c r="D456" s="12"/>
      <c r="E456" s="12"/>
      <c r="F456" s="12"/>
      <c r="G456" s="12"/>
    </row>
    <row r="457" spans="4:7" x14ac:dyDescent="0.2">
      <c r="D457" s="12"/>
      <c r="E457" s="12"/>
      <c r="F457" s="12"/>
      <c r="G457" s="12"/>
    </row>
    <row r="458" spans="4:7" x14ac:dyDescent="0.2">
      <c r="D458" s="12"/>
      <c r="E458" s="12"/>
      <c r="F458" s="12"/>
      <c r="G458" s="12"/>
    </row>
    <row r="459" spans="4:7" x14ac:dyDescent="0.2">
      <c r="D459" s="12"/>
      <c r="E459" s="12"/>
      <c r="F459" s="12"/>
      <c r="G459" s="12"/>
    </row>
    <row r="460" spans="4:7" x14ac:dyDescent="0.2">
      <c r="D460" s="12"/>
      <c r="E460" s="12"/>
      <c r="F460" s="12"/>
      <c r="G460" s="12"/>
    </row>
    <row r="461" spans="4:7" x14ac:dyDescent="0.2">
      <c r="D461" s="12"/>
      <c r="E461" s="12"/>
      <c r="F461" s="12"/>
      <c r="G461" s="12"/>
    </row>
    <row r="462" spans="4:7" x14ac:dyDescent="0.2">
      <c r="D462" s="12"/>
      <c r="E462" s="12"/>
      <c r="F462" s="12"/>
      <c r="G462" s="12"/>
    </row>
    <row r="463" spans="4:7" x14ac:dyDescent="0.2">
      <c r="D463" s="12"/>
      <c r="E463" s="12"/>
      <c r="F463" s="12"/>
      <c r="G463" s="12"/>
    </row>
    <row r="464" spans="4:7" x14ac:dyDescent="0.2">
      <c r="D464" s="12"/>
      <c r="E464" s="12"/>
      <c r="F464" s="12"/>
      <c r="G464" s="12"/>
    </row>
    <row r="465" spans="4:7" x14ac:dyDescent="0.2">
      <c r="D465" s="12"/>
      <c r="E465" s="12"/>
      <c r="F465" s="12"/>
      <c r="G465" s="12"/>
    </row>
    <row r="466" spans="4:7" x14ac:dyDescent="0.2">
      <c r="D466" s="12"/>
      <c r="E466" s="12"/>
      <c r="F466" s="12"/>
      <c r="G466" s="12"/>
    </row>
    <row r="467" spans="4:7" x14ac:dyDescent="0.2">
      <c r="D467" s="12"/>
      <c r="E467" s="12"/>
      <c r="F467" s="12"/>
      <c r="G467" s="12"/>
    </row>
    <row r="468" spans="4:7" x14ac:dyDescent="0.2">
      <c r="D468" s="12"/>
      <c r="E468" s="12"/>
      <c r="F468" s="12"/>
      <c r="G468" s="12"/>
    </row>
    <row r="469" spans="4:7" x14ac:dyDescent="0.2">
      <c r="D469" s="12"/>
      <c r="E469" s="12"/>
      <c r="F469" s="12"/>
      <c r="G469" s="12"/>
    </row>
    <row r="470" spans="4:7" x14ac:dyDescent="0.2">
      <c r="D470" s="12"/>
      <c r="E470" s="12"/>
      <c r="F470" s="12"/>
      <c r="G470" s="12"/>
    </row>
    <row r="471" spans="4:7" x14ac:dyDescent="0.2">
      <c r="D471" s="12"/>
      <c r="E471" s="12"/>
      <c r="F471" s="12"/>
      <c r="G471" s="12"/>
    </row>
    <row r="472" spans="4:7" x14ac:dyDescent="0.2">
      <c r="D472" s="12"/>
      <c r="E472" s="12"/>
      <c r="F472" s="12"/>
      <c r="G472" s="12"/>
    </row>
    <row r="473" spans="4:7" x14ac:dyDescent="0.2">
      <c r="D473" s="12"/>
      <c r="E473" s="12"/>
      <c r="F473" s="12"/>
      <c r="G473" s="12"/>
    </row>
    <row r="474" spans="4:7" x14ac:dyDescent="0.2">
      <c r="D474" s="12"/>
      <c r="E474" s="12"/>
      <c r="F474" s="12"/>
      <c r="G474" s="12"/>
    </row>
    <row r="475" spans="4:7" x14ac:dyDescent="0.2">
      <c r="D475" s="12"/>
      <c r="E475" s="12"/>
      <c r="F475" s="12"/>
      <c r="G475" s="12"/>
    </row>
    <row r="476" spans="4:7" x14ac:dyDescent="0.2">
      <c r="D476" s="12"/>
      <c r="E476" s="12"/>
      <c r="F476" s="12"/>
      <c r="G476" s="12"/>
    </row>
    <row r="477" spans="4:7" x14ac:dyDescent="0.2">
      <c r="D477" s="12"/>
      <c r="E477" s="12"/>
      <c r="F477" s="12"/>
      <c r="G477" s="12"/>
    </row>
    <row r="478" spans="4:7" x14ac:dyDescent="0.2">
      <c r="D478" s="12"/>
      <c r="E478" s="12"/>
      <c r="F478" s="12"/>
      <c r="G478" s="12"/>
    </row>
    <row r="479" spans="4:7" x14ac:dyDescent="0.2">
      <c r="D479" s="12"/>
      <c r="E479" s="12"/>
      <c r="F479" s="12"/>
      <c r="G479" s="12"/>
    </row>
    <row r="480" spans="4:7" x14ac:dyDescent="0.2">
      <c r="D480" s="12"/>
      <c r="E480" s="12"/>
      <c r="F480" s="12"/>
      <c r="G480" s="12"/>
    </row>
    <row r="481" spans="4:7" x14ac:dyDescent="0.2">
      <c r="D481" s="12"/>
      <c r="E481" s="12"/>
      <c r="F481" s="12"/>
      <c r="G481" s="12"/>
    </row>
    <row r="482" spans="4:7" x14ac:dyDescent="0.2">
      <c r="D482" s="12"/>
      <c r="E482" s="12"/>
      <c r="F482" s="12"/>
      <c r="G482" s="12"/>
    </row>
    <row r="483" spans="4:7" x14ac:dyDescent="0.2">
      <c r="D483" s="12"/>
      <c r="E483" s="12"/>
      <c r="F483" s="12"/>
      <c r="G483" s="12"/>
    </row>
    <row r="484" spans="4:7" x14ac:dyDescent="0.2">
      <c r="D484" s="12"/>
      <c r="E484" s="12"/>
      <c r="F484" s="12"/>
      <c r="G484" s="12"/>
    </row>
    <row r="485" spans="4:7" x14ac:dyDescent="0.2">
      <c r="D485" s="12"/>
      <c r="E485" s="12"/>
      <c r="F485" s="12"/>
      <c r="G485" s="12"/>
    </row>
    <row r="486" spans="4:7" x14ac:dyDescent="0.2">
      <c r="D486" s="12"/>
      <c r="E486" s="12"/>
      <c r="F486" s="12"/>
      <c r="G486" s="12"/>
    </row>
    <row r="487" spans="4:7" x14ac:dyDescent="0.2">
      <c r="D487" s="12"/>
      <c r="E487" s="12"/>
      <c r="F487" s="12"/>
      <c r="G487" s="12"/>
    </row>
    <row r="488" spans="4:7" x14ac:dyDescent="0.2">
      <c r="D488" s="12"/>
      <c r="E488" s="12"/>
      <c r="F488" s="12"/>
      <c r="G488" s="12"/>
    </row>
    <row r="489" spans="4:7" x14ac:dyDescent="0.2">
      <c r="D489" s="12"/>
      <c r="E489" s="12"/>
      <c r="F489" s="12"/>
      <c r="G489" s="12"/>
    </row>
    <row r="490" spans="4:7" x14ac:dyDescent="0.2">
      <c r="D490" s="12"/>
      <c r="E490" s="12"/>
      <c r="F490" s="12"/>
      <c r="G490" s="12"/>
    </row>
    <row r="491" spans="4:7" x14ac:dyDescent="0.2">
      <c r="D491" s="12"/>
      <c r="E491" s="12"/>
      <c r="F491" s="12"/>
      <c r="G491" s="12"/>
    </row>
    <row r="492" spans="4:7" x14ac:dyDescent="0.2">
      <c r="D492" s="12"/>
      <c r="E492" s="12"/>
      <c r="F492" s="12"/>
      <c r="G492" s="12"/>
    </row>
    <row r="493" spans="4:7" x14ac:dyDescent="0.2">
      <c r="D493" s="12"/>
      <c r="E493" s="12"/>
      <c r="F493" s="12"/>
      <c r="G493" s="12"/>
    </row>
    <row r="494" spans="4:7" x14ac:dyDescent="0.2">
      <c r="D494" s="12"/>
      <c r="E494" s="12"/>
      <c r="F494" s="12"/>
      <c r="G494" s="12"/>
    </row>
    <row r="495" spans="4:7" x14ac:dyDescent="0.2">
      <c r="D495" s="12"/>
      <c r="E495" s="12"/>
      <c r="F495" s="12"/>
      <c r="G495" s="12"/>
    </row>
    <row r="496" spans="4:7" x14ac:dyDescent="0.2">
      <c r="D496" s="12"/>
      <c r="E496" s="12"/>
      <c r="F496" s="12"/>
      <c r="G496" s="12"/>
    </row>
    <row r="497" spans="4:7" x14ac:dyDescent="0.2">
      <c r="D497" s="12"/>
      <c r="E497" s="12"/>
      <c r="F497" s="12"/>
      <c r="G497" s="12"/>
    </row>
    <row r="498" spans="4:7" x14ac:dyDescent="0.2">
      <c r="D498" s="12"/>
      <c r="E498" s="12"/>
      <c r="F498" s="12"/>
      <c r="G498" s="12"/>
    </row>
    <row r="499" spans="4:7" x14ac:dyDescent="0.2">
      <c r="D499" s="12"/>
      <c r="E499" s="12"/>
      <c r="F499" s="12"/>
      <c r="G499" s="12"/>
    </row>
    <row r="500" spans="4:7" x14ac:dyDescent="0.2">
      <c r="D500" s="12"/>
      <c r="E500" s="12"/>
      <c r="F500" s="12"/>
      <c r="G500" s="12"/>
    </row>
    <row r="501" spans="4:7" x14ac:dyDescent="0.2">
      <c r="D501" s="12"/>
      <c r="E501" s="12"/>
      <c r="F501" s="12"/>
      <c r="G501" s="12"/>
    </row>
    <row r="502" spans="4:7" x14ac:dyDescent="0.2">
      <c r="D502" s="12"/>
      <c r="E502" s="12"/>
      <c r="F502" s="12"/>
      <c r="G502" s="12"/>
    </row>
    <row r="503" spans="4:7" x14ac:dyDescent="0.2">
      <c r="D503" s="12"/>
      <c r="E503" s="12"/>
      <c r="F503" s="12"/>
      <c r="G503" s="12"/>
    </row>
    <row r="504" spans="4:7" x14ac:dyDescent="0.2">
      <c r="D504" s="12"/>
      <c r="E504" s="12"/>
      <c r="F504" s="12"/>
      <c r="G504" s="12"/>
    </row>
    <row r="505" spans="4:7" x14ac:dyDescent="0.2">
      <c r="D505" s="12"/>
      <c r="E505" s="12"/>
      <c r="F505" s="12"/>
      <c r="G505" s="12"/>
    </row>
    <row r="506" spans="4:7" x14ac:dyDescent="0.2">
      <c r="D506" s="12"/>
      <c r="E506" s="12"/>
      <c r="F506" s="12"/>
      <c r="G506" s="12"/>
    </row>
    <row r="507" spans="4:7" x14ac:dyDescent="0.2">
      <c r="D507" s="12"/>
      <c r="E507" s="12"/>
      <c r="F507" s="12"/>
      <c r="G507" s="12"/>
    </row>
    <row r="508" spans="4:7" x14ac:dyDescent="0.2">
      <c r="D508" s="12"/>
      <c r="E508" s="12"/>
      <c r="F508" s="12"/>
      <c r="G508" s="12"/>
    </row>
    <row r="509" spans="4:7" x14ac:dyDescent="0.2">
      <c r="D509" s="12"/>
      <c r="E509" s="12"/>
      <c r="F509" s="12"/>
      <c r="G509" s="12"/>
    </row>
    <row r="510" spans="4:7" x14ac:dyDescent="0.2">
      <c r="D510" s="12"/>
      <c r="E510" s="12"/>
      <c r="F510" s="12"/>
      <c r="G510" s="12"/>
    </row>
    <row r="511" spans="4:7" x14ac:dyDescent="0.2">
      <c r="D511" s="12"/>
      <c r="E511" s="12"/>
      <c r="F511" s="12"/>
      <c r="G511" s="12"/>
    </row>
    <row r="512" spans="4:7" x14ac:dyDescent="0.2">
      <c r="D512" s="12"/>
      <c r="E512" s="12"/>
      <c r="F512" s="12"/>
      <c r="G512" s="12"/>
    </row>
    <row r="513" spans="4:7" x14ac:dyDescent="0.2">
      <c r="D513" s="12"/>
      <c r="E513" s="12"/>
      <c r="F513" s="12"/>
      <c r="G513" s="12"/>
    </row>
    <row r="514" spans="4:7" x14ac:dyDescent="0.2">
      <c r="D514" s="12"/>
      <c r="E514" s="12"/>
      <c r="F514" s="12"/>
      <c r="G514" s="12"/>
    </row>
    <row r="515" spans="4:7" x14ac:dyDescent="0.2">
      <c r="D515" s="12"/>
      <c r="E515" s="12"/>
      <c r="F515" s="12"/>
      <c r="G515" s="12"/>
    </row>
    <row r="516" spans="4:7" x14ac:dyDescent="0.2">
      <c r="D516" s="12"/>
      <c r="E516" s="12"/>
      <c r="F516" s="12"/>
      <c r="G516" s="12"/>
    </row>
    <row r="517" spans="4:7" x14ac:dyDescent="0.2">
      <c r="D517" s="12"/>
      <c r="E517" s="12"/>
      <c r="F517" s="12"/>
      <c r="G517" s="12"/>
    </row>
    <row r="518" spans="4:7" x14ac:dyDescent="0.2">
      <c r="D518" s="12"/>
      <c r="E518" s="12"/>
      <c r="F518" s="12"/>
      <c r="G518" s="12"/>
    </row>
    <row r="519" spans="4:7" x14ac:dyDescent="0.2">
      <c r="D519" s="12"/>
      <c r="E519" s="12"/>
      <c r="F519" s="12"/>
      <c r="G519" s="12"/>
    </row>
    <row r="520" spans="4:7" x14ac:dyDescent="0.2">
      <c r="D520" s="12"/>
      <c r="E520" s="12"/>
      <c r="F520" s="12"/>
      <c r="G520" s="12"/>
    </row>
    <row r="521" spans="4:7" x14ac:dyDescent="0.2">
      <c r="D521" s="12"/>
      <c r="E521" s="12"/>
      <c r="F521" s="12"/>
      <c r="G521" s="12"/>
    </row>
    <row r="522" spans="4:7" x14ac:dyDescent="0.2">
      <c r="D522" s="12"/>
      <c r="E522" s="12"/>
      <c r="F522" s="12"/>
      <c r="G522" s="12"/>
    </row>
    <row r="523" spans="4:7" x14ac:dyDescent="0.2">
      <c r="D523" s="12"/>
      <c r="E523" s="12"/>
      <c r="F523" s="12"/>
      <c r="G523" s="12"/>
    </row>
    <row r="524" spans="4:7" x14ac:dyDescent="0.2">
      <c r="D524" s="12"/>
      <c r="E524" s="12"/>
      <c r="F524" s="12"/>
      <c r="G524" s="12"/>
    </row>
    <row r="525" spans="4:7" x14ac:dyDescent="0.2">
      <c r="D525" s="12"/>
      <c r="E525" s="12"/>
      <c r="F525" s="12"/>
      <c r="G525" s="12"/>
    </row>
    <row r="526" spans="4:7" x14ac:dyDescent="0.2">
      <c r="D526" s="12"/>
      <c r="E526" s="12"/>
      <c r="F526" s="12"/>
      <c r="G526" s="12"/>
    </row>
    <row r="527" spans="4:7" x14ac:dyDescent="0.2">
      <c r="D527" s="12"/>
      <c r="E527" s="12"/>
      <c r="F527" s="12"/>
      <c r="G527" s="12"/>
    </row>
    <row r="528" spans="4:7" x14ac:dyDescent="0.2">
      <c r="D528" s="12"/>
      <c r="E528" s="12"/>
      <c r="F528" s="12"/>
      <c r="G528" s="12"/>
    </row>
    <row r="529" spans="4:7" x14ac:dyDescent="0.2">
      <c r="D529" s="12"/>
      <c r="E529" s="12"/>
      <c r="F529" s="12"/>
      <c r="G529" s="12"/>
    </row>
    <row r="530" spans="4:7" x14ac:dyDescent="0.2">
      <c r="D530" s="12"/>
      <c r="E530" s="12"/>
      <c r="F530" s="12"/>
      <c r="G530" s="12"/>
    </row>
    <row r="531" spans="4:7" x14ac:dyDescent="0.2">
      <c r="D531" s="12"/>
      <c r="E531" s="12"/>
      <c r="F531" s="12"/>
      <c r="G531" s="12"/>
    </row>
    <row r="532" spans="4:7" x14ac:dyDescent="0.2">
      <c r="D532" s="12"/>
      <c r="E532" s="12"/>
      <c r="F532" s="12"/>
      <c r="G532" s="12"/>
    </row>
    <row r="533" spans="4:7" x14ac:dyDescent="0.2">
      <c r="D533" s="12"/>
      <c r="E533" s="12"/>
      <c r="F533" s="12"/>
      <c r="G533" s="12"/>
    </row>
    <row r="534" spans="4:7" x14ac:dyDescent="0.2">
      <c r="D534" s="12"/>
      <c r="E534" s="12"/>
      <c r="F534" s="12"/>
      <c r="G534" s="12"/>
    </row>
    <row r="535" spans="4:7" x14ac:dyDescent="0.2">
      <c r="D535" s="12"/>
      <c r="E535" s="12"/>
      <c r="F535" s="12"/>
      <c r="G535" s="12"/>
    </row>
    <row r="536" spans="4:7" x14ac:dyDescent="0.2">
      <c r="D536" s="12"/>
      <c r="E536" s="12"/>
      <c r="F536" s="12"/>
      <c r="G536" s="12"/>
    </row>
    <row r="537" spans="4:7" x14ac:dyDescent="0.2">
      <c r="D537" s="12"/>
      <c r="E537" s="12"/>
      <c r="F537" s="12"/>
      <c r="G537" s="12"/>
    </row>
    <row r="538" spans="4:7" x14ac:dyDescent="0.2">
      <c r="D538" s="12"/>
      <c r="E538" s="12"/>
      <c r="F538" s="12"/>
      <c r="G538" s="12"/>
    </row>
    <row r="539" spans="4:7" x14ac:dyDescent="0.2">
      <c r="D539" s="12"/>
      <c r="E539" s="12"/>
      <c r="F539" s="12"/>
      <c r="G539" s="12"/>
    </row>
    <row r="540" spans="4:7" x14ac:dyDescent="0.2">
      <c r="D540" s="12"/>
      <c r="E540" s="12"/>
      <c r="F540" s="12"/>
      <c r="G540" s="12"/>
    </row>
    <row r="541" spans="4:7" x14ac:dyDescent="0.2">
      <c r="D541" s="12"/>
      <c r="E541" s="12"/>
      <c r="F541" s="12"/>
      <c r="G541" s="12"/>
    </row>
    <row r="542" spans="4:7" x14ac:dyDescent="0.2">
      <c r="D542" s="12"/>
      <c r="E542" s="12"/>
      <c r="F542" s="12"/>
      <c r="G542" s="12"/>
    </row>
    <row r="543" spans="4:7" x14ac:dyDescent="0.2">
      <c r="D543" s="12"/>
      <c r="E543" s="12"/>
      <c r="F543" s="12"/>
      <c r="G543" s="12"/>
    </row>
    <row r="544" spans="4:7" x14ac:dyDescent="0.2">
      <c r="D544" s="12"/>
      <c r="E544" s="12"/>
      <c r="F544" s="12"/>
      <c r="G544" s="12"/>
    </row>
    <row r="545" spans="4:7" x14ac:dyDescent="0.2">
      <c r="D545" s="12"/>
      <c r="E545" s="12"/>
      <c r="F545" s="12"/>
      <c r="G545" s="12"/>
    </row>
    <row r="546" spans="4:7" x14ac:dyDescent="0.2">
      <c r="D546" s="12"/>
      <c r="E546" s="12"/>
      <c r="F546" s="12"/>
      <c r="G546" s="12"/>
    </row>
    <row r="547" spans="4:7" x14ac:dyDescent="0.2">
      <c r="D547" s="12"/>
      <c r="E547" s="12"/>
      <c r="F547" s="12"/>
      <c r="G547" s="12"/>
    </row>
    <row r="548" spans="4:7" x14ac:dyDescent="0.2">
      <c r="D548" s="12"/>
      <c r="E548" s="12"/>
      <c r="F548" s="12"/>
      <c r="G548" s="12"/>
    </row>
    <row r="549" spans="4:7" x14ac:dyDescent="0.2">
      <c r="D549" s="12"/>
      <c r="E549" s="12"/>
      <c r="F549" s="12"/>
      <c r="G549" s="12"/>
    </row>
    <row r="550" spans="4:7" x14ac:dyDescent="0.2">
      <c r="D550" s="12"/>
      <c r="E550" s="12"/>
      <c r="F550" s="12"/>
      <c r="G550" s="12"/>
    </row>
    <row r="551" spans="4:7" x14ac:dyDescent="0.2">
      <c r="D551" s="12"/>
      <c r="E551" s="12"/>
      <c r="F551" s="12"/>
      <c r="G551" s="12"/>
    </row>
    <row r="552" spans="4:7" x14ac:dyDescent="0.2">
      <c r="D552" s="12"/>
      <c r="E552" s="12"/>
      <c r="F552" s="12"/>
      <c r="G552" s="12"/>
    </row>
    <row r="553" spans="4:7" x14ac:dyDescent="0.2">
      <c r="D553" s="12"/>
      <c r="E553" s="12"/>
      <c r="F553" s="12"/>
      <c r="G553" s="12"/>
    </row>
    <row r="554" spans="4:7" x14ac:dyDescent="0.2">
      <c r="D554" s="12"/>
      <c r="E554" s="12"/>
      <c r="F554" s="12"/>
      <c r="G554" s="12"/>
    </row>
    <row r="555" spans="4:7" x14ac:dyDescent="0.2">
      <c r="D555" s="12"/>
      <c r="E555" s="12"/>
      <c r="F555" s="12"/>
      <c r="G555" s="12"/>
    </row>
    <row r="556" spans="4:7" x14ac:dyDescent="0.2">
      <c r="D556" s="12"/>
      <c r="E556" s="12"/>
      <c r="F556" s="12"/>
      <c r="G556" s="12"/>
    </row>
    <row r="557" spans="4:7" x14ac:dyDescent="0.2">
      <c r="D557" s="12"/>
      <c r="E557" s="12"/>
      <c r="F557" s="12"/>
      <c r="G557" s="12"/>
    </row>
    <row r="558" spans="4:7" x14ac:dyDescent="0.2">
      <c r="D558" s="12"/>
      <c r="E558" s="12"/>
      <c r="F558" s="12"/>
      <c r="G558" s="12"/>
    </row>
    <row r="559" spans="4:7" x14ac:dyDescent="0.2">
      <c r="D559" s="12"/>
      <c r="E559" s="12"/>
      <c r="F559" s="12"/>
      <c r="G559" s="12"/>
    </row>
    <row r="560" spans="4:7" x14ac:dyDescent="0.2">
      <c r="D560" s="12"/>
      <c r="E560" s="12"/>
      <c r="F560" s="12"/>
      <c r="G560" s="12"/>
    </row>
    <row r="561" spans="4:7" x14ac:dyDescent="0.2">
      <c r="D561" s="12"/>
      <c r="E561" s="12"/>
      <c r="F561" s="12"/>
      <c r="G561" s="12"/>
    </row>
    <row r="562" spans="4:7" x14ac:dyDescent="0.2">
      <c r="D562" s="12"/>
      <c r="E562" s="12"/>
      <c r="F562" s="12"/>
      <c r="G562" s="12"/>
    </row>
    <row r="563" spans="4:7" x14ac:dyDescent="0.2">
      <c r="D563" s="12"/>
      <c r="E563" s="12"/>
      <c r="F563" s="12"/>
      <c r="G563" s="12"/>
    </row>
    <row r="564" spans="4:7" x14ac:dyDescent="0.2">
      <c r="D564" s="12"/>
      <c r="E564" s="12"/>
      <c r="F564" s="12"/>
      <c r="G564" s="12"/>
    </row>
    <row r="565" spans="4:7" x14ac:dyDescent="0.2">
      <c r="D565" s="12"/>
      <c r="E565" s="12"/>
      <c r="F565" s="12"/>
      <c r="G565" s="12"/>
    </row>
    <row r="566" spans="4:7" x14ac:dyDescent="0.2">
      <c r="D566" s="12"/>
      <c r="E566" s="12"/>
      <c r="F566" s="12"/>
      <c r="G566" s="12"/>
    </row>
    <row r="567" spans="4:7" x14ac:dyDescent="0.2">
      <c r="D567" s="12"/>
      <c r="E567" s="12"/>
      <c r="F567" s="12"/>
      <c r="G567" s="12"/>
    </row>
    <row r="568" spans="4:7" x14ac:dyDescent="0.2">
      <c r="D568" s="12"/>
      <c r="E568" s="12"/>
      <c r="F568" s="12"/>
      <c r="G568" s="12"/>
    </row>
    <row r="569" spans="4:7" x14ac:dyDescent="0.2">
      <c r="D569" s="12"/>
      <c r="E569" s="12"/>
      <c r="F569" s="12"/>
      <c r="G569" s="12"/>
    </row>
    <row r="570" spans="4:7" x14ac:dyDescent="0.2">
      <c r="D570" s="12"/>
      <c r="E570" s="12"/>
      <c r="F570" s="12"/>
      <c r="G570" s="12"/>
    </row>
    <row r="571" spans="4:7" x14ac:dyDescent="0.2">
      <c r="D571" s="12"/>
      <c r="E571" s="12"/>
      <c r="F571" s="12"/>
      <c r="G571" s="12"/>
    </row>
    <row r="572" spans="4:7" x14ac:dyDescent="0.2">
      <c r="D572" s="12"/>
      <c r="E572" s="12"/>
      <c r="F572" s="12"/>
      <c r="G572" s="12"/>
    </row>
    <row r="573" spans="4:7" x14ac:dyDescent="0.2">
      <c r="D573" s="12"/>
      <c r="E573" s="12"/>
      <c r="F573" s="12"/>
      <c r="G573" s="12"/>
    </row>
    <row r="574" spans="4:7" x14ac:dyDescent="0.2">
      <c r="D574" s="12"/>
      <c r="E574" s="12"/>
      <c r="F574" s="12"/>
      <c r="G574" s="12"/>
    </row>
    <row r="575" spans="4:7" x14ac:dyDescent="0.2">
      <c r="D575" s="12"/>
      <c r="E575" s="12"/>
      <c r="F575" s="12"/>
      <c r="G575" s="12"/>
    </row>
    <row r="576" spans="4:7" x14ac:dyDescent="0.2">
      <c r="D576" s="12"/>
      <c r="E576" s="12"/>
      <c r="F576" s="12"/>
      <c r="G576" s="12"/>
    </row>
    <row r="577" spans="4:7" x14ac:dyDescent="0.2">
      <c r="D577" s="12"/>
      <c r="E577" s="12"/>
      <c r="F577" s="12"/>
      <c r="G577" s="12"/>
    </row>
    <row r="578" spans="4:7" x14ac:dyDescent="0.2">
      <c r="D578" s="12"/>
      <c r="E578" s="12"/>
      <c r="F578" s="12"/>
      <c r="G578" s="12"/>
    </row>
    <row r="579" spans="4:7" x14ac:dyDescent="0.2">
      <c r="D579" s="12"/>
      <c r="E579" s="12"/>
      <c r="F579" s="12"/>
      <c r="G579" s="12"/>
    </row>
    <row r="580" spans="4:7" x14ac:dyDescent="0.2">
      <c r="D580" s="12"/>
      <c r="E580" s="12"/>
      <c r="F580" s="12"/>
      <c r="G580" s="12"/>
    </row>
    <row r="581" spans="4:7" x14ac:dyDescent="0.2">
      <c r="D581" s="12"/>
      <c r="E581" s="12"/>
      <c r="F581" s="12"/>
      <c r="G581" s="12"/>
    </row>
    <row r="582" spans="4:7" x14ac:dyDescent="0.2">
      <c r="D582" s="12"/>
      <c r="E582" s="12"/>
      <c r="F582" s="12"/>
      <c r="G582" s="12"/>
    </row>
    <row r="583" spans="4:7" x14ac:dyDescent="0.2">
      <c r="D583" s="12"/>
      <c r="E583" s="12"/>
      <c r="F583" s="12"/>
      <c r="G583" s="12"/>
    </row>
    <row r="584" spans="4:7" x14ac:dyDescent="0.2">
      <c r="D584" s="12"/>
      <c r="E584" s="12"/>
      <c r="F584" s="12"/>
      <c r="G584" s="12"/>
    </row>
    <row r="585" spans="4:7" x14ac:dyDescent="0.2">
      <c r="D585" s="12"/>
      <c r="E585" s="12"/>
      <c r="F585" s="12"/>
      <c r="G585" s="12"/>
    </row>
    <row r="586" spans="4:7" x14ac:dyDescent="0.2">
      <c r="D586" s="12"/>
      <c r="E586" s="12"/>
      <c r="F586" s="12"/>
      <c r="G586" s="12"/>
    </row>
    <row r="587" spans="4:7" x14ac:dyDescent="0.2">
      <c r="D587" s="12"/>
      <c r="E587" s="12"/>
      <c r="F587" s="12"/>
      <c r="G587" s="12"/>
    </row>
    <row r="588" spans="4:7" x14ac:dyDescent="0.2">
      <c r="D588" s="12"/>
      <c r="E588" s="12"/>
      <c r="F588" s="12"/>
      <c r="G588" s="12"/>
    </row>
    <row r="589" spans="4:7" x14ac:dyDescent="0.2">
      <c r="D589" s="12"/>
      <c r="E589" s="12"/>
      <c r="F589" s="12"/>
      <c r="G589" s="12"/>
    </row>
    <row r="590" spans="4:7" x14ac:dyDescent="0.2">
      <c r="D590" s="12"/>
      <c r="E590" s="12"/>
      <c r="F590" s="12"/>
      <c r="G590" s="12"/>
    </row>
    <row r="591" spans="4:7" x14ac:dyDescent="0.2">
      <c r="D591" s="12"/>
      <c r="E591" s="12"/>
      <c r="F591" s="12"/>
      <c r="G591" s="12"/>
    </row>
    <row r="592" spans="4:7" x14ac:dyDescent="0.2">
      <c r="D592" s="12"/>
      <c r="E592" s="12"/>
      <c r="F592" s="12"/>
      <c r="G592" s="12"/>
    </row>
    <row r="593" spans="4:7" x14ac:dyDescent="0.2">
      <c r="D593" s="12"/>
      <c r="E593" s="12"/>
      <c r="F593" s="12"/>
      <c r="G593" s="12"/>
    </row>
    <row r="594" spans="4:7" x14ac:dyDescent="0.2">
      <c r="D594" s="12"/>
      <c r="E594" s="12"/>
      <c r="F594" s="12"/>
      <c r="G594" s="12"/>
    </row>
    <row r="595" spans="4:7" x14ac:dyDescent="0.2">
      <c r="D595" s="12"/>
      <c r="E595" s="12"/>
      <c r="F595" s="12"/>
      <c r="G595" s="12"/>
    </row>
    <row r="596" spans="4:7" x14ac:dyDescent="0.2">
      <c r="D596" s="12"/>
      <c r="E596" s="12"/>
      <c r="F596" s="12"/>
      <c r="G596" s="12"/>
    </row>
    <row r="597" spans="4:7" x14ac:dyDescent="0.2">
      <c r="D597" s="12"/>
      <c r="E597" s="12"/>
      <c r="F597" s="12"/>
      <c r="G597" s="12"/>
    </row>
    <row r="598" spans="4:7" x14ac:dyDescent="0.2">
      <c r="D598" s="12"/>
      <c r="E598" s="12"/>
      <c r="F598" s="12"/>
      <c r="G598" s="12"/>
    </row>
    <row r="599" spans="4:7" x14ac:dyDescent="0.2">
      <c r="D599" s="12"/>
      <c r="E599" s="12"/>
      <c r="F599" s="12"/>
      <c r="G599" s="12"/>
    </row>
    <row r="600" spans="4:7" x14ac:dyDescent="0.2">
      <c r="D600" s="12"/>
      <c r="E600" s="12"/>
      <c r="F600" s="12"/>
      <c r="G600" s="12"/>
    </row>
    <row r="601" spans="4:7" x14ac:dyDescent="0.2">
      <c r="D601" s="12"/>
      <c r="E601" s="12"/>
      <c r="F601" s="12"/>
      <c r="G601" s="12"/>
    </row>
    <row r="602" spans="4:7" x14ac:dyDescent="0.2">
      <c r="D602" s="12"/>
      <c r="E602" s="12"/>
      <c r="F602" s="12"/>
      <c r="G602" s="12"/>
    </row>
    <row r="603" spans="4:7" x14ac:dyDescent="0.2">
      <c r="D603" s="12"/>
      <c r="E603" s="12"/>
      <c r="F603" s="12"/>
      <c r="G603" s="12"/>
    </row>
    <row r="604" spans="4:7" x14ac:dyDescent="0.2">
      <c r="D604" s="12"/>
      <c r="E604" s="12"/>
      <c r="F604" s="12"/>
      <c r="G604" s="12"/>
    </row>
    <row r="605" spans="4:7" x14ac:dyDescent="0.2">
      <c r="D605" s="12"/>
      <c r="E605" s="12"/>
      <c r="F605" s="12"/>
      <c r="G605" s="12"/>
    </row>
    <row r="606" spans="4:7" x14ac:dyDescent="0.2">
      <c r="D606" s="12"/>
      <c r="E606" s="12"/>
      <c r="F606" s="12"/>
      <c r="G606" s="12"/>
    </row>
    <row r="607" spans="4:7" x14ac:dyDescent="0.2">
      <c r="D607" s="12"/>
      <c r="E607" s="12"/>
      <c r="F607" s="12"/>
      <c r="G607" s="12"/>
    </row>
    <row r="608" spans="4:7" x14ac:dyDescent="0.2">
      <c r="D608" s="12"/>
      <c r="E608" s="12"/>
      <c r="F608" s="12"/>
      <c r="G608" s="12"/>
    </row>
    <row r="609" spans="4:7" x14ac:dyDescent="0.2">
      <c r="D609" s="12"/>
      <c r="E609" s="12"/>
      <c r="F609" s="12"/>
      <c r="G609" s="12"/>
    </row>
    <row r="610" spans="4:7" x14ac:dyDescent="0.2">
      <c r="D610" s="12"/>
      <c r="E610" s="12"/>
      <c r="F610" s="12"/>
      <c r="G610" s="12"/>
    </row>
    <row r="611" spans="4:7" x14ac:dyDescent="0.2">
      <c r="D611" s="12"/>
      <c r="E611" s="12"/>
      <c r="F611" s="12"/>
      <c r="G611" s="12"/>
    </row>
    <row r="612" spans="4:7" x14ac:dyDescent="0.2">
      <c r="D612" s="12"/>
      <c r="E612" s="12"/>
      <c r="F612" s="12"/>
      <c r="G612" s="12"/>
    </row>
    <row r="613" spans="4:7" x14ac:dyDescent="0.2">
      <c r="D613" s="12"/>
      <c r="E613" s="12"/>
      <c r="F613" s="12"/>
      <c r="G613" s="12"/>
    </row>
    <row r="614" spans="4:7" x14ac:dyDescent="0.2">
      <c r="D614" s="12"/>
      <c r="E614" s="12"/>
      <c r="F614" s="12"/>
      <c r="G614" s="12"/>
    </row>
    <row r="615" spans="4:7" x14ac:dyDescent="0.2">
      <c r="D615" s="12"/>
      <c r="E615" s="12"/>
      <c r="F615" s="12"/>
      <c r="G615" s="12"/>
    </row>
    <row r="616" spans="4:7" x14ac:dyDescent="0.2">
      <c r="D616" s="12"/>
      <c r="E616" s="12"/>
      <c r="F616" s="12"/>
      <c r="G616" s="12"/>
    </row>
    <row r="617" spans="4:7" x14ac:dyDescent="0.2">
      <c r="D617" s="12"/>
      <c r="E617" s="12"/>
      <c r="F617" s="12"/>
      <c r="G617" s="12"/>
    </row>
    <row r="618" spans="4:7" x14ac:dyDescent="0.2">
      <c r="D618" s="12"/>
      <c r="E618" s="12"/>
      <c r="F618" s="12"/>
      <c r="G618" s="12"/>
    </row>
    <row r="619" spans="4:7" x14ac:dyDescent="0.2">
      <c r="D619" s="12"/>
      <c r="E619" s="12"/>
      <c r="F619" s="12"/>
      <c r="G619" s="12"/>
    </row>
    <row r="620" spans="4:7" x14ac:dyDescent="0.2">
      <c r="D620" s="12"/>
      <c r="E620" s="12"/>
      <c r="F620" s="12"/>
      <c r="G620" s="12"/>
    </row>
    <row r="621" spans="4:7" x14ac:dyDescent="0.2">
      <c r="D621" s="12"/>
      <c r="E621" s="12"/>
      <c r="F621" s="12"/>
      <c r="G621" s="12"/>
    </row>
    <row r="622" spans="4:7" x14ac:dyDescent="0.2">
      <c r="D622" s="12"/>
      <c r="E622" s="12"/>
      <c r="F622" s="12"/>
      <c r="G622" s="12"/>
    </row>
    <row r="623" spans="4:7" x14ac:dyDescent="0.2">
      <c r="D623" s="12"/>
      <c r="E623" s="12"/>
      <c r="F623" s="12"/>
      <c r="G623" s="12"/>
    </row>
    <row r="624" spans="4:7" x14ac:dyDescent="0.2">
      <c r="D624" s="12"/>
      <c r="E624" s="12"/>
      <c r="F624" s="12"/>
      <c r="G624" s="12"/>
    </row>
    <row r="625" spans="4:7" x14ac:dyDescent="0.2">
      <c r="D625" s="12"/>
      <c r="E625" s="12"/>
      <c r="F625" s="12"/>
      <c r="G625" s="12"/>
    </row>
    <row r="626" spans="4:7" x14ac:dyDescent="0.2">
      <c r="D626" s="12"/>
      <c r="E626" s="12"/>
      <c r="F626" s="12"/>
      <c r="G626" s="12"/>
    </row>
    <row r="627" spans="4:7" x14ac:dyDescent="0.2">
      <c r="D627" s="12"/>
      <c r="E627" s="12"/>
      <c r="F627" s="12"/>
      <c r="G627" s="12"/>
    </row>
    <row r="628" spans="4:7" x14ac:dyDescent="0.2">
      <c r="D628" s="12"/>
      <c r="E628" s="12"/>
      <c r="F628" s="12"/>
      <c r="G628" s="12"/>
    </row>
    <row r="629" spans="4:7" x14ac:dyDescent="0.2">
      <c r="D629" s="12"/>
      <c r="E629" s="12"/>
      <c r="F629" s="12"/>
      <c r="G629" s="12"/>
    </row>
    <row r="630" spans="4:7" x14ac:dyDescent="0.2">
      <c r="D630" s="12"/>
      <c r="E630" s="12"/>
      <c r="F630" s="12"/>
      <c r="G630" s="12"/>
    </row>
    <row r="631" spans="4:7" x14ac:dyDescent="0.2">
      <c r="D631" s="12"/>
      <c r="E631" s="12"/>
      <c r="F631" s="12"/>
      <c r="G631" s="12"/>
    </row>
    <row r="632" spans="4:7" x14ac:dyDescent="0.2">
      <c r="D632" s="12"/>
      <c r="E632" s="12"/>
      <c r="F632" s="12"/>
      <c r="G632" s="12"/>
    </row>
    <row r="633" spans="4:7" x14ac:dyDescent="0.2">
      <c r="D633" s="12"/>
      <c r="E633" s="12"/>
      <c r="F633" s="12"/>
      <c r="G633" s="12"/>
    </row>
    <row r="634" spans="4:7" x14ac:dyDescent="0.2">
      <c r="D634" s="12"/>
      <c r="E634" s="12"/>
      <c r="F634" s="12"/>
      <c r="G634" s="12"/>
    </row>
    <row r="635" spans="4:7" x14ac:dyDescent="0.2">
      <c r="D635" s="12"/>
      <c r="E635" s="12"/>
      <c r="F635" s="12"/>
      <c r="G635" s="12"/>
    </row>
    <row r="636" spans="4:7" x14ac:dyDescent="0.2">
      <c r="D636" s="12"/>
      <c r="E636" s="12"/>
      <c r="F636" s="12"/>
      <c r="G636" s="12"/>
    </row>
    <row r="637" spans="4:7" x14ac:dyDescent="0.2">
      <c r="D637" s="12"/>
      <c r="E637" s="12"/>
      <c r="F637" s="12"/>
      <c r="G637" s="12"/>
    </row>
    <row r="638" spans="4:7" x14ac:dyDescent="0.2">
      <c r="D638" s="12"/>
      <c r="E638" s="12"/>
      <c r="F638" s="12"/>
      <c r="G638" s="12"/>
    </row>
    <row r="639" spans="4:7" x14ac:dyDescent="0.2">
      <c r="D639" s="12"/>
      <c r="E639" s="12"/>
      <c r="F639" s="12"/>
      <c r="G639" s="12"/>
    </row>
    <row r="640" spans="4:7" x14ac:dyDescent="0.2">
      <c r="D640" s="12"/>
      <c r="E640" s="12"/>
      <c r="F640" s="12"/>
      <c r="G640" s="12"/>
    </row>
    <row r="641" spans="4:7" x14ac:dyDescent="0.2">
      <c r="D641" s="12"/>
      <c r="E641" s="12"/>
      <c r="F641" s="12"/>
      <c r="G641" s="12"/>
    </row>
    <row r="642" spans="4:7" x14ac:dyDescent="0.2">
      <c r="D642" s="12"/>
      <c r="E642" s="12"/>
      <c r="F642" s="12"/>
      <c r="G642" s="12"/>
    </row>
    <row r="643" spans="4:7" x14ac:dyDescent="0.2">
      <c r="D643" s="12"/>
      <c r="E643" s="12"/>
      <c r="F643" s="12"/>
      <c r="G643" s="12"/>
    </row>
    <row r="644" spans="4:7" x14ac:dyDescent="0.2">
      <c r="D644" s="12"/>
      <c r="E644" s="12"/>
      <c r="F644" s="12"/>
      <c r="G644" s="12"/>
    </row>
    <row r="645" spans="4:7" x14ac:dyDescent="0.2">
      <c r="D645" s="12"/>
      <c r="E645" s="12"/>
      <c r="F645" s="12"/>
      <c r="G645" s="12"/>
    </row>
    <row r="646" spans="4:7" x14ac:dyDescent="0.2">
      <c r="D646" s="12"/>
      <c r="E646" s="12"/>
      <c r="F646" s="12"/>
      <c r="G646" s="12"/>
    </row>
    <row r="647" spans="4:7" x14ac:dyDescent="0.2">
      <c r="D647" s="12"/>
      <c r="E647" s="12"/>
      <c r="F647" s="12"/>
      <c r="G647" s="12"/>
    </row>
    <row r="648" spans="4:7" x14ac:dyDescent="0.2">
      <c r="D648" s="12"/>
      <c r="E648" s="12"/>
      <c r="F648" s="12"/>
      <c r="G648" s="12"/>
    </row>
    <row r="649" spans="4:7" x14ac:dyDescent="0.2">
      <c r="D649" s="12"/>
      <c r="E649" s="12"/>
      <c r="F649" s="12"/>
      <c r="G649" s="12"/>
    </row>
    <row r="650" spans="4:7" x14ac:dyDescent="0.2">
      <c r="D650" s="12"/>
      <c r="E650" s="12"/>
      <c r="F650" s="12"/>
      <c r="G650" s="12"/>
    </row>
    <row r="651" spans="4:7" x14ac:dyDescent="0.2">
      <c r="D651" s="12"/>
      <c r="E651" s="12"/>
      <c r="F651" s="12"/>
      <c r="G651" s="12"/>
    </row>
    <row r="652" spans="4:7" x14ac:dyDescent="0.2">
      <c r="D652" s="12"/>
      <c r="E652" s="12"/>
      <c r="F652" s="12"/>
      <c r="G652" s="12"/>
    </row>
    <row r="653" spans="4:7" x14ac:dyDescent="0.2">
      <c r="D653" s="12"/>
      <c r="E653" s="12"/>
      <c r="F653" s="12"/>
      <c r="G653" s="12"/>
    </row>
    <row r="654" spans="4:7" x14ac:dyDescent="0.2">
      <c r="D654" s="12"/>
      <c r="E654" s="12"/>
      <c r="F654" s="12"/>
      <c r="G654" s="12"/>
    </row>
    <row r="655" spans="4:7" x14ac:dyDescent="0.2">
      <c r="D655" s="12"/>
      <c r="E655" s="12"/>
      <c r="F655" s="12"/>
      <c r="G655" s="12"/>
    </row>
    <row r="656" spans="4:7" x14ac:dyDescent="0.2">
      <c r="D656" s="12"/>
      <c r="E656" s="12"/>
      <c r="F656" s="12"/>
      <c r="G656" s="12"/>
    </row>
    <row r="657" spans="4:7" x14ac:dyDescent="0.2">
      <c r="D657" s="12"/>
      <c r="E657" s="12"/>
      <c r="F657" s="12"/>
      <c r="G657" s="12"/>
    </row>
    <row r="658" spans="4:7" x14ac:dyDescent="0.2">
      <c r="D658" s="12"/>
      <c r="E658" s="12"/>
      <c r="F658" s="12"/>
      <c r="G658" s="12"/>
    </row>
    <row r="659" spans="4:7" x14ac:dyDescent="0.2">
      <c r="D659" s="12"/>
      <c r="E659" s="12"/>
      <c r="F659" s="12"/>
      <c r="G659" s="12"/>
    </row>
    <row r="660" spans="4:7" x14ac:dyDescent="0.2">
      <c r="D660" s="12"/>
      <c r="E660" s="12"/>
      <c r="F660" s="12"/>
      <c r="G660" s="12"/>
    </row>
    <row r="661" spans="4:7" x14ac:dyDescent="0.2">
      <c r="D661" s="12"/>
      <c r="E661" s="12"/>
      <c r="F661" s="12"/>
      <c r="G661" s="12"/>
    </row>
    <row r="662" spans="4:7" x14ac:dyDescent="0.2">
      <c r="D662" s="12"/>
      <c r="E662" s="12"/>
      <c r="F662" s="12"/>
      <c r="G662" s="12"/>
    </row>
    <row r="663" spans="4:7" x14ac:dyDescent="0.2">
      <c r="D663" s="12"/>
      <c r="E663" s="12"/>
      <c r="F663" s="12"/>
      <c r="G663" s="12"/>
    </row>
    <row r="664" spans="4:7" x14ac:dyDescent="0.2">
      <c r="D664" s="12"/>
      <c r="E664" s="12"/>
      <c r="F664" s="12"/>
      <c r="G664" s="12"/>
    </row>
    <row r="665" spans="4:7" x14ac:dyDescent="0.2">
      <c r="D665" s="12"/>
      <c r="E665" s="12"/>
      <c r="F665" s="12"/>
      <c r="G665" s="12"/>
    </row>
    <row r="666" spans="4:7" x14ac:dyDescent="0.2">
      <c r="D666" s="12"/>
      <c r="E666" s="12"/>
      <c r="F666" s="12"/>
      <c r="G666" s="12"/>
    </row>
    <row r="667" spans="4:7" x14ac:dyDescent="0.2">
      <c r="D667" s="12"/>
      <c r="E667" s="12"/>
      <c r="F667" s="12"/>
      <c r="G667" s="12"/>
    </row>
    <row r="668" spans="4:7" x14ac:dyDescent="0.2">
      <c r="D668" s="12"/>
      <c r="E668" s="12"/>
      <c r="F668" s="12"/>
      <c r="G668" s="12"/>
    </row>
    <row r="669" spans="4:7" x14ac:dyDescent="0.2">
      <c r="D669" s="12"/>
      <c r="E669" s="12"/>
      <c r="F669" s="12"/>
      <c r="G669" s="12"/>
    </row>
    <row r="670" spans="4:7" x14ac:dyDescent="0.2">
      <c r="D670" s="12"/>
      <c r="E670" s="12"/>
      <c r="F670" s="12"/>
      <c r="G670" s="12"/>
    </row>
    <row r="671" spans="4:7" x14ac:dyDescent="0.2">
      <c r="D671" s="12"/>
      <c r="E671" s="12"/>
      <c r="F671" s="12"/>
      <c r="G671" s="12"/>
    </row>
    <row r="672" spans="4:7" x14ac:dyDescent="0.2">
      <c r="D672" s="12"/>
      <c r="E672" s="12"/>
      <c r="F672" s="12"/>
      <c r="G672" s="12"/>
    </row>
    <row r="673" spans="4:7" x14ac:dyDescent="0.2">
      <c r="D673" s="12"/>
      <c r="E673" s="12"/>
      <c r="F673" s="12"/>
      <c r="G673" s="12"/>
    </row>
    <row r="674" spans="4:7" x14ac:dyDescent="0.2">
      <c r="D674" s="12"/>
      <c r="E674" s="12"/>
      <c r="F674" s="12"/>
      <c r="G674" s="12"/>
    </row>
    <row r="675" spans="4:7" x14ac:dyDescent="0.2">
      <c r="D675" s="12"/>
      <c r="E675" s="12"/>
      <c r="F675" s="12"/>
      <c r="G675" s="12"/>
    </row>
    <row r="676" spans="4:7" x14ac:dyDescent="0.2">
      <c r="D676" s="12"/>
      <c r="E676" s="12"/>
      <c r="F676" s="12"/>
      <c r="G676" s="12"/>
    </row>
    <row r="677" spans="4:7" x14ac:dyDescent="0.2">
      <c r="D677" s="12"/>
      <c r="E677" s="12"/>
      <c r="F677" s="12"/>
      <c r="G677" s="12"/>
    </row>
    <row r="678" spans="4:7" x14ac:dyDescent="0.2">
      <c r="D678" s="12"/>
      <c r="E678" s="12"/>
      <c r="F678" s="12"/>
      <c r="G678" s="12"/>
    </row>
    <row r="679" spans="4:7" x14ac:dyDescent="0.2">
      <c r="D679" s="12"/>
      <c r="E679" s="12"/>
      <c r="F679" s="12"/>
      <c r="G679" s="12"/>
    </row>
    <row r="680" spans="4:7" x14ac:dyDescent="0.2">
      <c r="D680" s="12"/>
      <c r="E680" s="12"/>
      <c r="F680" s="12"/>
      <c r="G680" s="12"/>
    </row>
    <row r="681" spans="4:7" x14ac:dyDescent="0.2">
      <c r="D681" s="12"/>
      <c r="E681" s="12"/>
      <c r="F681" s="12"/>
      <c r="G681" s="12"/>
    </row>
    <row r="682" spans="4:7" x14ac:dyDescent="0.2">
      <c r="D682" s="12"/>
      <c r="E682" s="12"/>
      <c r="F682" s="12"/>
      <c r="G682" s="12"/>
    </row>
    <row r="683" spans="4:7" x14ac:dyDescent="0.2">
      <c r="D683" s="12"/>
      <c r="E683" s="12"/>
      <c r="F683" s="12"/>
      <c r="G683" s="12"/>
    </row>
    <row r="684" spans="4:7" x14ac:dyDescent="0.2">
      <c r="D684" s="12"/>
      <c r="E684" s="12"/>
      <c r="F684" s="12"/>
      <c r="G684" s="12"/>
    </row>
    <row r="685" spans="4:7" x14ac:dyDescent="0.2">
      <c r="D685" s="12"/>
      <c r="E685" s="12"/>
      <c r="F685" s="12"/>
      <c r="G685" s="12"/>
    </row>
    <row r="686" spans="4:7" x14ac:dyDescent="0.2">
      <c r="D686" s="12"/>
      <c r="E686" s="12"/>
      <c r="F686" s="12"/>
      <c r="G686" s="12"/>
    </row>
    <row r="687" spans="4:7" x14ac:dyDescent="0.2">
      <c r="D687" s="12"/>
      <c r="E687" s="12"/>
      <c r="F687" s="12"/>
      <c r="G687" s="12"/>
    </row>
    <row r="688" spans="4:7" x14ac:dyDescent="0.2">
      <c r="D688" s="12"/>
      <c r="E688" s="12"/>
      <c r="F688" s="12"/>
      <c r="G688" s="12"/>
    </row>
    <row r="689" spans="4:7" x14ac:dyDescent="0.2">
      <c r="D689" s="12"/>
      <c r="E689" s="12"/>
      <c r="F689" s="12"/>
      <c r="G689" s="12"/>
    </row>
    <row r="690" spans="4:7" x14ac:dyDescent="0.2">
      <c r="D690" s="12"/>
      <c r="E690" s="12"/>
      <c r="F690" s="12"/>
      <c r="G690" s="12"/>
    </row>
    <row r="691" spans="4:7" x14ac:dyDescent="0.2">
      <c r="D691" s="12"/>
      <c r="E691" s="12"/>
      <c r="F691" s="12"/>
      <c r="G691" s="12"/>
    </row>
    <row r="692" spans="4:7" x14ac:dyDescent="0.2">
      <c r="D692" s="12"/>
      <c r="E692" s="12"/>
      <c r="F692" s="12"/>
      <c r="G692" s="12"/>
    </row>
    <row r="693" spans="4:7" x14ac:dyDescent="0.2">
      <c r="D693" s="12"/>
      <c r="E693" s="12"/>
      <c r="F693" s="12"/>
      <c r="G693" s="12"/>
    </row>
    <row r="694" spans="4:7" x14ac:dyDescent="0.2">
      <c r="D694" s="12"/>
      <c r="E694" s="12"/>
      <c r="F694" s="12"/>
      <c r="G694" s="12"/>
    </row>
    <row r="695" spans="4:7" x14ac:dyDescent="0.2">
      <c r="D695" s="12"/>
      <c r="E695" s="12"/>
      <c r="F695" s="12"/>
      <c r="G695" s="12"/>
    </row>
    <row r="696" spans="4:7" x14ac:dyDescent="0.2">
      <c r="D696" s="12"/>
      <c r="E696" s="12"/>
      <c r="F696" s="12"/>
      <c r="G696" s="12"/>
    </row>
    <row r="697" spans="4:7" x14ac:dyDescent="0.2">
      <c r="D697" s="12"/>
      <c r="E697" s="12"/>
      <c r="F697" s="12"/>
      <c r="G697" s="12"/>
    </row>
    <row r="698" spans="4:7" x14ac:dyDescent="0.2">
      <c r="D698" s="12"/>
      <c r="E698" s="12"/>
      <c r="F698" s="12"/>
      <c r="G698" s="12"/>
    </row>
    <row r="699" spans="4:7" x14ac:dyDescent="0.2">
      <c r="D699" s="12"/>
      <c r="E699" s="12"/>
      <c r="F699" s="12"/>
      <c r="G699" s="12"/>
    </row>
    <row r="700" spans="4:7" x14ac:dyDescent="0.2">
      <c r="D700" s="12"/>
      <c r="E700" s="12"/>
      <c r="F700" s="12"/>
      <c r="G700" s="12"/>
    </row>
    <row r="701" spans="4:7" x14ac:dyDescent="0.2">
      <c r="D701" s="12"/>
      <c r="E701" s="12"/>
      <c r="F701" s="12"/>
      <c r="G701" s="12"/>
    </row>
    <row r="702" spans="4:7" x14ac:dyDescent="0.2">
      <c r="D702" s="12"/>
      <c r="E702" s="12"/>
      <c r="F702" s="12"/>
      <c r="G702" s="12"/>
    </row>
    <row r="703" spans="4:7" x14ac:dyDescent="0.2">
      <c r="D703" s="12"/>
      <c r="E703" s="12"/>
      <c r="F703" s="12"/>
      <c r="G703" s="12"/>
    </row>
    <row r="704" spans="4:7" x14ac:dyDescent="0.2">
      <c r="D704" s="12"/>
      <c r="E704" s="12"/>
      <c r="F704" s="12"/>
      <c r="G704" s="12"/>
    </row>
    <row r="705" spans="4:7" x14ac:dyDescent="0.2">
      <c r="D705" s="12"/>
      <c r="E705" s="12"/>
      <c r="F705" s="12"/>
      <c r="G705" s="12"/>
    </row>
    <row r="706" spans="4:7" x14ac:dyDescent="0.2">
      <c r="D706" s="12"/>
      <c r="E706" s="12"/>
      <c r="F706" s="12"/>
      <c r="G706" s="12"/>
    </row>
    <row r="707" spans="4:7" x14ac:dyDescent="0.2">
      <c r="D707" s="12"/>
      <c r="E707" s="12"/>
      <c r="F707" s="12"/>
      <c r="G707" s="12"/>
    </row>
    <row r="708" spans="4:7" x14ac:dyDescent="0.2">
      <c r="D708" s="12"/>
      <c r="E708" s="12"/>
      <c r="F708" s="12"/>
      <c r="G708" s="12"/>
    </row>
    <row r="709" spans="4:7" x14ac:dyDescent="0.2">
      <c r="D709" s="12"/>
      <c r="E709" s="12"/>
      <c r="F709" s="12"/>
      <c r="G709" s="12"/>
    </row>
    <row r="710" spans="4:7" x14ac:dyDescent="0.2">
      <c r="D710" s="12"/>
      <c r="E710" s="12"/>
      <c r="F710" s="12"/>
      <c r="G710" s="12"/>
    </row>
    <row r="711" spans="4:7" x14ac:dyDescent="0.2">
      <c r="D711" s="12"/>
      <c r="E711" s="12"/>
      <c r="F711" s="12"/>
      <c r="G711" s="12"/>
    </row>
    <row r="712" spans="4:7" x14ac:dyDescent="0.2">
      <c r="D712" s="12"/>
      <c r="E712" s="12"/>
      <c r="F712" s="12"/>
      <c r="G712" s="12"/>
    </row>
    <row r="713" spans="4:7" x14ac:dyDescent="0.2">
      <c r="D713" s="12"/>
      <c r="E713" s="12"/>
      <c r="F713" s="12"/>
      <c r="G713" s="12"/>
    </row>
    <row r="714" spans="4:7" x14ac:dyDescent="0.2">
      <c r="D714" s="12"/>
      <c r="E714" s="12"/>
      <c r="F714" s="12"/>
      <c r="G714" s="12"/>
    </row>
    <row r="715" spans="4:7" x14ac:dyDescent="0.2">
      <c r="D715" s="12"/>
      <c r="E715" s="12"/>
      <c r="F715" s="12"/>
      <c r="G715" s="12"/>
    </row>
    <row r="716" spans="4:7" x14ac:dyDescent="0.2">
      <c r="D716" s="12"/>
      <c r="E716" s="12"/>
      <c r="F716" s="12"/>
      <c r="G716" s="12"/>
    </row>
    <row r="717" spans="4:7" x14ac:dyDescent="0.2">
      <c r="D717" s="12"/>
      <c r="E717" s="12"/>
      <c r="F717" s="12"/>
      <c r="G717" s="12"/>
    </row>
    <row r="718" spans="4:7" x14ac:dyDescent="0.2">
      <c r="D718" s="12"/>
      <c r="E718" s="12"/>
      <c r="F718" s="12"/>
      <c r="G718" s="12"/>
    </row>
    <row r="719" spans="4:7" x14ac:dyDescent="0.2">
      <c r="D719" s="12"/>
      <c r="E719" s="12"/>
      <c r="F719" s="12"/>
      <c r="G719" s="12"/>
    </row>
    <row r="720" spans="4:7" x14ac:dyDescent="0.2">
      <c r="D720" s="12"/>
      <c r="E720" s="12"/>
      <c r="F720" s="12"/>
      <c r="G720" s="12"/>
    </row>
    <row r="721" spans="4:7" x14ac:dyDescent="0.2">
      <c r="D721" s="12"/>
      <c r="E721" s="12"/>
      <c r="F721" s="12"/>
      <c r="G721" s="12"/>
    </row>
    <row r="722" spans="4:7" x14ac:dyDescent="0.2">
      <c r="D722" s="12"/>
      <c r="E722" s="12"/>
      <c r="F722" s="12"/>
      <c r="G722" s="12"/>
    </row>
    <row r="723" spans="4:7" x14ac:dyDescent="0.2">
      <c r="D723" s="12"/>
      <c r="E723" s="12"/>
      <c r="F723" s="12"/>
      <c r="G723" s="12"/>
    </row>
    <row r="724" spans="4:7" x14ac:dyDescent="0.2">
      <c r="D724" s="12"/>
      <c r="E724" s="12"/>
      <c r="F724" s="12"/>
      <c r="G724" s="12"/>
    </row>
    <row r="725" spans="4:7" x14ac:dyDescent="0.2">
      <c r="D725" s="12"/>
      <c r="E725" s="12"/>
      <c r="F725" s="12"/>
      <c r="G725" s="12"/>
    </row>
    <row r="726" spans="4:7" x14ac:dyDescent="0.2">
      <c r="D726" s="12"/>
      <c r="E726" s="12"/>
      <c r="F726" s="12"/>
      <c r="G726" s="12"/>
    </row>
    <row r="727" spans="4:7" x14ac:dyDescent="0.2">
      <c r="D727" s="12"/>
      <c r="E727" s="12"/>
      <c r="F727" s="12"/>
      <c r="G727" s="12"/>
    </row>
    <row r="728" spans="4:7" x14ac:dyDescent="0.2">
      <c r="D728" s="12"/>
      <c r="E728" s="12"/>
      <c r="F728" s="12"/>
      <c r="G728" s="12"/>
    </row>
    <row r="729" spans="4:7" x14ac:dyDescent="0.2">
      <c r="D729" s="12"/>
      <c r="E729" s="12"/>
      <c r="F729" s="12"/>
      <c r="G729" s="12"/>
    </row>
    <row r="730" spans="4:7" x14ac:dyDescent="0.2">
      <c r="D730" s="12"/>
      <c r="E730" s="12"/>
      <c r="F730" s="12"/>
      <c r="G730" s="12"/>
    </row>
    <row r="731" spans="4:7" x14ac:dyDescent="0.2">
      <c r="D731" s="12"/>
      <c r="E731" s="12"/>
      <c r="F731" s="12"/>
      <c r="G731" s="12"/>
    </row>
    <row r="732" spans="4:7" x14ac:dyDescent="0.2">
      <c r="D732" s="12"/>
      <c r="E732" s="12"/>
      <c r="F732" s="12"/>
      <c r="G732" s="12"/>
    </row>
    <row r="733" spans="4:7" x14ac:dyDescent="0.2">
      <c r="D733" s="12"/>
      <c r="E733" s="12"/>
      <c r="F733" s="12"/>
      <c r="G733" s="12"/>
    </row>
    <row r="734" spans="4:7" x14ac:dyDescent="0.2">
      <c r="D734" s="12"/>
      <c r="E734" s="12"/>
      <c r="F734" s="12"/>
      <c r="G734" s="12"/>
    </row>
    <row r="735" spans="4:7" x14ac:dyDescent="0.2">
      <c r="D735" s="12"/>
      <c r="E735" s="12"/>
      <c r="F735" s="12"/>
      <c r="G735" s="12"/>
    </row>
    <row r="736" spans="4:7" x14ac:dyDescent="0.2">
      <c r="D736" s="12"/>
      <c r="E736" s="12"/>
      <c r="F736" s="12"/>
      <c r="G736" s="12"/>
    </row>
    <row r="737" spans="4:7" x14ac:dyDescent="0.2">
      <c r="D737" s="12"/>
      <c r="E737" s="12"/>
      <c r="F737" s="12"/>
      <c r="G737" s="12"/>
    </row>
    <row r="738" spans="4:7" x14ac:dyDescent="0.2">
      <c r="D738" s="12"/>
      <c r="E738" s="12"/>
      <c r="F738" s="12"/>
      <c r="G738" s="12"/>
    </row>
    <row r="739" spans="4:7" x14ac:dyDescent="0.2">
      <c r="D739" s="12"/>
      <c r="E739" s="12"/>
      <c r="F739" s="12"/>
      <c r="G739" s="12"/>
    </row>
    <row r="740" spans="4:7" x14ac:dyDescent="0.2">
      <c r="D740" s="12"/>
      <c r="E740" s="12"/>
      <c r="F740" s="12"/>
      <c r="G740" s="12"/>
    </row>
    <row r="741" spans="4:7" x14ac:dyDescent="0.2">
      <c r="D741" s="12"/>
      <c r="E741" s="12"/>
      <c r="F741" s="12"/>
      <c r="G741" s="12"/>
    </row>
    <row r="742" spans="4:7" x14ac:dyDescent="0.2">
      <c r="D742" s="12"/>
      <c r="E742" s="12"/>
      <c r="F742" s="12"/>
      <c r="G742" s="12"/>
    </row>
    <row r="743" spans="4:7" x14ac:dyDescent="0.2">
      <c r="D743" s="12"/>
      <c r="E743" s="12"/>
      <c r="F743" s="12"/>
      <c r="G743" s="12"/>
    </row>
    <row r="744" spans="4:7" x14ac:dyDescent="0.2">
      <c r="D744" s="12"/>
      <c r="E744" s="12"/>
      <c r="F744" s="12"/>
      <c r="G744" s="12"/>
    </row>
    <row r="745" spans="4:7" x14ac:dyDescent="0.2">
      <c r="D745" s="12"/>
      <c r="E745" s="12"/>
      <c r="F745" s="12"/>
      <c r="G745" s="12"/>
    </row>
    <row r="746" spans="4:7" x14ac:dyDescent="0.2">
      <c r="D746" s="12"/>
      <c r="E746" s="12"/>
      <c r="F746" s="12"/>
      <c r="G746" s="12"/>
    </row>
    <row r="747" spans="4:7" x14ac:dyDescent="0.2">
      <c r="D747" s="12"/>
      <c r="E747" s="12"/>
      <c r="F747" s="12"/>
      <c r="G747" s="12"/>
    </row>
    <row r="748" spans="4:7" x14ac:dyDescent="0.2">
      <c r="D748" s="12"/>
      <c r="E748" s="12"/>
      <c r="F748" s="12"/>
      <c r="G748" s="12"/>
    </row>
    <row r="749" spans="4:7" x14ac:dyDescent="0.2">
      <c r="D749" s="12"/>
      <c r="E749" s="12"/>
      <c r="F749" s="12"/>
      <c r="G749" s="12"/>
    </row>
    <row r="750" spans="4:7" x14ac:dyDescent="0.2">
      <c r="D750" s="12"/>
      <c r="E750" s="12"/>
      <c r="F750" s="12"/>
      <c r="G750" s="12"/>
    </row>
    <row r="751" spans="4:7" x14ac:dyDescent="0.2">
      <c r="D751" s="12"/>
      <c r="E751" s="12"/>
      <c r="F751" s="12"/>
      <c r="G751" s="12"/>
    </row>
    <row r="752" spans="4:7" x14ac:dyDescent="0.2">
      <c r="D752" s="12"/>
      <c r="E752" s="12"/>
      <c r="F752" s="12"/>
      <c r="G752" s="12"/>
    </row>
    <row r="753" spans="4:7" x14ac:dyDescent="0.2">
      <c r="D753" s="12"/>
      <c r="E753" s="12"/>
      <c r="F753" s="12"/>
      <c r="G753" s="12"/>
    </row>
    <row r="754" spans="4:7" x14ac:dyDescent="0.2">
      <c r="D754" s="12"/>
      <c r="E754" s="12"/>
      <c r="F754" s="12"/>
      <c r="G754" s="12"/>
    </row>
    <row r="755" spans="4:7" x14ac:dyDescent="0.2">
      <c r="D755" s="12"/>
      <c r="E755" s="12"/>
      <c r="F755" s="12"/>
      <c r="G755" s="12"/>
    </row>
    <row r="756" spans="4:7" x14ac:dyDescent="0.2">
      <c r="D756" s="12"/>
      <c r="E756" s="12"/>
      <c r="F756" s="12"/>
      <c r="G756" s="12"/>
    </row>
    <row r="757" spans="4:7" x14ac:dyDescent="0.2">
      <c r="D757" s="12"/>
      <c r="E757" s="12"/>
      <c r="F757" s="12"/>
      <c r="G757" s="12"/>
    </row>
    <row r="758" spans="4:7" x14ac:dyDescent="0.2">
      <c r="D758" s="12"/>
      <c r="E758" s="12"/>
      <c r="F758" s="12"/>
      <c r="G758" s="12"/>
    </row>
    <row r="759" spans="4:7" x14ac:dyDescent="0.2">
      <c r="D759" s="12"/>
      <c r="E759" s="12"/>
      <c r="F759" s="12"/>
      <c r="G759" s="12"/>
    </row>
    <row r="760" spans="4:7" x14ac:dyDescent="0.2">
      <c r="D760" s="12"/>
      <c r="E760" s="12"/>
      <c r="F760" s="12"/>
      <c r="G760" s="12"/>
    </row>
    <row r="761" spans="4:7" x14ac:dyDescent="0.2">
      <c r="D761" s="12"/>
      <c r="E761" s="12"/>
      <c r="F761" s="12"/>
      <c r="G761" s="12"/>
    </row>
    <row r="762" spans="4:7" x14ac:dyDescent="0.2">
      <c r="D762" s="12"/>
      <c r="E762" s="12"/>
      <c r="F762" s="12"/>
      <c r="G762" s="12"/>
    </row>
    <row r="763" spans="4:7" x14ac:dyDescent="0.2">
      <c r="D763" s="12"/>
      <c r="E763" s="12"/>
      <c r="F763" s="12"/>
      <c r="G763" s="12"/>
    </row>
    <row r="764" spans="4:7" x14ac:dyDescent="0.2">
      <c r="D764" s="12"/>
      <c r="E764" s="12"/>
      <c r="F764" s="12"/>
      <c r="G764" s="12"/>
    </row>
    <row r="765" spans="4:7" x14ac:dyDescent="0.2">
      <c r="D765" s="12"/>
      <c r="E765" s="12"/>
      <c r="F765" s="12"/>
      <c r="G765" s="12"/>
    </row>
    <row r="766" spans="4:7" x14ac:dyDescent="0.2">
      <c r="D766" s="12"/>
      <c r="E766" s="12"/>
      <c r="F766" s="12"/>
      <c r="G766" s="12"/>
    </row>
    <row r="767" spans="4:7" x14ac:dyDescent="0.2">
      <c r="D767" s="12"/>
      <c r="E767" s="12"/>
      <c r="F767" s="12"/>
      <c r="G767" s="12"/>
    </row>
    <row r="768" spans="4:7" x14ac:dyDescent="0.2">
      <c r="D768" s="12"/>
      <c r="E768" s="12"/>
      <c r="F768" s="12"/>
      <c r="G768" s="12"/>
    </row>
    <row r="769" spans="4:7" x14ac:dyDescent="0.2">
      <c r="D769" s="12"/>
      <c r="E769" s="12"/>
      <c r="F769" s="12"/>
      <c r="G769" s="12"/>
    </row>
    <row r="770" spans="4:7" x14ac:dyDescent="0.2">
      <c r="D770" s="12"/>
      <c r="E770" s="12"/>
      <c r="F770" s="12"/>
      <c r="G770" s="12"/>
    </row>
    <row r="771" spans="4:7" x14ac:dyDescent="0.2">
      <c r="D771" s="12"/>
      <c r="E771" s="12"/>
      <c r="F771" s="12"/>
      <c r="G771" s="12"/>
    </row>
    <row r="772" spans="4:7" x14ac:dyDescent="0.2">
      <c r="D772" s="12"/>
      <c r="E772" s="12"/>
      <c r="F772" s="12"/>
      <c r="G772" s="12"/>
    </row>
    <row r="773" spans="4:7" x14ac:dyDescent="0.2">
      <c r="D773" s="12"/>
      <c r="E773" s="12"/>
      <c r="F773" s="12"/>
      <c r="G773" s="12"/>
    </row>
    <row r="774" spans="4:7" x14ac:dyDescent="0.2">
      <c r="D774" s="12"/>
      <c r="E774" s="12"/>
      <c r="F774" s="12"/>
      <c r="G774" s="12"/>
    </row>
    <row r="775" spans="4:7" x14ac:dyDescent="0.2">
      <c r="D775" s="12"/>
      <c r="E775" s="12"/>
      <c r="F775" s="12"/>
      <c r="G775" s="12"/>
    </row>
    <row r="776" spans="4:7" x14ac:dyDescent="0.2">
      <c r="D776" s="12"/>
      <c r="E776" s="12"/>
      <c r="F776" s="12"/>
      <c r="G776" s="12"/>
    </row>
    <row r="777" spans="4:7" x14ac:dyDescent="0.2">
      <c r="D777" s="12"/>
      <c r="E777" s="12"/>
      <c r="F777" s="12"/>
      <c r="G777" s="12"/>
    </row>
    <row r="778" spans="4:7" x14ac:dyDescent="0.2">
      <c r="D778" s="12"/>
      <c r="E778" s="12"/>
      <c r="F778" s="12"/>
      <c r="G778" s="12"/>
    </row>
    <row r="779" spans="4:7" x14ac:dyDescent="0.2">
      <c r="D779" s="12"/>
      <c r="E779" s="12"/>
      <c r="F779" s="12"/>
      <c r="G779" s="12"/>
    </row>
    <row r="780" spans="4:7" x14ac:dyDescent="0.2">
      <c r="D780" s="12"/>
      <c r="E780" s="12"/>
      <c r="F780" s="12"/>
      <c r="G780" s="12"/>
    </row>
    <row r="781" spans="4:7" x14ac:dyDescent="0.2">
      <c r="D781" s="12"/>
      <c r="E781" s="12"/>
      <c r="F781" s="12"/>
      <c r="G781" s="12"/>
    </row>
    <row r="782" spans="4:7" x14ac:dyDescent="0.2">
      <c r="D782" s="12"/>
      <c r="E782" s="12"/>
      <c r="F782" s="12"/>
      <c r="G782" s="12"/>
    </row>
    <row r="783" spans="4:7" x14ac:dyDescent="0.2">
      <c r="D783" s="12"/>
      <c r="E783" s="12"/>
      <c r="F783" s="12"/>
      <c r="G783" s="12"/>
    </row>
    <row r="784" spans="4:7" x14ac:dyDescent="0.2">
      <c r="D784" s="12"/>
      <c r="E784" s="12"/>
      <c r="F784" s="12"/>
      <c r="G784" s="12"/>
    </row>
    <row r="785" spans="4:7" x14ac:dyDescent="0.2">
      <c r="D785" s="12"/>
      <c r="E785" s="12"/>
      <c r="F785" s="12"/>
      <c r="G785" s="12"/>
    </row>
    <row r="786" spans="4:7" x14ac:dyDescent="0.2">
      <c r="D786" s="12"/>
      <c r="E786" s="12"/>
      <c r="F786" s="12"/>
      <c r="G786" s="12"/>
    </row>
    <row r="787" spans="4:7" x14ac:dyDescent="0.2">
      <c r="D787" s="12"/>
      <c r="E787" s="12"/>
      <c r="F787" s="12"/>
      <c r="G787" s="12"/>
    </row>
    <row r="788" spans="4:7" x14ac:dyDescent="0.2">
      <c r="D788" s="12"/>
      <c r="E788" s="12"/>
      <c r="F788" s="12"/>
      <c r="G788" s="12"/>
    </row>
    <row r="789" spans="4:7" x14ac:dyDescent="0.2">
      <c r="D789" s="12"/>
      <c r="E789" s="12"/>
      <c r="F789" s="12"/>
      <c r="G789" s="12"/>
    </row>
    <row r="790" spans="4:7" x14ac:dyDescent="0.2">
      <c r="D790" s="12"/>
      <c r="E790" s="12"/>
      <c r="F790" s="12"/>
      <c r="G790" s="12"/>
    </row>
    <row r="791" spans="4:7" x14ac:dyDescent="0.2">
      <c r="D791" s="12"/>
      <c r="E791" s="12"/>
      <c r="F791" s="12"/>
      <c r="G791" s="12"/>
    </row>
    <row r="792" spans="4:7" x14ac:dyDescent="0.2">
      <c r="D792" s="12"/>
      <c r="E792" s="12"/>
      <c r="F792" s="12"/>
      <c r="G792" s="12"/>
    </row>
    <row r="793" spans="4:7" x14ac:dyDescent="0.2">
      <c r="D793" s="12"/>
      <c r="E793" s="12"/>
      <c r="F793" s="12"/>
      <c r="G793" s="12"/>
    </row>
    <row r="794" spans="4:7" x14ac:dyDescent="0.2">
      <c r="D794" s="12"/>
      <c r="E794" s="12"/>
      <c r="F794" s="12"/>
      <c r="G794" s="12"/>
    </row>
    <row r="795" spans="4:7" x14ac:dyDescent="0.2">
      <c r="D795" s="12"/>
      <c r="E795" s="12"/>
      <c r="F795" s="12"/>
      <c r="G795" s="12"/>
    </row>
    <row r="796" spans="4:7" x14ac:dyDescent="0.2">
      <c r="D796" s="12"/>
      <c r="E796" s="12"/>
      <c r="F796" s="12"/>
      <c r="G796" s="12"/>
    </row>
    <row r="797" spans="4:7" x14ac:dyDescent="0.2">
      <c r="D797" s="12"/>
      <c r="E797" s="12"/>
      <c r="F797" s="12"/>
      <c r="G797" s="12"/>
    </row>
    <row r="798" spans="4:7" x14ac:dyDescent="0.2">
      <c r="D798" s="12"/>
      <c r="E798" s="12"/>
      <c r="F798" s="12"/>
      <c r="G798" s="12"/>
    </row>
    <row r="799" spans="4:7" x14ac:dyDescent="0.2">
      <c r="D799" s="12"/>
      <c r="E799" s="12"/>
      <c r="F799" s="12"/>
      <c r="G799" s="12"/>
    </row>
    <row r="800" spans="4:7" x14ac:dyDescent="0.2">
      <c r="D800" s="12"/>
      <c r="E800" s="12"/>
      <c r="F800" s="12"/>
      <c r="G800" s="12"/>
    </row>
    <row r="801" spans="4:7" x14ac:dyDescent="0.2">
      <c r="D801" s="12"/>
      <c r="E801" s="12"/>
      <c r="F801" s="12"/>
      <c r="G801" s="12"/>
    </row>
    <row r="802" spans="4:7" x14ac:dyDescent="0.2">
      <c r="D802" s="12"/>
      <c r="E802" s="12"/>
      <c r="F802" s="12"/>
      <c r="G802" s="12"/>
    </row>
    <row r="803" spans="4:7" x14ac:dyDescent="0.2">
      <c r="D803" s="12"/>
      <c r="E803" s="12"/>
      <c r="F803" s="12"/>
      <c r="G803" s="12"/>
    </row>
    <row r="804" spans="4:7" x14ac:dyDescent="0.2">
      <c r="D804" s="12"/>
      <c r="E804" s="12"/>
      <c r="F804" s="12"/>
      <c r="G804" s="12"/>
    </row>
    <row r="805" spans="4:7" x14ac:dyDescent="0.2">
      <c r="D805" s="12"/>
      <c r="E805" s="12"/>
      <c r="F805" s="12"/>
      <c r="G805" s="12"/>
    </row>
    <row r="806" spans="4:7" x14ac:dyDescent="0.2">
      <c r="D806" s="12"/>
      <c r="E806" s="12"/>
      <c r="F806" s="12"/>
      <c r="G806" s="12"/>
    </row>
    <row r="807" spans="4:7" x14ac:dyDescent="0.2">
      <c r="D807" s="12"/>
      <c r="E807" s="12"/>
      <c r="F807" s="12"/>
      <c r="G807" s="12"/>
    </row>
    <row r="808" spans="4:7" x14ac:dyDescent="0.2">
      <c r="D808" s="12"/>
      <c r="E808" s="12"/>
      <c r="F808" s="12"/>
      <c r="G808" s="12"/>
    </row>
    <row r="809" spans="4:7" x14ac:dyDescent="0.2">
      <c r="D809" s="12"/>
      <c r="E809" s="12"/>
      <c r="F809" s="12"/>
      <c r="G809" s="12"/>
    </row>
    <row r="810" spans="4:7" x14ac:dyDescent="0.2">
      <c r="D810" s="12"/>
      <c r="E810" s="12"/>
      <c r="F810" s="12"/>
      <c r="G810" s="12"/>
    </row>
    <row r="811" spans="4:7" x14ac:dyDescent="0.2">
      <c r="D811" s="12"/>
      <c r="E811" s="12"/>
      <c r="F811" s="12"/>
      <c r="G811" s="12"/>
    </row>
    <row r="812" spans="4:7" x14ac:dyDescent="0.2">
      <c r="D812" s="12"/>
      <c r="E812" s="12"/>
      <c r="F812" s="12"/>
      <c r="G812" s="12"/>
    </row>
    <row r="813" spans="4:7" x14ac:dyDescent="0.2">
      <c r="D813" s="12"/>
      <c r="E813" s="12"/>
      <c r="F813" s="12"/>
      <c r="G813" s="12"/>
    </row>
    <row r="814" spans="4:7" x14ac:dyDescent="0.2">
      <c r="D814" s="12"/>
      <c r="E814" s="12"/>
      <c r="F814" s="12"/>
      <c r="G814" s="12"/>
    </row>
    <row r="815" spans="4:7" x14ac:dyDescent="0.2">
      <c r="D815" s="12"/>
      <c r="E815" s="12"/>
      <c r="F815" s="12"/>
      <c r="G815" s="12"/>
    </row>
    <row r="816" spans="4:7" x14ac:dyDescent="0.2">
      <c r="D816" s="12"/>
      <c r="E816" s="12"/>
      <c r="F816" s="12"/>
      <c r="G816" s="12"/>
    </row>
    <row r="817" spans="4:7" x14ac:dyDescent="0.2">
      <c r="D817" s="12"/>
      <c r="E817" s="12"/>
      <c r="F817" s="12"/>
      <c r="G817" s="12"/>
    </row>
    <row r="818" spans="4:7" x14ac:dyDescent="0.2">
      <c r="D818" s="12"/>
      <c r="E818" s="12"/>
      <c r="F818" s="12"/>
      <c r="G818" s="12"/>
    </row>
    <row r="819" spans="4:7" x14ac:dyDescent="0.2">
      <c r="D819" s="12"/>
      <c r="E819" s="12"/>
      <c r="F819" s="12"/>
      <c r="G819" s="12"/>
    </row>
    <row r="820" spans="4:7" x14ac:dyDescent="0.2">
      <c r="D820" s="12"/>
      <c r="E820" s="12"/>
      <c r="F820" s="12"/>
      <c r="G820" s="12"/>
    </row>
    <row r="821" spans="4:7" x14ac:dyDescent="0.2">
      <c r="D821" s="12"/>
      <c r="E821" s="12"/>
      <c r="F821" s="12"/>
      <c r="G821" s="12"/>
    </row>
    <row r="822" spans="4:7" x14ac:dyDescent="0.2">
      <c r="D822" s="12"/>
      <c r="E822" s="12"/>
      <c r="F822" s="12"/>
      <c r="G822" s="12"/>
    </row>
    <row r="823" spans="4:7" x14ac:dyDescent="0.2">
      <c r="D823" s="12"/>
      <c r="E823" s="12"/>
      <c r="F823" s="12"/>
      <c r="G823" s="12"/>
    </row>
    <row r="824" spans="4:7" x14ac:dyDescent="0.2">
      <c r="D824" s="12"/>
      <c r="E824" s="12"/>
      <c r="F824" s="12"/>
      <c r="G824" s="12"/>
    </row>
    <row r="825" spans="4:7" x14ac:dyDescent="0.2">
      <c r="D825" s="12"/>
      <c r="E825" s="12"/>
      <c r="F825" s="12"/>
      <c r="G825" s="12"/>
    </row>
    <row r="826" spans="4:7" x14ac:dyDescent="0.2">
      <c r="D826" s="12"/>
      <c r="E826" s="12"/>
      <c r="F826" s="12"/>
      <c r="G826" s="12"/>
    </row>
    <row r="827" spans="4:7" x14ac:dyDescent="0.2">
      <c r="D827" s="12"/>
      <c r="E827" s="12"/>
      <c r="F827" s="12"/>
      <c r="G827" s="12"/>
    </row>
    <row r="828" spans="4:7" x14ac:dyDescent="0.2">
      <c r="D828" s="12"/>
      <c r="E828" s="12"/>
      <c r="F828" s="12"/>
      <c r="G828" s="12"/>
    </row>
    <row r="829" spans="4:7" x14ac:dyDescent="0.2">
      <c r="D829" s="12"/>
      <c r="E829" s="12"/>
      <c r="F829" s="12"/>
      <c r="G829" s="12"/>
    </row>
    <row r="830" spans="4:7" x14ac:dyDescent="0.2">
      <c r="D830" s="12"/>
      <c r="E830" s="12"/>
      <c r="F830" s="12"/>
      <c r="G830" s="12"/>
    </row>
    <row r="831" spans="4:7" x14ac:dyDescent="0.2">
      <c r="D831" s="12"/>
      <c r="E831" s="12"/>
      <c r="F831" s="12"/>
      <c r="G831" s="12"/>
    </row>
    <row r="832" spans="4:7" x14ac:dyDescent="0.2">
      <c r="D832" s="12"/>
      <c r="E832" s="12"/>
      <c r="F832" s="12"/>
      <c r="G832" s="12"/>
    </row>
    <row r="833" spans="4:7" x14ac:dyDescent="0.2">
      <c r="D833" s="12"/>
      <c r="E833" s="12"/>
      <c r="F833" s="12"/>
      <c r="G833" s="12"/>
    </row>
    <row r="834" spans="4:7" x14ac:dyDescent="0.2">
      <c r="D834" s="12"/>
      <c r="E834" s="12"/>
      <c r="F834" s="12"/>
      <c r="G834" s="12"/>
    </row>
    <row r="835" spans="4:7" x14ac:dyDescent="0.2">
      <c r="D835" s="12"/>
      <c r="E835" s="12"/>
      <c r="F835" s="12"/>
      <c r="G835" s="12"/>
    </row>
    <row r="836" spans="4:7" x14ac:dyDescent="0.2">
      <c r="D836" s="12"/>
      <c r="E836" s="12"/>
      <c r="F836" s="12"/>
      <c r="G836" s="12"/>
    </row>
    <row r="837" spans="4:7" x14ac:dyDescent="0.2">
      <c r="D837" s="12"/>
      <c r="E837" s="12"/>
      <c r="F837" s="12"/>
      <c r="G837" s="12"/>
    </row>
    <row r="838" spans="4:7" x14ac:dyDescent="0.2">
      <c r="D838" s="12"/>
      <c r="E838" s="12"/>
      <c r="F838" s="12"/>
      <c r="G838" s="12"/>
    </row>
    <row r="839" spans="4:7" x14ac:dyDescent="0.2">
      <c r="D839" s="12"/>
      <c r="E839" s="12"/>
      <c r="F839" s="12"/>
      <c r="G839" s="12"/>
    </row>
    <row r="840" spans="4:7" x14ac:dyDescent="0.2">
      <c r="D840" s="12"/>
      <c r="E840" s="12"/>
      <c r="F840" s="12"/>
      <c r="G840" s="12"/>
    </row>
    <row r="841" spans="4:7" x14ac:dyDescent="0.2">
      <c r="D841" s="12"/>
      <c r="E841" s="12"/>
      <c r="F841" s="12"/>
      <c r="G841" s="12"/>
    </row>
    <row r="842" spans="4:7" x14ac:dyDescent="0.2">
      <c r="D842" s="12"/>
      <c r="E842" s="12"/>
      <c r="F842" s="12"/>
      <c r="G842" s="12"/>
    </row>
    <row r="843" spans="4:7" x14ac:dyDescent="0.2">
      <c r="D843" s="12"/>
      <c r="E843" s="12"/>
      <c r="F843" s="12"/>
      <c r="G843" s="12"/>
    </row>
    <row r="844" spans="4:7" x14ac:dyDescent="0.2">
      <c r="D844" s="12"/>
      <c r="E844" s="12"/>
      <c r="F844" s="12"/>
      <c r="G844" s="12"/>
    </row>
    <row r="845" spans="4:7" x14ac:dyDescent="0.2">
      <c r="D845" s="12"/>
      <c r="E845" s="12"/>
      <c r="F845" s="12"/>
      <c r="G845" s="12"/>
    </row>
    <row r="846" spans="4:7" x14ac:dyDescent="0.2">
      <c r="D846" s="12"/>
      <c r="E846" s="12"/>
      <c r="F846" s="12"/>
      <c r="G846" s="12"/>
    </row>
    <row r="847" spans="4:7" x14ac:dyDescent="0.2">
      <c r="D847" s="12"/>
      <c r="E847" s="12"/>
      <c r="F847" s="12"/>
      <c r="G847" s="12"/>
    </row>
    <row r="848" spans="4:7" x14ac:dyDescent="0.2">
      <c r="D848" s="12"/>
      <c r="E848" s="12"/>
      <c r="F848" s="12"/>
      <c r="G848" s="12"/>
    </row>
    <row r="849" spans="4:7" x14ac:dyDescent="0.2">
      <c r="D849" s="12"/>
      <c r="E849" s="12"/>
      <c r="F849" s="12"/>
      <c r="G849" s="12"/>
    </row>
    <row r="850" spans="4:7" x14ac:dyDescent="0.2">
      <c r="D850" s="12"/>
      <c r="E850" s="12"/>
      <c r="F850" s="12"/>
      <c r="G850" s="12"/>
    </row>
    <row r="851" spans="4:7" x14ac:dyDescent="0.2">
      <c r="D851" s="12"/>
      <c r="E851" s="12"/>
      <c r="F851" s="12"/>
      <c r="G851" s="12"/>
    </row>
    <row r="852" spans="4:7" x14ac:dyDescent="0.2">
      <c r="D852" s="12"/>
      <c r="E852" s="12"/>
      <c r="F852" s="12"/>
      <c r="G852" s="12"/>
    </row>
    <row r="853" spans="4:7" x14ac:dyDescent="0.2">
      <c r="D853" s="12"/>
      <c r="E853" s="12"/>
      <c r="F853" s="12"/>
      <c r="G853" s="12"/>
    </row>
    <row r="854" spans="4:7" x14ac:dyDescent="0.2">
      <c r="D854" s="12"/>
      <c r="E854" s="12"/>
      <c r="F854" s="12"/>
      <c r="G854" s="12"/>
    </row>
    <row r="855" spans="4:7" x14ac:dyDescent="0.2">
      <c r="D855" s="12"/>
      <c r="E855" s="12"/>
      <c r="F855" s="12"/>
      <c r="G855" s="12"/>
    </row>
    <row r="856" spans="4:7" x14ac:dyDescent="0.2">
      <c r="D856" s="12"/>
      <c r="E856" s="12"/>
      <c r="F856" s="12"/>
      <c r="G856" s="12"/>
    </row>
    <row r="857" spans="4:7" x14ac:dyDescent="0.2">
      <c r="D857" s="12"/>
      <c r="E857" s="12"/>
      <c r="F857" s="12"/>
      <c r="G857" s="12"/>
    </row>
    <row r="858" spans="4:7" x14ac:dyDescent="0.2">
      <c r="D858" s="12"/>
      <c r="E858" s="12"/>
      <c r="F858" s="12"/>
      <c r="G858" s="12"/>
    </row>
    <row r="859" spans="4:7" x14ac:dyDescent="0.2">
      <c r="D859" s="12"/>
      <c r="E859" s="12"/>
      <c r="F859" s="12"/>
      <c r="G859" s="12"/>
    </row>
    <row r="860" spans="4:7" x14ac:dyDescent="0.2">
      <c r="D860" s="12"/>
      <c r="E860" s="12"/>
      <c r="F860" s="12"/>
      <c r="G860" s="12"/>
    </row>
    <row r="861" spans="4:7" x14ac:dyDescent="0.2">
      <c r="D861" s="12"/>
      <c r="E861" s="12"/>
      <c r="F861" s="12"/>
      <c r="G861" s="12"/>
    </row>
    <row r="862" spans="4:7" x14ac:dyDescent="0.2">
      <c r="D862" s="12"/>
      <c r="E862" s="12"/>
      <c r="F862" s="12"/>
      <c r="G862" s="12"/>
    </row>
    <row r="863" spans="4:7" x14ac:dyDescent="0.2">
      <c r="D863" s="12"/>
      <c r="E863" s="12"/>
      <c r="F863" s="12"/>
      <c r="G863" s="12"/>
    </row>
    <row r="864" spans="4:7" x14ac:dyDescent="0.2">
      <c r="D864" s="12"/>
      <c r="E864" s="12"/>
      <c r="F864" s="12"/>
      <c r="G864" s="12"/>
    </row>
    <row r="865" spans="4:7" x14ac:dyDescent="0.2">
      <c r="D865" s="12"/>
      <c r="E865" s="12"/>
      <c r="F865" s="12"/>
      <c r="G865" s="12"/>
    </row>
    <row r="866" spans="4:7" x14ac:dyDescent="0.2">
      <c r="D866" s="12"/>
      <c r="E866" s="12"/>
      <c r="F866" s="12"/>
      <c r="G866" s="12"/>
    </row>
    <row r="867" spans="4:7" x14ac:dyDescent="0.2">
      <c r="D867" s="12"/>
      <c r="E867" s="12"/>
      <c r="F867" s="12"/>
      <c r="G867" s="12"/>
    </row>
    <row r="868" spans="4:7" x14ac:dyDescent="0.2">
      <c r="D868" s="12"/>
      <c r="E868" s="12"/>
      <c r="F868" s="12"/>
      <c r="G868" s="12"/>
    </row>
    <row r="869" spans="4:7" x14ac:dyDescent="0.2">
      <c r="D869" s="12"/>
      <c r="E869" s="12"/>
      <c r="F869" s="12"/>
      <c r="G869" s="12"/>
    </row>
    <row r="870" spans="4:7" x14ac:dyDescent="0.2">
      <c r="D870" s="12"/>
      <c r="E870" s="12"/>
      <c r="F870" s="12"/>
      <c r="G870" s="12"/>
    </row>
    <row r="871" spans="4:7" x14ac:dyDescent="0.2">
      <c r="D871" s="12"/>
      <c r="E871" s="12"/>
      <c r="F871" s="12"/>
      <c r="G871" s="12"/>
    </row>
    <row r="872" spans="4:7" x14ac:dyDescent="0.2">
      <c r="D872" s="12"/>
      <c r="E872" s="12"/>
      <c r="F872" s="12"/>
      <c r="G872" s="12"/>
    </row>
    <row r="873" spans="4:7" x14ac:dyDescent="0.2">
      <c r="D873" s="12"/>
      <c r="E873" s="12"/>
      <c r="F873" s="12"/>
      <c r="G873" s="12"/>
    </row>
    <row r="874" spans="4:7" x14ac:dyDescent="0.2">
      <c r="D874" s="12"/>
      <c r="E874" s="12"/>
      <c r="F874" s="12"/>
      <c r="G874" s="12"/>
    </row>
    <row r="875" spans="4:7" x14ac:dyDescent="0.2">
      <c r="D875" s="12"/>
      <c r="E875" s="12"/>
      <c r="F875" s="12"/>
      <c r="G875" s="12"/>
    </row>
    <row r="876" spans="4:7" x14ac:dyDescent="0.2">
      <c r="D876" s="12"/>
      <c r="E876" s="12"/>
      <c r="F876" s="12"/>
      <c r="G876" s="12"/>
    </row>
    <row r="877" spans="4:7" x14ac:dyDescent="0.2">
      <c r="D877" s="12"/>
      <c r="E877" s="12"/>
      <c r="F877" s="12"/>
      <c r="G877" s="12"/>
    </row>
    <row r="878" spans="4:7" x14ac:dyDescent="0.2">
      <c r="D878" s="12"/>
      <c r="E878" s="12"/>
      <c r="F878" s="12"/>
      <c r="G878" s="12"/>
    </row>
    <row r="879" spans="4:7" x14ac:dyDescent="0.2">
      <c r="D879" s="12"/>
      <c r="E879" s="12"/>
      <c r="F879" s="12"/>
      <c r="G879" s="12"/>
    </row>
    <row r="880" spans="4:7" x14ac:dyDescent="0.2">
      <c r="D880" s="12"/>
      <c r="E880" s="12"/>
      <c r="F880" s="12"/>
      <c r="G880" s="12"/>
    </row>
    <row r="881" spans="4:7" x14ac:dyDescent="0.2">
      <c r="D881" s="12"/>
      <c r="E881" s="12"/>
      <c r="F881" s="12"/>
      <c r="G881" s="12"/>
    </row>
    <row r="882" spans="4:7" x14ac:dyDescent="0.2">
      <c r="D882" s="12"/>
      <c r="E882" s="12"/>
      <c r="F882" s="12"/>
      <c r="G882" s="12"/>
    </row>
    <row r="883" spans="4:7" x14ac:dyDescent="0.2">
      <c r="D883" s="12"/>
      <c r="E883" s="12"/>
      <c r="F883" s="12"/>
      <c r="G883" s="12"/>
    </row>
    <row r="884" spans="4:7" x14ac:dyDescent="0.2">
      <c r="D884" s="12"/>
      <c r="E884" s="12"/>
      <c r="F884" s="12"/>
      <c r="G884" s="12"/>
    </row>
    <row r="885" spans="4:7" x14ac:dyDescent="0.2">
      <c r="D885" s="12"/>
      <c r="E885" s="12"/>
      <c r="F885" s="12"/>
      <c r="G885" s="12"/>
    </row>
    <row r="886" spans="4:7" x14ac:dyDescent="0.2">
      <c r="D886" s="12"/>
      <c r="E886" s="12"/>
      <c r="F886" s="12"/>
      <c r="G886" s="12"/>
    </row>
    <row r="887" spans="4:7" x14ac:dyDescent="0.2">
      <c r="D887" s="12"/>
      <c r="E887" s="12"/>
      <c r="F887" s="12"/>
      <c r="G887" s="12"/>
    </row>
    <row r="888" spans="4:7" x14ac:dyDescent="0.2">
      <c r="D888" s="12"/>
      <c r="E888" s="12"/>
      <c r="F888" s="12"/>
      <c r="G888" s="12"/>
    </row>
    <row r="889" spans="4:7" x14ac:dyDescent="0.2">
      <c r="D889" s="12"/>
      <c r="E889" s="12"/>
      <c r="F889" s="12"/>
      <c r="G889" s="12"/>
    </row>
    <row r="890" spans="4:7" x14ac:dyDescent="0.2">
      <c r="D890" s="12"/>
      <c r="E890" s="12"/>
      <c r="F890" s="12"/>
      <c r="G890" s="12"/>
    </row>
    <row r="891" spans="4:7" x14ac:dyDescent="0.2">
      <c r="D891" s="12"/>
      <c r="E891" s="12"/>
      <c r="F891" s="12"/>
      <c r="G891" s="12"/>
    </row>
    <row r="892" spans="4:7" x14ac:dyDescent="0.2">
      <c r="D892" s="12"/>
      <c r="E892" s="12"/>
      <c r="F892" s="12"/>
      <c r="G892" s="12"/>
    </row>
    <row r="893" spans="4:7" x14ac:dyDescent="0.2">
      <c r="D893" s="12"/>
      <c r="E893" s="12"/>
      <c r="F893" s="12"/>
      <c r="G893" s="12"/>
    </row>
    <row r="894" spans="4:7" x14ac:dyDescent="0.2">
      <c r="D894" s="12"/>
      <c r="E894" s="12"/>
      <c r="F894" s="12"/>
      <c r="G894" s="12"/>
    </row>
    <row r="895" spans="4:7" x14ac:dyDescent="0.2">
      <c r="D895" s="12"/>
      <c r="E895" s="12"/>
      <c r="F895" s="12"/>
      <c r="G895" s="12"/>
    </row>
    <row r="896" spans="4:7" x14ac:dyDescent="0.2">
      <c r="D896" s="12"/>
      <c r="E896" s="12"/>
      <c r="F896" s="12"/>
      <c r="G896" s="12"/>
    </row>
    <row r="897" spans="4:7" x14ac:dyDescent="0.2">
      <c r="D897" s="12"/>
      <c r="E897" s="12"/>
      <c r="F897" s="12"/>
      <c r="G897" s="12"/>
    </row>
    <row r="898" spans="4:7" x14ac:dyDescent="0.2">
      <c r="D898" s="12"/>
      <c r="E898" s="12"/>
      <c r="F898" s="12"/>
      <c r="G898" s="12"/>
    </row>
    <row r="899" spans="4:7" x14ac:dyDescent="0.2">
      <c r="D899" s="12"/>
      <c r="E899" s="12"/>
      <c r="F899" s="12"/>
      <c r="G899" s="12"/>
    </row>
    <row r="900" spans="4:7" x14ac:dyDescent="0.2">
      <c r="D900" s="12"/>
      <c r="E900" s="12"/>
      <c r="F900" s="12"/>
      <c r="G900" s="12"/>
    </row>
    <row r="901" spans="4:7" x14ac:dyDescent="0.2">
      <c r="D901" s="12"/>
      <c r="E901" s="12"/>
      <c r="F901" s="12"/>
      <c r="G901" s="12"/>
    </row>
    <row r="902" spans="4:7" x14ac:dyDescent="0.2">
      <c r="D902" s="12"/>
      <c r="E902" s="12"/>
      <c r="F902" s="12"/>
      <c r="G902" s="12"/>
    </row>
    <row r="903" spans="4:7" x14ac:dyDescent="0.2">
      <c r="D903" s="12"/>
      <c r="E903" s="12"/>
      <c r="F903" s="12"/>
      <c r="G903" s="12"/>
    </row>
    <row r="904" spans="4:7" x14ac:dyDescent="0.2">
      <c r="D904" s="12"/>
      <c r="E904" s="12"/>
      <c r="F904" s="12"/>
      <c r="G904" s="12"/>
    </row>
    <row r="905" spans="4:7" x14ac:dyDescent="0.2">
      <c r="D905" s="12"/>
      <c r="E905" s="12"/>
      <c r="F905" s="12"/>
      <c r="G905" s="12"/>
    </row>
    <row r="906" spans="4:7" x14ac:dyDescent="0.2">
      <c r="D906" s="12"/>
      <c r="E906" s="12"/>
      <c r="F906" s="12"/>
      <c r="G906" s="12"/>
    </row>
    <row r="907" spans="4:7" x14ac:dyDescent="0.2">
      <c r="D907" s="12"/>
      <c r="E907" s="12"/>
      <c r="F907" s="12"/>
      <c r="G907" s="12"/>
    </row>
    <row r="908" spans="4:7" x14ac:dyDescent="0.2">
      <c r="D908" s="12"/>
      <c r="E908" s="12"/>
      <c r="F908" s="12"/>
      <c r="G908" s="12"/>
    </row>
    <row r="909" spans="4:7" x14ac:dyDescent="0.2">
      <c r="D909" s="12"/>
      <c r="E909" s="12"/>
      <c r="F909" s="12"/>
      <c r="G909" s="12"/>
    </row>
    <row r="910" spans="4:7" x14ac:dyDescent="0.2">
      <c r="D910" s="12"/>
      <c r="E910" s="12"/>
      <c r="F910" s="12"/>
      <c r="G910" s="12"/>
    </row>
    <row r="911" spans="4:7" x14ac:dyDescent="0.2">
      <c r="D911" s="12"/>
      <c r="E911" s="12"/>
      <c r="F911" s="12"/>
      <c r="G911" s="12"/>
    </row>
    <row r="912" spans="4:7" x14ac:dyDescent="0.2">
      <c r="D912" s="12"/>
      <c r="E912" s="12"/>
      <c r="F912" s="12"/>
      <c r="G912" s="12"/>
    </row>
    <row r="913" spans="4:7" x14ac:dyDescent="0.2">
      <c r="D913" s="12"/>
      <c r="E913" s="12"/>
      <c r="F913" s="12"/>
      <c r="G913" s="12"/>
    </row>
    <row r="914" spans="4:7" x14ac:dyDescent="0.2">
      <c r="D914" s="12"/>
      <c r="E914" s="12"/>
      <c r="F914" s="12"/>
      <c r="G914" s="12"/>
    </row>
    <row r="915" spans="4:7" x14ac:dyDescent="0.2">
      <c r="D915" s="12"/>
      <c r="E915" s="12"/>
      <c r="F915" s="12"/>
      <c r="G915" s="12"/>
    </row>
    <row r="916" spans="4:7" x14ac:dyDescent="0.2">
      <c r="D916" s="12"/>
      <c r="E916" s="12"/>
      <c r="F916" s="12"/>
      <c r="G916" s="12"/>
    </row>
    <row r="917" spans="4:7" x14ac:dyDescent="0.2">
      <c r="D917" s="12"/>
      <c r="E917" s="12"/>
      <c r="F917" s="12"/>
      <c r="G917" s="12"/>
    </row>
    <row r="918" spans="4:7" x14ac:dyDescent="0.2">
      <c r="D918" s="12"/>
      <c r="E918" s="12"/>
      <c r="F918" s="12"/>
      <c r="G918" s="12"/>
    </row>
    <row r="919" spans="4:7" x14ac:dyDescent="0.2">
      <c r="D919" s="12"/>
      <c r="E919" s="12"/>
      <c r="F919" s="12"/>
      <c r="G919" s="12"/>
    </row>
    <row r="920" spans="4:7" x14ac:dyDescent="0.2">
      <c r="D920" s="12"/>
      <c r="E920" s="12"/>
      <c r="F920" s="12"/>
      <c r="G920" s="12"/>
    </row>
    <row r="921" spans="4:7" x14ac:dyDescent="0.2">
      <c r="D921" s="12"/>
      <c r="E921" s="12"/>
      <c r="F921" s="12"/>
      <c r="G921" s="12"/>
    </row>
    <row r="922" spans="4:7" x14ac:dyDescent="0.2">
      <c r="D922" s="12"/>
      <c r="E922" s="12"/>
      <c r="F922" s="12"/>
      <c r="G922" s="12"/>
    </row>
    <row r="923" spans="4:7" x14ac:dyDescent="0.2">
      <c r="D923" s="12"/>
      <c r="E923" s="12"/>
      <c r="F923" s="12"/>
      <c r="G923" s="12"/>
    </row>
    <row r="924" spans="4:7" x14ac:dyDescent="0.2">
      <c r="D924" s="12"/>
      <c r="E924" s="12"/>
      <c r="F924" s="12"/>
      <c r="G924" s="12"/>
    </row>
    <row r="925" spans="4:7" x14ac:dyDescent="0.2">
      <c r="D925" s="12"/>
      <c r="E925" s="12"/>
      <c r="F925" s="12"/>
      <c r="G925" s="12"/>
    </row>
    <row r="926" spans="4:7" x14ac:dyDescent="0.2">
      <c r="D926" s="12"/>
      <c r="E926" s="12"/>
      <c r="F926" s="12"/>
      <c r="G926" s="12"/>
    </row>
    <row r="927" spans="4:7" x14ac:dyDescent="0.2">
      <c r="D927" s="12"/>
      <c r="E927" s="12"/>
      <c r="F927" s="12"/>
      <c r="G927" s="12"/>
    </row>
    <row r="928" spans="4:7" x14ac:dyDescent="0.2">
      <c r="D928" s="12"/>
      <c r="E928" s="12"/>
      <c r="F928" s="12"/>
      <c r="G928" s="12"/>
    </row>
    <row r="929" spans="4:7" x14ac:dyDescent="0.2">
      <c r="D929" s="12"/>
      <c r="E929" s="12"/>
      <c r="F929" s="12"/>
      <c r="G929" s="12"/>
    </row>
    <row r="930" spans="4:7" x14ac:dyDescent="0.2">
      <c r="D930" s="12"/>
      <c r="E930" s="12"/>
      <c r="F930" s="12"/>
      <c r="G930" s="12"/>
    </row>
    <row r="931" spans="4:7" x14ac:dyDescent="0.2">
      <c r="D931" s="12"/>
      <c r="E931" s="12"/>
      <c r="F931" s="12"/>
      <c r="G931" s="12"/>
    </row>
    <row r="932" spans="4:7" x14ac:dyDescent="0.2">
      <c r="D932" s="12"/>
      <c r="E932" s="12"/>
      <c r="F932" s="12"/>
      <c r="G932" s="12"/>
    </row>
    <row r="933" spans="4:7" x14ac:dyDescent="0.2">
      <c r="D933" s="12"/>
      <c r="E933" s="12"/>
      <c r="F933" s="12"/>
      <c r="G933" s="12"/>
    </row>
    <row r="934" spans="4:7" x14ac:dyDescent="0.2">
      <c r="D934" s="12"/>
      <c r="E934" s="12"/>
      <c r="F934" s="12"/>
      <c r="G934" s="12"/>
    </row>
    <row r="935" spans="4:7" x14ac:dyDescent="0.2">
      <c r="D935" s="12"/>
      <c r="E935" s="12"/>
      <c r="F935" s="12"/>
      <c r="G935" s="12"/>
    </row>
    <row r="936" spans="4:7" x14ac:dyDescent="0.2">
      <c r="D936" s="12"/>
      <c r="E936" s="12"/>
      <c r="F936" s="12"/>
      <c r="G936" s="12"/>
    </row>
    <row r="937" spans="4:7" x14ac:dyDescent="0.2">
      <c r="D937" s="12"/>
      <c r="E937" s="12"/>
      <c r="F937" s="12"/>
      <c r="G937" s="12"/>
    </row>
    <row r="938" spans="4:7" x14ac:dyDescent="0.2">
      <c r="D938" s="12"/>
      <c r="E938" s="12"/>
      <c r="F938" s="12"/>
      <c r="G938" s="12"/>
    </row>
    <row r="939" spans="4:7" x14ac:dyDescent="0.2">
      <c r="D939" s="12"/>
      <c r="E939" s="12"/>
      <c r="F939" s="12"/>
      <c r="G939" s="12"/>
    </row>
    <row r="940" spans="4:7" x14ac:dyDescent="0.2">
      <c r="D940" s="12"/>
      <c r="E940" s="12"/>
      <c r="F940" s="12"/>
      <c r="G940" s="12"/>
    </row>
    <row r="941" spans="4:7" x14ac:dyDescent="0.2">
      <c r="D941" s="12"/>
      <c r="E941" s="12"/>
      <c r="F941" s="12"/>
      <c r="G941" s="12"/>
    </row>
    <row r="942" spans="4:7" x14ac:dyDescent="0.2">
      <c r="D942" s="12"/>
      <c r="E942" s="12"/>
      <c r="F942" s="12"/>
      <c r="G942" s="12"/>
    </row>
    <row r="943" spans="4:7" x14ac:dyDescent="0.2">
      <c r="D943" s="12"/>
      <c r="E943" s="12"/>
      <c r="F943" s="12"/>
      <c r="G943" s="12"/>
    </row>
    <row r="944" spans="4:7" x14ac:dyDescent="0.2">
      <c r="D944" s="12"/>
      <c r="E944" s="12"/>
      <c r="F944" s="12"/>
      <c r="G944" s="12"/>
    </row>
    <row r="945" spans="4:7" x14ac:dyDescent="0.2">
      <c r="D945" s="12"/>
      <c r="E945" s="12"/>
      <c r="F945" s="12"/>
      <c r="G945" s="12"/>
    </row>
    <row r="946" spans="4:7" x14ac:dyDescent="0.2">
      <c r="D946" s="12"/>
      <c r="E946" s="12"/>
      <c r="F946" s="12"/>
      <c r="G946" s="12"/>
    </row>
    <row r="947" spans="4:7" x14ac:dyDescent="0.2">
      <c r="D947" s="12"/>
      <c r="E947" s="12"/>
      <c r="F947" s="12"/>
      <c r="G947" s="12"/>
    </row>
    <row r="948" spans="4:7" x14ac:dyDescent="0.2">
      <c r="D948" s="12"/>
      <c r="E948" s="12"/>
      <c r="F948" s="12"/>
      <c r="G948" s="12"/>
    </row>
    <row r="949" spans="4:7" x14ac:dyDescent="0.2">
      <c r="D949" s="12"/>
      <c r="E949" s="12"/>
      <c r="F949" s="12"/>
      <c r="G949" s="12"/>
    </row>
    <row r="950" spans="4:7" x14ac:dyDescent="0.2">
      <c r="D950" s="12"/>
      <c r="E950" s="12"/>
      <c r="F950" s="12"/>
      <c r="G950" s="12"/>
    </row>
    <row r="951" spans="4:7" x14ac:dyDescent="0.2">
      <c r="D951" s="12"/>
      <c r="E951" s="12"/>
      <c r="F951" s="12"/>
      <c r="G951" s="12"/>
    </row>
    <row r="952" spans="4:7" x14ac:dyDescent="0.2">
      <c r="D952" s="12"/>
      <c r="E952" s="12"/>
      <c r="F952" s="12"/>
      <c r="G952" s="12"/>
    </row>
    <row r="953" spans="4:7" x14ac:dyDescent="0.2">
      <c r="D953" s="12"/>
      <c r="E953" s="12"/>
      <c r="F953" s="12"/>
      <c r="G953" s="12"/>
    </row>
    <row r="954" spans="4:7" x14ac:dyDescent="0.2">
      <c r="D954" s="12"/>
      <c r="E954" s="12"/>
      <c r="F954" s="12"/>
      <c r="G954" s="12"/>
    </row>
    <row r="955" spans="4:7" x14ac:dyDescent="0.2">
      <c r="D955" s="12"/>
      <c r="E955" s="12"/>
      <c r="F955" s="12"/>
      <c r="G955" s="12"/>
    </row>
    <row r="956" spans="4:7" x14ac:dyDescent="0.2">
      <c r="D956" s="12"/>
      <c r="E956" s="12"/>
      <c r="F956" s="12"/>
      <c r="G956" s="12"/>
    </row>
    <row r="957" spans="4:7" x14ac:dyDescent="0.2">
      <c r="D957" s="12"/>
      <c r="E957" s="12"/>
      <c r="F957" s="12"/>
      <c r="G957" s="12"/>
    </row>
    <row r="958" spans="4:7" x14ac:dyDescent="0.2">
      <c r="D958" s="12"/>
      <c r="E958" s="12"/>
      <c r="F958" s="12"/>
      <c r="G958" s="12"/>
    </row>
    <row r="959" spans="4:7" x14ac:dyDescent="0.2">
      <c r="D959" s="12"/>
      <c r="E959" s="12"/>
      <c r="F959" s="12"/>
      <c r="G959" s="12"/>
    </row>
    <row r="960" spans="4:7" x14ac:dyDescent="0.2">
      <c r="D960" s="12"/>
      <c r="E960" s="12"/>
      <c r="F960" s="12"/>
      <c r="G960" s="12"/>
    </row>
    <row r="961" spans="4:7" x14ac:dyDescent="0.2">
      <c r="D961" s="12"/>
      <c r="E961" s="12"/>
      <c r="F961" s="12"/>
      <c r="G961" s="12"/>
    </row>
    <row r="962" spans="4:7" x14ac:dyDescent="0.2">
      <c r="D962" s="12"/>
      <c r="E962" s="12"/>
      <c r="F962" s="12"/>
      <c r="G962" s="12"/>
    </row>
    <row r="963" spans="4:7" x14ac:dyDescent="0.2">
      <c r="D963" s="12"/>
      <c r="E963" s="12"/>
      <c r="F963" s="12"/>
      <c r="G963" s="12"/>
    </row>
    <row r="964" spans="4:7" x14ac:dyDescent="0.2">
      <c r="D964" s="12"/>
      <c r="E964" s="12"/>
      <c r="F964" s="12"/>
      <c r="G964" s="12"/>
    </row>
    <row r="965" spans="4:7" x14ac:dyDescent="0.2">
      <c r="D965" s="12"/>
      <c r="E965" s="12"/>
      <c r="F965" s="12"/>
      <c r="G965" s="12"/>
    </row>
    <row r="966" spans="4:7" x14ac:dyDescent="0.2">
      <c r="D966" s="12"/>
      <c r="E966" s="12"/>
      <c r="F966" s="12"/>
      <c r="G966" s="12"/>
    </row>
    <row r="967" spans="4:7" x14ac:dyDescent="0.2">
      <c r="D967" s="12"/>
      <c r="E967" s="12"/>
      <c r="F967" s="12"/>
      <c r="G967" s="12"/>
    </row>
    <row r="968" spans="4:7" x14ac:dyDescent="0.2">
      <c r="D968" s="12"/>
      <c r="E968" s="12"/>
      <c r="F968" s="12"/>
      <c r="G968" s="12"/>
    </row>
    <row r="969" spans="4:7" x14ac:dyDescent="0.2">
      <c r="D969" s="12"/>
      <c r="E969" s="12"/>
      <c r="F969" s="12"/>
      <c r="G969" s="12"/>
    </row>
    <row r="970" spans="4:7" x14ac:dyDescent="0.2">
      <c r="D970" s="12"/>
      <c r="E970" s="12"/>
      <c r="F970" s="12"/>
      <c r="G970" s="12"/>
    </row>
    <row r="971" spans="4:7" x14ac:dyDescent="0.2">
      <c r="D971" s="12"/>
      <c r="E971" s="12"/>
      <c r="F971" s="12"/>
      <c r="G971" s="12"/>
    </row>
    <row r="972" spans="4:7" x14ac:dyDescent="0.2">
      <c r="D972" s="12"/>
      <c r="E972" s="12"/>
      <c r="F972" s="12"/>
      <c r="G972" s="12"/>
    </row>
    <row r="973" spans="4:7" x14ac:dyDescent="0.2">
      <c r="D973" s="12"/>
      <c r="E973" s="12"/>
      <c r="F973" s="12"/>
      <c r="G973" s="12"/>
    </row>
    <row r="974" spans="4:7" x14ac:dyDescent="0.2">
      <c r="D974" s="12"/>
      <c r="E974" s="12"/>
      <c r="F974" s="12"/>
      <c r="G974" s="12"/>
    </row>
    <row r="975" spans="4:7" x14ac:dyDescent="0.2">
      <c r="D975" s="12"/>
      <c r="E975" s="12"/>
      <c r="F975" s="12"/>
      <c r="G975" s="12"/>
    </row>
    <row r="976" spans="4:7" x14ac:dyDescent="0.2">
      <c r="D976" s="12"/>
      <c r="E976" s="12"/>
      <c r="F976" s="12"/>
      <c r="G976" s="12"/>
    </row>
    <row r="977" spans="4:7" x14ac:dyDescent="0.2">
      <c r="D977" s="12"/>
      <c r="E977" s="12"/>
      <c r="F977" s="12"/>
      <c r="G977" s="12"/>
    </row>
    <row r="978" spans="4:7" x14ac:dyDescent="0.2">
      <c r="D978" s="12"/>
      <c r="E978" s="12"/>
      <c r="F978" s="12"/>
      <c r="G978" s="12"/>
    </row>
    <row r="979" spans="4:7" x14ac:dyDescent="0.2">
      <c r="D979" s="12"/>
      <c r="E979" s="12"/>
      <c r="F979" s="12"/>
      <c r="G979" s="12"/>
    </row>
    <row r="980" spans="4:7" x14ac:dyDescent="0.2">
      <c r="D980" s="12"/>
      <c r="E980" s="12"/>
      <c r="F980" s="12"/>
      <c r="G980" s="12"/>
    </row>
    <row r="981" spans="4:7" x14ac:dyDescent="0.2">
      <c r="D981" s="12"/>
      <c r="E981" s="12"/>
      <c r="F981" s="12"/>
      <c r="G981" s="12"/>
    </row>
    <row r="982" spans="4:7" x14ac:dyDescent="0.2">
      <c r="D982" s="12"/>
      <c r="E982" s="12"/>
      <c r="F982" s="12"/>
      <c r="G982" s="12"/>
    </row>
    <row r="983" spans="4:7" x14ac:dyDescent="0.2">
      <c r="D983" s="12"/>
      <c r="E983" s="12"/>
      <c r="F983" s="12"/>
      <c r="G983" s="12"/>
    </row>
    <row r="984" spans="4:7" x14ac:dyDescent="0.2">
      <c r="D984" s="12"/>
      <c r="E984" s="12"/>
      <c r="F984" s="12"/>
      <c r="G984" s="12"/>
    </row>
    <row r="985" spans="4:7" x14ac:dyDescent="0.2">
      <c r="D985" s="12"/>
      <c r="E985" s="12"/>
      <c r="F985" s="12"/>
      <c r="G985" s="12"/>
    </row>
    <row r="986" spans="4:7" x14ac:dyDescent="0.2">
      <c r="D986" s="12"/>
      <c r="E986" s="12"/>
      <c r="F986" s="12"/>
      <c r="G986" s="12"/>
    </row>
    <row r="987" spans="4:7" x14ac:dyDescent="0.2">
      <c r="D987" s="12"/>
      <c r="E987" s="12"/>
      <c r="F987" s="12"/>
      <c r="G987" s="12"/>
    </row>
    <row r="988" spans="4:7" x14ac:dyDescent="0.2">
      <c r="D988" s="12"/>
      <c r="E988" s="12"/>
      <c r="F988" s="12"/>
      <c r="G988" s="12"/>
    </row>
    <row r="989" spans="4:7" x14ac:dyDescent="0.2">
      <c r="D989" s="12"/>
      <c r="E989" s="12"/>
      <c r="F989" s="12"/>
      <c r="G989" s="12"/>
    </row>
    <row r="990" spans="4:7" x14ac:dyDescent="0.2">
      <c r="D990" s="12"/>
      <c r="E990" s="12"/>
      <c r="F990" s="12"/>
      <c r="G990" s="12"/>
    </row>
    <row r="991" spans="4:7" x14ac:dyDescent="0.2">
      <c r="D991" s="12"/>
      <c r="E991" s="12"/>
      <c r="F991" s="12"/>
      <c r="G991" s="12"/>
    </row>
    <row r="992" spans="4:7" x14ac:dyDescent="0.2">
      <c r="D992" s="12"/>
      <c r="E992" s="12"/>
      <c r="F992" s="12"/>
      <c r="G992" s="12"/>
    </row>
    <row r="993" spans="4:7" x14ac:dyDescent="0.2">
      <c r="D993" s="12"/>
      <c r="E993" s="12"/>
      <c r="F993" s="12"/>
      <c r="G993" s="12"/>
    </row>
    <row r="994" spans="4:7" x14ac:dyDescent="0.2">
      <c r="D994" s="12"/>
      <c r="E994" s="12"/>
      <c r="F994" s="12"/>
      <c r="G994" s="12"/>
    </row>
    <row r="995" spans="4:7" x14ac:dyDescent="0.2">
      <c r="D995" s="12"/>
      <c r="E995" s="12"/>
      <c r="F995" s="12"/>
      <c r="G995" s="12"/>
    </row>
    <row r="996" spans="4:7" x14ac:dyDescent="0.2">
      <c r="D996" s="12"/>
      <c r="E996" s="12"/>
      <c r="F996" s="12"/>
      <c r="G996" s="12"/>
    </row>
    <row r="997" spans="4:7" x14ac:dyDescent="0.2">
      <c r="D997" s="12"/>
      <c r="E997" s="12"/>
      <c r="F997" s="12"/>
      <c r="G997" s="12"/>
    </row>
    <row r="998" spans="4:7" x14ac:dyDescent="0.2">
      <c r="D998" s="12"/>
      <c r="E998" s="12"/>
      <c r="F998" s="12"/>
      <c r="G998" s="12"/>
    </row>
    <row r="999" spans="4:7" x14ac:dyDescent="0.2">
      <c r="D999" s="12"/>
      <c r="E999" s="12"/>
      <c r="F999" s="12"/>
      <c r="G999" s="12"/>
    </row>
    <row r="1000" spans="4:7" x14ac:dyDescent="0.2">
      <c r="D1000" s="12"/>
      <c r="E1000" s="12"/>
      <c r="F1000" s="12"/>
      <c r="G1000" s="12"/>
    </row>
    <row r="1001" spans="4:7" x14ac:dyDescent="0.2">
      <c r="D1001" s="12"/>
      <c r="E1001" s="12"/>
      <c r="F1001" s="12"/>
      <c r="G1001" s="12"/>
    </row>
    <row r="1002" spans="4:7" x14ac:dyDescent="0.2">
      <c r="D1002" s="12"/>
      <c r="E1002" s="12"/>
      <c r="F1002" s="12"/>
      <c r="G1002" s="12"/>
    </row>
    <row r="1003" spans="4:7" x14ac:dyDescent="0.2">
      <c r="D1003" s="12"/>
      <c r="E1003" s="12"/>
      <c r="F1003" s="12"/>
      <c r="G1003" s="12"/>
    </row>
    <row r="1004" spans="4:7" x14ac:dyDescent="0.2">
      <c r="D1004" s="12"/>
      <c r="E1004" s="12"/>
      <c r="F1004" s="12"/>
      <c r="G1004" s="12"/>
    </row>
    <row r="1005" spans="4:7" x14ac:dyDescent="0.2">
      <c r="D1005" s="12"/>
      <c r="E1005" s="12"/>
      <c r="F1005" s="12"/>
      <c r="G1005" s="12"/>
    </row>
    <row r="1006" spans="4:7" x14ac:dyDescent="0.2">
      <c r="D1006" s="12"/>
      <c r="E1006" s="12"/>
      <c r="F1006" s="12"/>
      <c r="G1006" s="12"/>
    </row>
    <row r="1007" spans="4:7" x14ac:dyDescent="0.2">
      <c r="D1007" s="12"/>
      <c r="E1007" s="12"/>
      <c r="F1007" s="12"/>
      <c r="G1007" s="12"/>
    </row>
    <row r="1008" spans="4:7" x14ac:dyDescent="0.2">
      <c r="D1008" s="12"/>
      <c r="E1008" s="12"/>
      <c r="F1008" s="12"/>
      <c r="G1008" s="12"/>
    </row>
    <row r="1009" spans="4:7" x14ac:dyDescent="0.2">
      <c r="D1009" s="12"/>
      <c r="E1009" s="12"/>
      <c r="F1009" s="12"/>
      <c r="G1009" s="12"/>
    </row>
    <row r="1010" spans="4:7" x14ac:dyDescent="0.2">
      <c r="D1010" s="12"/>
      <c r="E1010" s="12"/>
      <c r="F1010" s="12"/>
      <c r="G1010" s="12"/>
    </row>
    <row r="1011" spans="4:7" x14ac:dyDescent="0.2">
      <c r="D1011" s="12"/>
      <c r="E1011" s="12"/>
      <c r="F1011" s="12"/>
      <c r="G1011" s="12"/>
    </row>
    <row r="1012" spans="4:7" x14ac:dyDescent="0.2">
      <c r="D1012" s="12"/>
      <c r="E1012" s="12"/>
      <c r="F1012" s="12"/>
      <c r="G1012" s="12"/>
    </row>
    <row r="1013" spans="4:7" x14ac:dyDescent="0.2">
      <c r="D1013" s="12"/>
      <c r="E1013" s="12"/>
      <c r="F1013" s="12"/>
      <c r="G1013" s="12"/>
    </row>
    <row r="1014" spans="4:7" x14ac:dyDescent="0.2">
      <c r="D1014" s="12"/>
      <c r="E1014" s="12"/>
      <c r="F1014" s="12"/>
      <c r="G1014" s="12"/>
    </row>
    <row r="1015" spans="4:7" x14ac:dyDescent="0.2">
      <c r="D1015" s="12"/>
      <c r="E1015" s="12"/>
      <c r="F1015" s="12"/>
      <c r="G1015" s="12"/>
    </row>
    <row r="1016" spans="4:7" x14ac:dyDescent="0.2">
      <c r="D1016" s="12"/>
      <c r="E1016" s="12"/>
      <c r="F1016" s="12"/>
      <c r="G1016" s="12"/>
    </row>
    <row r="1017" spans="4:7" x14ac:dyDescent="0.2">
      <c r="D1017" s="12"/>
      <c r="E1017" s="12"/>
      <c r="F1017" s="12"/>
      <c r="G1017" s="12"/>
    </row>
    <row r="1018" spans="4:7" x14ac:dyDescent="0.2">
      <c r="D1018" s="12"/>
      <c r="E1018" s="12"/>
      <c r="F1018" s="12"/>
      <c r="G1018" s="12"/>
    </row>
    <row r="1019" spans="4:7" x14ac:dyDescent="0.2">
      <c r="D1019" s="12"/>
      <c r="E1019" s="12"/>
      <c r="F1019" s="12"/>
      <c r="G1019" s="12"/>
    </row>
    <row r="1020" spans="4:7" x14ac:dyDescent="0.2">
      <c r="D1020" s="12"/>
      <c r="E1020" s="12"/>
      <c r="F1020" s="12"/>
      <c r="G1020" s="12"/>
    </row>
    <row r="1021" spans="4:7" x14ac:dyDescent="0.2">
      <c r="D1021" s="12"/>
      <c r="E1021" s="12"/>
      <c r="F1021" s="12"/>
      <c r="G1021" s="12"/>
    </row>
    <row r="1022" spans="4:7" x14ac:dyDescent="0.2">
      <c r="D1022" s="12"/>
      <c r="E1022" s="12"/>
      <c r="F1022" s="12"/>
      <c r="G1022" s="12"/>
    </row>
    <row r="1023" spans="4:7" x14ac:dyDescent="0.2">
      <c r="D1023" s="12"/>
      <c r="E1023" s="12"/>
      <c r="F1023" s="12"/>
      <c r="G1023" s="12"/>
    </row>
    <row r="1024" spans="4:7" x14ac:dyDescent="0.2">
      <c r="D1024" s="12"/>
      <c r="E1024" s="12"/>
      <c r="F1024" s="12"/>
      <c r="G1024" s="12"/>
    </row>
    <row r="1025" spans="4:7" x14ac:dyDescent="0.2">
      <c r="D1025" s="12"/>
      <c r="E1025" s="12"/>
      <c r="F1025" s="12"/>
      <c r="G1025" s="12"/>
    </row>
    <row r="1026" spans="4:7" x14ac:dyDescent="0.2">
      <c r="D1026" s="12"/>
      <c r="E1026" s="12"/>
      <c r="F1026" s="12"/>
      <c r="G1026" s="12"/>
    </row>
    <row r="1027" spans="4:7" x14ac:dyDescent="0.2">
      <c r="D1027" s="12"/>
      <c r="E1027" s="12"/>
      <c r="F1027" s="12"/>
      <c r="G1027" s="12"/>
    </row>
    <row r="1028" spans="4:7" x14ac:dyDescent="0.2">
      <c r="D1028" s="12"/>
      <c r="E1028" s="12"/>
      <c r="F1028" s="12"/>
      <c r="G1028" s="12"/>
    </row>
    <row r="1029" spans="4:7" x14ac:dyDescent="0.2">
      <c r="D1029" s="12"/>
      <c r="E1029" s="12"/>
      <c r="F1029" s="12"/>
      <c r="G1029" s="12"/>
    </row>
    <row r="1030" spans="4:7" x14ac:dyDescent="0.2">
      <c r="D1030" s="12"/>
      <c r="E1030" s="12"/>
      <c r="F1030" s="12"/>
      <c r="G1030" s="12"/>
    </row>
    <row r="1031" spans="4:7" x14ac:dyDescent="0.2">
      <c r="D1031" s="12"/>
      <c r="E1031" s="12"/>
      <c r="F1031" s="12"/>
      <c r="G1031" s="12"/>
    </row>
    <row r="1032" spans="4:7" x14ac:dyDescent="0.2">
      <c r="D1032" s="12"/>
      <c r="E1032" s="12"/>
      <c r="F1032" s="12"/>
      <c r="G1032" s="12"/>
    </row>
    <row r="1033" spans="4:7" x14ac:dyDescent="0.2">
      <c r="D1033" s="12"/>
      <c r="E1033" s="12"/>
      <c r="F1033" s="12"/>
      <c r="G1033" s="12"/>
    </row>
    <row r="1034" spans="4:7" x14ac:dyDescent="0.2">
      <c r="D1034" s="12"/>
      <c r="E1034" s="12"/>
      <c r="F1034" s="12"/>
      <c r="G1034" s="12"/>
    </row>
    <row r="1035" spans="4:7" x14ac:dyDescent="0.2">
      <c r="D1035" s="12"/>
      <c r="E1035" s="12"/>
      <c r="F1035" s="12"/>
      <c r="G1035" s="12"/>
    </row>
    <row r="1036" spans="4:7" x14ac:dyDescent="0.2">
      <c r="D1036" s="12"/>
      <c r="E1036" s="12"/>
      <c r="F1036" s="12"/>
      <c r="G1036" s="12"/>
    </row>
    <row r="1037" spans="4:7" x14ac:dyDescent="0.2">
      <c r="D1037" s="12"/>
      <c r="E1037" s="12"/>
      <c r="F1037" s="12"/>
      <c r="G1037" s="12"/>
    </row>
    <row r="1038" spans="4:7" x14ac:dyDescent="0.2">
      <c r="D1038" s="12"/>
      <c r="E1038" s="12"/>
      <c r="F1038" s="12"/>
      <c r="G1038" s="12"/>
    </row>
    <row r="1039" spans="4:7" x14ac:dyDescent="0.2">
      <c r="D1039" s="12"/>
      <c r="E1039" s="12"/>
      <c r="F1039" s="12"/>
      <c r="G1039" s="12"/>
    </row>
    <row r="1040" spans="4:7" x14ac:dyDescent="0.2">
      <c r="D1040" s="12"/>
      <c r="E1040" s="12"/>
      <c r="F1040" s="12"/>
      <c r="G1040" s="12"/>
    </row>
    <row r="1041" spans="4:7" x14ac:dyDescent="0.2">
      <c r="D1041" s="12"/>
      <c r="E1041" s="12"/>
      <c r="F1041" s="12"/>
      <c r="G1041" s="12"/>
    </row>
    <row r="1042" spans="4:7" x14ac:dyDescent="0.2">
      <c r="D1042" s="12"/>
      <c r="E1042" s="12"/>
      <c r="F1042" s="12"/>
      <c r="G1042" s="12"/>
    </row>
    <row r="1043" spans="4:7" x14ac:dyDescent="0.2">
      <c r="D1043" s="12"/>
      <c r="E1043" s="12"/>
      <c r="F1043" s="12"/>
      <c r="G1043" s="12"/>
    </row>
    <row r="1044" spans="4:7" x14ac:dyDescent="0.2">
      <c r="D1044" s="12"/>
      <c r="E1044" s="12"/>
      <c r="F1044" s="12"/>
      <c r="G1044" s="12"/>
    </row>
    <row r="1045" spans="4:7" x14ac:dyDescent="0.2">
      <c r="D1045" s="12"/>
      <c r="E1045" s="12"/>
      <c r="F1045" s="12"/>
      <c r="G1045" s="12"/>
    </row>
    <row r="1046" spans="4:7" x14ac:dyDescent="0.2">
      <c r="D1046" s="12"/>
      <c r="E1046" s="12"/>
      <c r="F1046" s="12"/>
      <c r="G1046" s="12"/>
    </row>
    <row r="1047" spans="4:7" x14ac:dyDescent="0.2">
      <c r="D1047" s="12"/>
      <c r="E1047" s="12"/>
      <c r="F1047" s="12"/>
      <c r="G1047" s="12"/>
    </row>
    <row r="1048" spans="4:7" x14ac:dyDescent="0.2">
      <c r="D1048" s="12"/>
      <c r="E1048" s="12"/>
      <c r="F1048" s="12"/>
      <c r="G1048" s="12"/>
    </row>
    <row r="1049" spans="4:7" x14ac:dyDescent="0.2">
      <c r="D1049" s="12"/>
      <c r="E1049" s="12"/>
      <c r="F1049" s="12"/>
      <c r="G1049" s="12"/>
    </row>
    <row r="1050" spans="4:7" x14ac:dyDescent="0.2">
      <c r="D1050" s="12"/>
      <c r="E1050" s="12"/>
      <c r="F1050" s="12"/>
      <c r="G1050" s="12"/>
    </row>
    <row r="1051" spans="4:7" x14ac:dyDescent="0.2">
      <c r="D1051" s="12"/>
      <c r="E1051" s="12"/>
      <c r="F1051" s="12"/>
      <c r="G1051" s="12"/>
    </row>
    <row r="1052" spans="4:7" x14ac:dyDescent="0.2">
      <c r="D1052" s="12"/>
      <c r="E1052" s="12"/>
      <c r="F1052" s="12"/>
      <c r="G1052" s="12"/>
    </row>
    <row r="1053" spans="4:7" x14ac:dyDescent="0.2">
      <c r="D1053" s="12"/>
      <c r="E1053" s="12"/>
      <c r="F1053" s="12"/>
      <c r="G1053" s="12"/>
    </row>
    <row r="1054" spans="4:7" x14ac:dyDescent="0.2">
      <c r="D1054" s="12"/>
      <c r="E1054" s="12"/>
      <c r="F1054" s="12"/>
      <c r="G1054" s="12"/>
    </row>
    <row r="1055" spans="4:7" x14ac:dyDescent="0.2">
      <c r="D1055" s="12"/>
      <c r="E1055" s="12"/>
      <c r="F1055" s="12"/>
      <c r="G1055" s="12"/>
    </row>
    <row r="1056" spans="4:7" x14ac:dyDescent="0.2">
      <c r="D1056" s="12"/>
      <c r="E1056" s="12"/>
      <c r="F1056" s="12"/>
      <c r="G1056" s="12"/>
    </row>
    <row r="1057" spans="4:7" x14ac:dyDescent="0.2">
      <c r="D1057" s="12"/>
      <c r="E1057" s="12"/>
      <c r="F1057" s="12"/>
      <c r="G1057" s="12"/>
    </row>
    <row r="1058" spans="4:7" x14ac:dyDescent="0.2">
      <c r="D1058" s="12"/>
      <c r="E1058" s="12"/>
      <c r="F1058" s="12"/>
      <c r="G1058" s="12"/>
    </row>
    <row r="1059" spans="4:7" x14ac:dyDescent="0.2">
      <c r="D1059" s="12"/>
      <c r="E1059" s="12"/>
      <c r="F1059" s="12"/>
      <c r="G1059" s="12"/>
    </row>
    <row r="1060" spans="4:7" x14ac:dyDescent="0.2">
      <c r="D1060" s="12"/>
      <c r="E1060" s="12"/>
      <c r="F1060" s="12"/>
      <c r="G1060" s="12"/>
    </row>
    <row r="1061" spans="4:7" x14ac:dyDescent="0.2">
      <c r="D1061" s="12"/>
      <c r="E1061" s="12"/>
      <c r="F1061" s="12"/>
      <c r="G1061" s="12"/>
    </row>
    <row r="1062" spans="4:7" x14ac:dyDescent="0.2">
      <c r="D1062" s="12"/>
      <c r="E1062" s="12"/>
      <c r="F1062" s="12"/>
      <c r="G1062" s="12"/>
    </row>
    <row r="1063" spans="4:7" x14ac:dyDescent="0.2">
      <c r="D1063" s="12"/>
      <c r="E1063" s="12"/>
      <c r="F1063" s="12"/>
      <c r="G1063" s="12"/>
    </row>
    <row r="1064" spans="4:7" x14ac:dyDescent="0.2">
      <c r="D1064" s="12"/>
      <c r="E1064" s="12"/>
      <c r="F1064" s="12"/>
      <c r="G1064" s="12"/>
    </row>
    <row r="1065" spans="4:7" x14ac:dyDescent="0.2">
      <c r="D1065" s="12"/>
      <c r="E1065" s="12"/>
      <c r="F1065" s="12"/>
      <c r="G1065" s="12"/>
    </row>
    <row r="1066" spans="4:7" x14ac:dyDescent="0.2">
      <c r="D1066" s="12"/>
      <c r="E1066" s="12"/>
      <c r="F1066" s="12"/>
      <c r="G1066" s="12"/>
    </row>
    <row r="1067" spans="4:7" x14ac:dyDescent="0.2">
      <c r="D1067" s="12"/>
      <c r="E1067" s="12"/>
      <c r="F1067" s="12"/>
      <c r="G1067" s="12"/>
    </row>
    <row r="1068" spans="4:7" x14ac:dyDescent="0.2">
      <c r="D1068" s="12"/>
      <c r="E1068" s="12"/>
      <c r="F1068" s="12"/>
      <c r="G1068" s="12"/>
    </row>
    <row r="1069" spans="4:7" x14ac:dyDescent="0.2">
      <c r="D1069" s="12"/>
      <c r="E1069" s="12"/>
      <c r="F1069" s="12"/>
      <c r="G1069" s="12"/>
    </row>
    <row r="1070" spans="4:7" x14ac:dyDescent="0.2">
      <c r="D1070" s="12"/>
      <c r="E1070" s="12"/>
      <c r="F1070" s="12"/>
      <c r="G1070" s="12"/>
    </row>
    <row r="1071" spans="4:7" x14ac:dyDescent="0.2">
      <c r="D1071" s="12"/>
      <c r="E1071" s="12"/>
      <c r="F1071" s="12"/>
      <c r="G1071" s="12"/>
    </row>
    <row r="1072" spans="4:7" x14ac:dyDescent="0.2">
      <c r="D1072" s="12"/>
      <c r="E1072" s="12"/>
      <c r="F1072" s="12"/>
      <c r="G1072" s="12"/>
    </row>
    <row r="1073" spans="4:7" x14ac:dyDescent="0.2">
      <c r="D1073" s="12"/>
      <c r="E1073" s="12"/>
      <c r="F1073" s="12"/>
      <c r="G1073" s="12"/>
    </row>
    <row r="1074" spans="4:7" x14ac:dyDescent="0.2">
      <c r="D1074" s="12"/>
      <c r="E1074" s="12"/>
      <c r="F1074" s="12"/>
      <c r="G1074" s="12"/>
    </row>
    <row r="1075" spans="4:7" x14ac:dyDescent="0.2">
      <c r="D1075" s="12"/>
      <c r="E1075" s="12"/>
      <c r="F1075" s="12"/>
      <c r="G1075" s="12"/>
    </row>
    <row r="1076" spans="4:7" x14ac:dyDescent="0.2">
      <c r="D1076" s="12"/>
      <c r="E1076" s="12"/>
      <c r="F1076" s="12"/>
      <c r="G1076" s="12"/>
    </row>
    <row r="1077" spans="4:7" x14ac:dyDescent="0.2">
      <c r="D1077" s="12"/>
      <c r="E1077" s="12"/>
      <c r="F1077" s="12"/>
      <c r="G1077" s="12"/>
    </row>
    <row r="1078" spans="4:7" x14ac:dyDescent="0.2">
      <c r="D1078" s="12"/>
      <c r="E1078" s="12"/>
      <c r="F1078" s="12"/>
      <c r="G1078" s="12"/>
    </row>
    <row r="1079" spans="4:7" x14ac:dyDescent="0.2">
      <c r="D1079" s="12"/>
      <c r="E1079" s="12"/>
      <c r="F1079" s="12"/>
      <c r="G1079" s="12"/>
    </row>
    <row r="1080" spans="4:7" x14ac:dyDescent="0.2">
      <c r="D1080" s="12"/>
      <c r="E1080" s="12"/>
      <c r="F1080" s="12"/>
      <c r="G1080" s="12"/>
    </row>
    <row r="1081" spans="4:7" x14ac:dyDescent="0.2">
      <c r="D1081" s="12"/>
      <c r="E1081" s="12"/>
      <c r="F1081" s="12"/>
      <c r="G1081" s="12"/>
    </row>
    <row r="1082" spans="4:7" x14ac:dyDescent="0.2">
      <c r="D1082" s="12"/>
      <c r="E1082" s="12"/>
      <c r="F1082" s="12"/>
      <c r="G1082" s="12"/>
    </row>
    <row r="1083" spans="4:7" x14ac:dyDescent="0.2">
      <c r="D1083" s="12"/>
      <c r="E1083" s="12"/>
      <c r="F1083" s="12"/>
      <c r="G1083" s="12"/>
    </row>
    <row r="1084" spans="4:7" x14ac:dyDescent="0.2">
      <c r="D1084" s="12"/>
      <c r="E1084" s="12"/>
      <c r="F1084" s="12"/>
      <c r="G1084" s="12"/>
    </row>
    <row r="1085" spans="4:7" x14ac:dyDescent="0.2">
      <c r="D1085" s="12"/>
      <c r="E1085" s="12"/>
      <c r="F1085" s="12"/>
      <c r="G1085" s="12"/>
    </row>
    <row r="1086" spans="4:7" x14ac:dyDescent="0.2">
      <c r="D1086" s="12"/>
      <c r="E1086" s="12"/>
      <c r="F1086" s="12"/>
      <c r="G1086" s="12"/>
    </row>
    <row r="1087" spans="4:7" x14ac:dyDescent="0.2">
      <c r="D1087" s="12"/>
      <c r="E1087" s="12"/>
      <c r="F1087" s="12"/>
      <c r="G1087" s="12"/>
    </row>
    <row r="1088" spans="4:7" x14ac:dyDescent="0.2">
      <c r="D1088" s="12"/>
      <c r="E1088" s="12"/>
      <c r="F1088" s="12"/>
      <c r="G1088" s="12"/>
    </row>
    <row r="1089" spans="4:7" x14ac:dyDescent="0.2">
      <c r="D1089" s="12"/>
      <c r="E1089" s="12"/>
      <c r="F1089" s="12"/>
      <c r="G1089" s="12"/>
    </row>
    <row r="1090" spans="4:7" x14ac:dyDescent="0.2">
      <c r="D1090" s="12"/>
      <c r="E1090" s="12"/>
      <c r="F1090" s="12"/>
      <c r="G1090" s="12"/>
    </row>
    <row r="1091" spans="4:7" x14ac:dyDescent="0.2">
      <c r="D1091" s="12"/>
      <c r="E1091" s="12"/>
      <c r="F1091" s="12"/>
      <c r="G1091" s="12"/>
    </row>
    <row r="1092" spans="4:7" x14ac:dyDescent="0.2">
      <c r="D1092" s="12"/>
      <c r="E1092" s="12"/>
      <c r="F1092" s="12"/>
      <c r="G1092" s="12"/>
    </row>
    <row r="1093" spans="4:7" x14ac:dyDescent="0.2">
      <c r="D1093" s="12"/>
      <c r="E1093" s="12"/>
      <c r="F1093" s="12"/>
      <c r="G1093" s="12"/>
    </row>
    <row r="1094" spans="4:7" x14ac:dyDescent="0.2">
      <c r="D1094" s="12"/>
      <c r="E1094" s="12"/>
      <c r="F1094" s="12"/>
      <c r="G1094" s="12"/>
    </row>
    <row r="1095" spans="4:7" x14ac:dyDescent="0.2">
      <c r="D1095" s="12"/>
      <c r="E1095" s="12"/>
      <c r="F1095" s="12"/>
      <c r="G1095" s="12"/>
    </row>
    <row r="1096" spans="4:7" x14ac:dyDescent="0.2">
      <c r="D1096" s="12"/>
      <c r="E1096" s="12"/>
      <c r="F1096" s="12"/>
      <c r="G1096" s="12"/>
    </row>
    <row r="1097" spans="4:7" x14ac:dyDescent="0.2">
      <c r="D1097" s="12"/>
      <c r="E1097" s="12"/>
      <c r="F1097" s="12"/>
      <c r="G1097" s="12"/>
    </row>
    <row r="1098" spans="4:7" x14ac:dyDescent="0.2">
      <c r="D1098" s="12"/>
      <c r="E1098" s="12"/>
      <c r="F1098" s="12"/>
      <c r="G1098" s="12"/>
    </row>
    <row r="1099" spans="4:7" x14ac:dyDescent="0.2">
      <c r="D1099" s="12"/>
      <c r="E1099" s="12"/>
      <c r="F1099" s="12"/>
      <c r="G1099" s="12"/>
    </row>
    <row r="1100" spans="4:7" x14ac:dyDescent="0.2">
      <c r="D1100" s="12"/>
      <c r="E1100" s="12"/>
      <c r="F1100" s="12"/>
      <c r="G1100" s="12"/>
    </row>
    <row r="1101" spans="4:7" x14ac:dyDescent="0.2">
      <c r="D1101" s="12"/>
      <c r="E1101" s="12"/>
      <c r="F1101" s="12"/>
      <c r="G1101" s="12"/>
    </row>
    <row r="1102" spans="4:7" x14ac:dyDescent="0.2">
      <c r="D1102" s="12"/>
      <c r="E1102" s="12"/>
      <c r="F1102" s="12"/>
      <c r="G1102" s="12"/>
    </row>
    <row r="1103" spans="4:7" x14ac:dyDescent="0.2">
      <c r="D1103" s="12"/>
      <c r="E1103" s="12"/>
      <c r="F1103" s="12"/>
      <c r="G1103" s="12"/>
    </row>
    <row r="1104" spans="4:7" x14ac:dyDescent="0.2">
      <c r="D1104" s="12"/>
      <c r="E1104" s="12"/>
      <c r="F1104" s="12"/>
      <c r="G1104" s="12"/>
    </row>
    <row r="1105" spans="4:7" x14ac:dyDescent="0.2">
      <c r="D1105" s="12"/>
      <c r="E1105" s="12"/>
      <c r="F1105" s="12"/>
      <c r="G1105" s="12"/>
    </row>
    <row r="1106" spans="4:7" x14ac:dyDescent="0.2">
      <c r="D1106" s="12"/>
      <c r="E1106" s="12"/>
      <c r="F1106" s="12"/>
      <c r="G1106" s="12"/>
    </row>
    <row r="1107" spans="4:7" x14ac:dyDescent="0.2">
      <c r="D1107" s="12"/>
      <c r="E1107" s="12"/>
      <c r="F1107" s="12"/>
      <c r="G1107" s="12"/>
    </row>
    <row r="1108" spans="4:7" x14ac:dyDescent="0.2">
      <c r="D1108" s="12"/>
      <c r="E1108" s="12"/>
      <c r="F1108" s="12"/>
      <c r="G1108" s="12"/>
    </row>
    <row r="1109" spans="4:7" x14ac:dyDescent="0.2">
      <c r="D1109" s="12"/>
      <c r="E1109" s="12"/>
      <c r="F1109" s="12"/>
      <c r="G1109" s="12"/>
    </row>
    <row r="1110" spans="4:7" x14ac:dyDescent="0.2">
      <c r="D1110" s="12"/>
      <c r="E1110" s="12"/>
      <c r="F1110" s="12"/>
      <c r="G1110" s="12"/>
    </row>
    <row r="1111" spans="4:7" x14ac:dyDescent="0.2">
      <c r="D1111" s="12"/>
      <c r="E1111" s="12"/>
      <c r="F1111" s="12"/>
      <c r="G1111" s="12"/>
    </row>
    <row r="1112" spans="4:7" x14ac:dyDescent="0.2">
      <c r="D1112" s="12"/>
      <c r="E1112" s="12"/>
      <c r="F1112" s="12"/>
      <c r="G1112" s="12"/>
    </row>
    <row r="1113" spans="4:7" x14ac:dyDescent="0.2">
      <c r="D1113" s="12"/>
      <c r="E1113" s="12"/>
      <c r="F1113" s="12"/>
      <c r="G1113" s="12"/>
    </row>
    <row r="1114" spans="4:7" x14ac:dyDescent="0.2">
      <c r="D1114" s="12"/>
      <c r="E1114" s="12"/>
      <c r="F1114" s="12"/>
      <c r="G1114" s="12"/>
    </row>
    <row r="1115" spans="4:7" x14ac:dyDescent="0.2">
      <c r="D1115" s="12"/>
      <c r="E1115" s="12"/>
      <c r="F1115" s="12"/>
      <c r="G1115" s="12"/>
    </row>
    <row r="1116" spans="4:7" x14ac:dyDescent="0.2">
      <c r="D1116" s="12"/>
      <c r="E1116" s="12"/>
      <c r="F1116" s="12"/>
      <c r="G1116" s="12"/>
    </row>
    <row r="1117" spans="4:7" x14ac:dyDescent="0.2">
      <c r="D1117" s="12"/>
      <c r="E1117" s="12"/>
      <c r="F1117" s="12"/>
      <c r="G1117" s="12"/>
    </row>
    <row r="1118" spans="4:7" x14ac:dyDescent="0.2">
      <c r="D1118" s="12"/>
      <c r="E1118" s="12"/>
      <c r="F1118" s="12"/>
      <c r="G1118" s="12"/>
    </row>
    <row r="1119" spans="4:7" x14ac:dyDescent="0.2">
      <c r="D1119" s="12"/>
      <c r="E1119" s="12"/>
      <c r="F1119" s="12"/>
      <c r="G1119" s="12"/>
    </row>
    <row r="1120" spans="4:7" x14ac:dyDescent="0.2">
      <c r="D1120" s="12"/>
      <c r="E1120" s="12"/>
      <c r="F1120" s="12"/>
      <c r="G1120" s="12"/>
    </row>
    <row r="1121" spans="4:7" x14ac:dyDescent="0.2">
      <c r="D1121" s="12"/>
      <c r="E1121" s="12"/>
      <c r="F1121" s="12"/>
      <c r="G1121" s="12"/>
    </row>
    <row r="1122" spans="4:7" x14ac:dyDescent="0.2">
      <c r="D1122" s="12"/>
      <c r="E1122" s="12"/>
      <c r="F1122" s="12"/>
      <c r="G1122" s="12"/>
    </row>
    <row r="1123" spans="4:7" x14ac:dyDescent="0.2">
      <c r="D1123" s="12"/>
      <c r="E1123" s="12"/>
      <c r="F1123" s="12"/>
      <c r="G1123" s="12"/>
    </row>
    <row r="1124" spans="4:7" x14ac:dyDescent="0.2">
      <c r="D1124" s="12"/>
      <c r="E1124" s="12"/>
      <c r="F1124" s="12"/>
      <c r="G1124" s="12"/>
    </row>
    <row r="1125" spans="4:7" x14ac:dyDescent="0.2">
      <c r="D1125" s="12"/>
      <c r="E1125" s="12"/>
      <c r="F1125" s="12"/>
      <c r="G1125" s="12"/>
    </row>
    <row r="1126" spans="4:7" x14ac:dyDescent="0.2">
      <c r="D1126" s="12"/>
      <c r="E1126" s="12"/>
      <c r="F1126" s="12"/>
      <c r="G1126" s="12"/>
    </row>
    <row r="1127" spans="4:7" x14ac:dyDescent="0.2">
      <c r="D1127" s="12"/>
      <c r="E1127" s="12"/>
      <c r="F1127" s="12"/>
      <c r="G1127" s="12"/>
    </row>
    <row r="1128" spans="4:7" x14ac:dyDescent="0.2">
      <c r="D1128" s="12"/>
      <c r="E1128" s="12"/>
      <c r="F1128" s="12"/>
      <c r="G1128" s="12"/>
    </row>
    <row r="1129" spans="4:7" x14ac:dyDescent="0.2">
      <c r="D1129" s="12"/>
      <c r="E1129" s="12"/>
      <c r="F1129" s="12"/>
      <c r="G1129" s="12"/>
    </row>
    <row r="1130" spans="4:7" x14ac:dyDescent="0.2">
      <c r="D1130" s="12"/>
      <c r="E1130" s="12"/>
      <c r="F1130" s="12"/>
      <c r="G1130" s="12"/>
    </row>
    <row r="1131" spans="4:7" x14ac:dyDescent="0.2">
      <c r="D1131" s="12"/>
      <c r="E1131" s="12"/>
      <c r="F1131" s="12"/>
      <c r="G1131" s="12"/>
    </row>
    <row r="1132" spans="4:7" x14ac:dyDescent="0.2">
      <c r="D1132" s="12"/>
      <c r="E1132" s="12"/>
      <c r="F1132" s="12"/>
      <c r="G1132" s="12"/>
    </row>
    <row r="1133" spans="4:7" x14ac:dyDescent="0.2">
      <c r="D1133" s="12"/>
      <c r="E1133" s="12"/>
      <c r="F1133" s="12"/>
      <c r="G1133" s="12"/>
    </row>
    <row r="1134" spans="4:7" x14ac:dyDescent="0.2">
      <c r="D1134" s="12"/>
      <c r="E1134" s="12"/>
      <c r="F1134" s="12"/>
      <c r="G1134" s="12"/>
    </row>
    <row r="1135" spans="4:7" x14ac:dyDescent="0.2">
      <c r="D1135" s="12"/>
      <c r="E1135" s="12"/>
      <c r="F1135" s="12"/>
      <c r="G1135" s="12"/>
    </row>
    <row r="1136" spans="4:7" x14ac:dyDescent="0.2">
      <c r="D1136" s="12"/>
      <c r="E1136" s="12"/>
      <c r="F1136" s="12"/>
      <c r="G1136" s="12"/>
    </row>
    <row r="1137" spans="4:7" x14ac:dyDescent="0.2">
      <c r="D1137" s="12"/>
      <c r="E1137" s="12"/>
      <c r="F1137" s="12"/>
      <c r="G1137" s="12"/>
    </row>
    <row r="1138" spans="4:7" x14ac:dyDescent="0.2">
      <c r="D1138" s="12"/>
      <c r="E1138" s="12"/>
      <c r="F1138" s="12"/>
      <c r="G1138" s="12"/>
    </row>
    <row r="1139" spans="4:7" x14ac:dyDescent="0.2">
      <c r="D1139" s="12"/>
      <c r="E1139" s="12"/>
      <c r="F1139" s="12"/>
      <c r="G1139" s="12"/>
    </row>
    <row r="1140" spans="4:7" x14ac:dyDescent="0.2">
      <c r="D1140" s="12"/>
      <c r="E1140" s="12"/>
      <c r="F1140" s="12"/>
      <c r="G1140" s="12"/>
    </row>
    <row r="1141" spans="4:7" x14ac:dyDescent="0.2">
      <c r="D1141" s="12"/>
      <c r="E1141" s="12"/>
      <c r="F1141" s="12"/>
      <c r="G1141" s="12"/>
    </row>
    <row r="1142" spans="4:7" x14ac:dyDescent="0.2">
      <c r="D1142" s="12"/>
      <c r="E1142" s="12"/>
      <c r="F1142" s="12"/>
      <c r="G1142" s="12"/>
    </row>
    <row r="1143" spans="4:7" x14ac:dyDescent="0.2">
      <c r="D1143" s="12"/>
      <c r="E1143" s="12"/>
      <c r="F1143" s="12"/>
      <c r="G1143" s="12"/>
    </row>
    <row r="1144" spans="4:7" x14ac:dyDescent="0.2">
      <c r="D1144" s="12"/>
      <c r="E1144" s="12"/>
      <c r="F1144" s="12"/>
      <c r="G1144" s="12"/>
    </row>
    <row r="1145" spans="4:7" x14ac:dyDescent="0.2">
      <c r="D1145" s="12"/>
      <c r="E1145" s="12"/>
      <c r="F1145" s="12"/>
      <c r="G1145" s="12"/>
    </row>
    <row r="1146" spans="4:7" x14ac:dyDescent="0.2">
      <c r="D1146" s="12"/>
      <c r="E1146" s="12"/>
      <c r="F1146" s="12"/>
      <c r="G1146" s="12"/>
    </row>
    <row r="1147" spans="4:7" x14ac:dyDescent="0.2">
      <c r="D1147" s="12"/>
      <c r="E1147" s="12"/>
      <c r="F1147" s="12"/>
      <c r="G1147" s="12"/>
    </row>
    <row r="1148" spans="4:7" x14ac:dyDescent="0.2">
      <c r="D1148" s="12"/>
      <c r="E1148" s="12"/>
      <c r="F1148" s="12"/>
      <c r="G1148" s="12"/>
    </row>
    <row r="1149" spans="4:7" x14ac:dyDescent="0.2">
      <c r="D1149" s="12"/>
      <c r="E1149" s="12"/>
      <c r="F1149" s="12"/>
      <c r="G1149" s="12"/>
    </row>
    <row r="1150" spans="4:7" x14ac:dyDescent="0.2">
      <c r="D1150" s="12"/>
      <c r="E1150" s="12"/>
      <c r="F1150" s="12"/>
      <c r="G1150" s="12"/>
    </row>
    <row r="1151" spans="4:7" x14ac:dyDescent="0.2">
      <c r="D1151" s="12"/>
      <c r="E1151" s="12"/>
      <c r="F1151" s="12"/>
      <c r="G1151" s="12"/>
    </row>
    <row r="1152" spans="4:7" x14ac:dyDescent="0.2">
      <c r="D1152" s="12"/>
      <c r="E1152" s="12"/>
      <c r="F1152" s="12"/>
      <c r="G1152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D1" sqref="D1"/>
    </sheetView>
  </sheetViews>
  <sheetFormatPr defaultColWidth="8.77734375" defaultRowHeight="10.199999999999999" x14ac:dyDescent="0.2"/>
  <cols>
    <col min="1" max="1" width="8.77734375" style="41" customWidth="1"/>
    <col min="2" max="2" width="11.77734375" style="41" customWidth="1"/>
    <col min="3" max="3" width="7.44140625" style="41" customWidth="1"/>
    <col min="4" max="4" width="10.21875" style="41" customWidth="1"/>
    <col min="5" max="5" width="8.21875" style="41" customWidth="1"/>
    <col min="6" max="6" width="10.77734375" style="41" customWidth="1"/>
    <col min="7" max="7" width="7.77734375" style="41" customWidth="1"/>
    <col min="8" max="8" width="8.77734375" style="41" customWidth="1"/>
    <col min="9" max="9" width="7" style="41" customWidth="1"/>
    <col min="10" max="16384" width="8.77734375" style="41"/>
  </cols>
  <sheetData>
    <row r="1" spans="1:11" s="57" customFormat="1" x14ac:dyDescent="0.2">
      <c r="A1" s="57" t="s">
        <v>1023</v>
      </c>
      <c r="B1" s="41"/>
    </row>
    <row r="2" spans="1:11" s="57" customFormat="1" x14ac:dyDescent="0.2">
      <c r="A2" s="57" t="s">
        <v>17</v>
      </c>
      <c r="B2" s="41"/>
    </row>
    <row r="3" spans="1:11" x14ac:dyDescent="0.2">
      <c r="A3" s="57" t="s">
        <v>16</v>
      </c>
    </row>
    <row r="4" spans="1:11" x14ac:dyDescent="0.2">
      <c r="A4" s="41" t="s">
        <v>4</v>
      </c>
    </row>
    <row r="6" spans="1:11" ht="11.4" x14ac:dyDescent="0.2">
      <c r="B6" s="41" t="s">
        <v>315</v>
      </c>
      <c r="D6" s="41" t="s">
        <v>844</v>
      </c>
      <c r="F6" s="41" t="s">
        <v>316</v>
      </c>
      <c r="H6" s="41" t="s">
        <v>845</v>
      </c>
    </row>
    <row r="7" spans="1:11" ht="11.4" x14ac:dyDescent="0.2">
      <c r="B7" s="41" t="s">
        <v>317</v>
      </c>
      <c r="D7" s="41" t="s">
        <v>846</v>
      </c>
      <c r="F7" s="41" t="s">
        <v>318</v>
      </c>
      <c r="H7" s="41" t="s">
        <v>319</v>
      </c>
    </row>
    <row r="9" spans="1:11" x14ac:dyDescent="0.2">
      <c r="B9" s="41" t="s">
        <v>93</v>
      </c>
      <c r="D9" s="41" t="s">
        <v>93</v>
      </c>
      <c r="F9" s="41" t="s">
        <v>93</v>
      </c>
      <c r="H9" s="41" t="s">
        <v>93</v>
      </c>
    </row>
    <row r="10" spans="1:11" x14ac:dyDescent="0.2">
      <c r="B10" s="41" t="s">
        <v>98</v>
      </c>
      <c r="C10" s="58" t="s">
        <v>105</v>
      </c>
      <c r="D10" s="41" t="s">
        <v>98</v>
      </c>
      <c r="E10" s="58" t="s">
        <v>105</v>
      </c>
      <c r="F10" s="41" t="s">
        <v>98</v>
      </c>
      <c r="G10" s="58" t="s">
        <v>105</v>
      </c>
      <c r="H10" s="41" t="s">
        <v>98</v>
      </c>
      <c r="I10" s="58" t="s">
        <v>105</v>
      </c>
    </row>
    <row r="12" spans="1:11" x14ac:dyDescent="0.2">
      <c r="A12" s="41" t="s">
        <v>509</v>
      </c>
    </row>
    <row r="13" spans="1:11" x14ac:dyDescent="0.2">
      <c r="A13" s="41">
        <v>1950</v>
      </c>
      <c r="B13" s="51">
        <v>369380</v>
      </c>
      <c r="C13" s="51">
        <v>100</v>
      </c>
      <c r="D13" s="51">
        <v>294311</v>
      </c>
      <c r="E13" s="59">
        <v>79.677026368509388</v>
      </c>
      <c r="F13" s="51">
        <v>71029</v>
      </c>
      <c r="G13" s="59">
        <v>19.229249011857707</v>
      </c>
      <c r="H13" s="51">
        <v>4027</v>
      </c>
      <c r="I13" s="60">
        <v>1.0902052087281391</v>
      </c>
      <c r="K13" s="59"/>
    </row>
    <row r="14" spans="1:11" x14ac:dyDescent="0.2">
      <c r="A14" s="41">
        <v>1960</v>
      </c>
      <c r="B14" s="51">
        <v>452777</v>
      </c>
      <c r="C14" s="51">
        <v>100</v>
      </c>
      <c r="D14" s="51">
        <v>384206</v>
      </c>
      <c r="E14" s="59">
        <v>84.855458647413627</v>
      </c>
      <c r="F14" s="51">
        <v>65338</v>
      </c>
      <c r="G14" s="59">
        <v>14.430503316202016</v>
      </c>
      <c r="H14" s="51">
        <v>1536</v>
      </c>
      <c r="I14" s="60">
        <v>0.33923984654697564</v>
      </c>
      <c r="K14" s="59"/>
    </row>
    <row r="15" spans="1:11" x14ac:dyDescent="0.2">
      <c r="A15" s="41">
        <v>1970</v>
      </c>
      <c r="B15" s="51">
        <v>510352</v>
      </c>
      <c r="C15" s="51">
        <v>100</v>
      </c>
      <c r="D15" s="51">
        <v>453569</v>
      </c>
      <c r="E15" s="59">
        <v>88.873757720161777</v>
      </c>
      <c r="F15" s="51">
        <v>54088</v>
      </c>
      <c r="G15" s="59">
        <v>10.598175376994702</v>
      </c>
      <c r="H15" s="51">
        <v>2577</v>
      </c>
      <c r="I15" s="60">
        <v>0.50494560616985928</v>
      </c>
      <c r="K15" s="59"/>
    </row>
    <row r="16" spans="1:11" x14ac:dyDescent="0.2">
      <c r="A16" s="41">
        <v>1975</v>
      </c>
      <c r="B16" s="51">
        <v>496192</v>
      </c>
      <c r="C16" s="51">
        <v>100</v>
      </c>
      <c r="D16" s="51">
        <v>444197</v>
      </c>
      <c r="E16" s="59">
        <v>89.521193409002962</v>
      </c>
      <c r="F16" s="51">
        <v>47989</v>
      </c>
      <c r="G16" s="59">
        <v>9.6714578227782795</v>
      </c>
      <c r="H16" s="51">
        <v>4006</v>
      </c>
      <c r="I16" s="60">
        <v>0.80734876821875401</v>
      </c>
      <c r="K16" s="59"/>
    </row>
    <row r="17" spans="1:16" x14ac:dyDescent="0.2">
      <c r="A17" s="41">
        <v>1980</v>
      </c>
      <c r="B17" s="51">
        <v>483675</v>
      </c>
      <c r="C17" s="51">
        <v>100</v>
      </c>
      <c r="D17" s="51">
        <v>434530</v>
      </c>
      <c r="E17" s="59">
        <v>89.839251563549908</v>
      </c>
      <c r="F17" s="51">
        <v>46018</v>
      </c>
      <c r="G17" s="59">
        <v>9.5142399338398711</v>
      </c>
      <c r="H17" s="51">
        <v>3127</v>
      </c>
      <c r="I17" s="41">
        <v>0.7</v>
      </c>
      <c r="K17" s="59"/>
    </row>
    <row r="18" spans="1:16" x14ac:dyDescent="0.2">
      <c r="A18" s="41">
        <v>1985</v>
      </c>
      <c r="B18" s="51">
        <v>484263</v>
      </c>
      <c r="C18" s="51">
        <v>100</v>
      </c>
      <c r="D18" s="51">
        <v>438140</v>
      </c>
      <c r="E18" s="59">
        <v>90.475629977925223</v>
      </c>
      <c r="F18" s="51">
        <v>42044</v>
      </c>
      <c r="G18" s="59">
        <v>8.6820591290269959</v>
      </c>
      <c r="H18" s="51">
        <v>4079</v>
      </c>
      <c r="I18" s="60">
        <v>0.84231089304778606</v>
      </c>
      <c r="K18" s="59"/>
    </row>
    <row r="19" spans="1:16" x14ac:dyDescent="0.2">
      <c r="A19" s="41">
        <v>1990</v>
      </c>
      <c r="B19" s="51">
        <v>490629</v>
      </c>
      <c r="C19" s="51">
        <v>100</v>
      </c>
      <c r="D19" s="51">
        <v>445692</v>
      </c>
      <c r="E19" s="59">
        <v>90.840940914621839</v>
      </c>
      <c r="F19" s="51">
        <v>38544</v>
      </c>
      <c r="G19" s="59">
        <v>7.8560378616021476</v>
      </c>
      <c r="H19" s="51">
        <v>6393</v>
      </c>
      <c r="I19" s="60">
        <v>1.3030212237760099</v>
      </c>
      <c r="K19" s="59"/>
    </row>
    <row r="20" spans="1:16" x14ac:dyDescent="0.2">
      <c r="A20" s="41" t="s">
        <v>940</v>
      </c>
      <c r="B20" s="51"/>
      <c r="C20" s="51"/>
      <c r="D20" s="51"/>
      <c r="E20" s="59"/>
      <c r="F20" s="51"/>
      <c r="G20" s="59"/>
      <c r="H20" s="51"/>
      <c r="I20" s="60"/>
      <c r="K20" s="59"/>
    </row>
    <row r="21" spans="1:16" x14ac:dyDescent="0.2">
      <c r="A21" s="41">
        <v>1995</v>
      </c>
      <c r="B21" s="51">
        <v>525031</v>
      </c>
      <c r="C21" s="51">
        <v>100</v>
      </c>
      <c r="D21" s="51">
        <v>466857</v>
      </c>
      <c r="E21" s="59">
        <v>88.919892349213669</v>
      </c>
      <c r="F21" s="51">
        <v>36515</v>
      </c>
      <c r="G21" s="59">
        <v>6.9548274292375121</v>
      </c>
      <c r="H21" s="51">
        <v>21659</v>
      </c>
      <c r="I21" s="60">
        <v>4.1252802215488229</v>
      </c>
      <c r="K21" s="59"/>
    </row>
    <row r="22" spans="1:16" x14ac:dyDescent="0.2">
      <c r="A22" s="41">
        <v>2000</v>
      </c>
      <c r="B22" s="51">
        <v>555474</v>
      </c>
      <c r="C22" s="41">
        <v>100</v>
      </c>
      <c r="D22" s="51">
        <v>488553</v>
      </c>
      <c r="E22" s="59">
        <v>87.952451419868439</v>
      </c>
      <c r="F22" s="51">
        <v>36128</v>
      </c>
      <c r="G22" s="59">
        <v>6.5039947864346486</v>
      </c>
      <c r="H22" s="51">
        <v>30793</v>
      </c>
      <c r="I22" s="60">
        <v>5.5435537936969146</v>
      </c>
      <c r="K22" s="59"/>
    </row>
    <row r="23" spans="1:16" x14ac:dyDescent="0.2">
      <c r="A23" s="41">
        <v>2005</v>
      </c>
      <c r="B23" s="51">
        <v>560905</v>
      </c>
      <c r="C23" s="41">
        <v>100</v>
      </c>
      <c r="D23" s="51">
        <v>483552</v>
      </c>
      <c r="E23" s="59">
        <v>86.20925112095631</v>
      </c>
      <c r="F23" s="51">
        <v>34774</v>
      </c>
      <c r="G23" s="59">
        <v>6.1996238222158837</v>
      </c>
      <c r="H23" s="51">
        <v>42579</v>
      </c>
      <c r="I23" s="60">
        <v>7.5911250568278046</v>
      </c>
      <c r="K23" s="59"/>
    </row>
    <row r="24" spans="1:16" x14ac:dyDescent="0.2">
      <c r="A24" s="41">
        <v>2010</v>
      </c>
      <c r="B24" s="51">
        <v>588549</v>
      </c>
      <c r="C24" s="41">
        <v>100</v>
      </c>
      <c r="D24" s="51">
        <v>489670</v>
      </c>
      <c r="E24" s="59">
        <v>83.199529690815893</v>
      </c>
      <c r="F24" s="51">
        <v>35459</v>
      </c>
      <c r="G24" s="59">
        <v>6.0248169651125059</v>
      </c>
      <c r="H24" s="51">
        <v>63420</v>
      </c>
      <c r="I24" s="60">
        <v>10.775653344071607</v>
      </c>
      <c r="K24" s="59"/>
    </row>
    <row r="25" spans="1:16" x14ac:dyDescent="0.2">
      <c r="A25" s="41">
        <v>2011</v>
      </c>
      <c r="B25" s="51">
        <v>595384</v>
      </c>
      <c r="C25" s="81">
        <v>100.00000000000001</v>
      </c>
      <c r="D25" s="51">
        <v>491524</v>
      </c>
      <c r="E25" s="59">
        <v>82.555795923303279</v>
      </c>
      <c r="F25" s="51">
        <v>35537</v>
      </c>
      <c r="G25" s="59">
        <v>5.9687529392795238</v>
      </c>
      <c r="H25" s="51">
        <v>68323</v>
      </c>
      <c r="I25" s="60">
        <v>11.475451137417195</v>
      </c>
      <c r="K25" s="59"/>
    </row>
    <row r="26" spans="1:16" x14ac:dyDescent="0.2">
      <c r="A26" s="41">
        <v>2012</v>
      </c>
      <c r="B26" s="51">
        <v>603968</v>
      </c>
      <c r="C26" s="51">
        <v>100</v>
      </c>
      <c r="D26" s="51">
        <v>494686</v>
      </c>
      <c r="E26" s="59">
        <v>81.905995019603694</v>
      </c>
      <c r="F26" s="51">
        <v>35674</v>
      </c>
      <c r="G26" s="59">
        <v>5.9066043234078629</v>
      </c>
      <c r="H26" s="51">
        <v>73608</v>
      </c>
      <c r="I26" s="60">
        <v>12.18740065698845</v>
      </c>
      <c r="K26" s="59"/>
    </row>
    <row r="27" spans="1:16" x14ac:dyDescent="0.2">
      <c r="A27" s="41">
        <v>2013</v>
      </c>
      <c r="B27" s="51">
        <v>612664</v>
      </c>
      <c r="C27" s="51">
        <v>100</v>
      </c>
      <c r="D27" s="51">
        <v>498351</v>
      </c>
      <c r="E27" s="59">
        <v>81.341648929919174</v>
      </c>
      <c r="F27" s="51">
        <v>35844</v>
      </c>
      <c r="G27" s="59">
        <v>5.8505151273781388</v>
      </c>
      <c r="H27" s="51">
        <v>78469</v>
      </c>
      <c r="I27" s="59">
        <v>12.807835942702688</v>
      </c>
      <c r="K27" s="59"/>
    </row>
    <row r="28" spans="1:16" x14ac:dyDescent="0.2">
      <c r="A28" s="41">
        <v>2014</v>
      </c>
      <c r="B28" s="51">
        <v>620715</v>
      </c>
      <c r="C28" s="51">
        <v>100</v>
      </c>
      <c r="D28" s="51">
        <v>501321</v>
      </c>
      <c r="E28" s="60">
        <v>80.76508542567845</v>
      </c>
      <c r="F28" s="51">
        <v>35845</v>
      </c>
      <c r="G28" s="60">
        <v>5.7747919737721825</v>
      </c>
      <c r="H28" s="51">
        <v>83549</v>
      </c>
      <c r="I28" s="60">
        <v>13.460122600549365</v>
      </c>
      <c r="K28" s="59"/>
    </row>
    <row r="29" spans="1:16" x14ac:dyDescent="0.2">
      <c r="A29" s="41">
        <v>2015</v>
      </c>
      <c r="B29" s="51">
        <v>628208</v>
      </c>
      <c r="C29" s="41">
        <v>100</v>
      </c>
      <c r="D29" s="51">
        <v>504072</v>
      </c>
      <c r="E29" s="60">
        <v>80.239999999999995</v>
      </c>
      <c r="F29" s="51">
        <v>36004</v>
      </c>
      <c r="G29" s="60">
        <v>5.73</v>
      </c>
      <c r="H29" s="51">
        <v>88132</v>
      </c>
      <c r="I29" s="60">
        <v>14.03</v>
      </c>
      <c r="K29" s="59"/>
    </row>
    <row r="30" spans="1:16" x14ac:dyDescent="0.2">
      <c r="A30" s="41">
        <v>2016</v>
      </c>
      <c r="B30" s="51">
        <v>635181</v>
      </c>
      <c r="C30" s="41">
        <v>100</v>
      </c>
      <c r="D30" s="51">
        <v>505770</v>
      </c>
      <c r="E30" s="60">
        <v>79.626122317890491</v>
      </c>
      <c r="F30" s="51">
        <v>36197</v>
      </c>
      <c r="G30" s="60">
        <v>5.7</v>
      </c>
      <c r="H30" s="51">
        <v>93214</v>
      </c>
      <c r="I30" s="60">
        <v>14.7</v>
      </c>
      <c r="K30" s="59"/>
      <c r="M30" s="51"/>
      <c r="N30" s="153"/>
      <c r="O30" s="51"/>
      <c r="P30" s="153"/>
    </row>
    <row r="31" spans="1:16" x14ac:dyDescent="0.2">
      <c r="A31" s="41">
        <v>2017</v>
      </c>
      <c r="B31" s="51">
        <v>643272</v>
      </c>
      <c r="C31" s="41">
        <v>100</v>
      </c>
      <c r="D31" s="51">
        <v>508642</v>
      </c>
      <c r="E31" s="60">
        <v>79.069999999999993</v>
      </c>
      <c r="F31" s="51">
        <v>36361</v>
      </c>
      <c r="G31" s="60">
        <v>5.65</v>
      </c>
      <c r="H31" s="51">
        <v>98269</v>
      </c>
      <c r="I31" s="60">
        <v>15.28</v>
      </c>
      <c r="K31" s="59"/>
    </row>
    <row r="32" spans="1:16" x14ac:dyDescent="0.2">
      <c r="A32" s="41">
        <v>2018</v>
      </c>
      <c r="B32" s="51">
        <v>648042</v>
      </c>
      <c r="C32" s="41">
        <v>100</v>
      </c>
      <c r="D32" s="51">
        <v>509684</v>
      </c>
      <c r="E32" s="60">
        <v>78.649840596751446</v>
      </c>
      <c r="F32" s="51">
        <v>36533</v>
      </c>
      <c r="G32" s="60">
        <v>5.6374432521348927</v>
      </c>
      <c r="H32" s="51">
        <v>101825</v>
      </c>
      <c r="I32" s="60">
        <v>15.712716151113662</v>
      </c>
      <c r="K32" s="59"/>
    </row>
    <row r="33" spans="1:13" x14ac:dyDescent="0.2">
      <c r="A33" s="41">
        <v>2019</v>
      </c>
      <c r="B33" s="51">
        <v>653835</v>
      </c>
      <c r="C33" s="51">
        <v>100</v>
      </c>
      <c r="D33" s="51">
        <v>511111</v>
      </c>
      <c r="E33" s="60">
        <v>78.171251156637382</v>
      </c>
      <c r="F33" s="51">
        <v>36665</v>
      </c>
      <c r="G33" s="60">
        <v>5.6076838957841044</v>
      </c>
      <c r="H33" s="51">
        <v>106059</v>
      </c>
      <c r="I33" s="60">
        <v>16.221064947578519</v>
      </c>
      <c r="K33" s="59"/>
    </row>
    <row r="34" spans="1:13" x14ac:dyDescent="0.2">
      <c r="A34" s="41">
        <v>2020</v>
      </c>
      <c r="B34" s="216">
        <v>656920</v>
      </c>
      <c r="C34" s="217">
        <v>100</v>
      </c>
      <c r="D34" s="216">
        <v>510912</v>
      </c>
      <c r="E34" s="218">
        <v>77.773853741703704</v>
      </c>
      <c r="F34" s="216">
        <v>36754</v>
      </c>
      <c r="G34" s="218">
        <v>5.594897399987822</v>
      </c>
      <c r="H34" s="216">
        <v>109254</v>
      </c>
      <c r="I34" s="218">
        <v>16.631248858308471</v>
      </c>
      <c r="J34" s="218"/>
    </row>
    <row r="35" spans="1:13" ht="13.2" x14ac:dyDescent="0.25">
      <c r="B35" s="26"/>
      <c r="C35" s="51"/>
      <c r="D35" s="26"/>
      <c r="E35" s="60"/>
      <c r="F35" s="26"/>
      <c r="G35" s="60"/>
      <c r="H35" s="26"/>
      <c r="I35" s="60"/>
    </row>
    <row r="36" spans="1:13" ht="11.4" x14ac:dyDescent="0.2">
      <c r="A36" s="41" t="s">
        <v>847</v>
      </c>
      <c r="B36" s="51"/>
      <c r="C36" s="51"/>
      <c r="D36" s="51"/>
      <c r="E36" s="60"/>
      <c r="F36" s="51"/>
      <c r="G36" s="60"/>
      <c r="H36" s="51"/>
      <c r="I36" s="60"/>
    </row>
    <row r="37" spans="1:13" x14ac:dyDescent="0.2">
      <c r="A37" s="41" t="s">
        <v>320</v>
      </c>
    </row>
    <row r="38" spans="1:13" x14ac:dyDescent="0.2">
      <c r="A38" s="41" t="s">
        <v>321</v>
      </c>
    </row>
    <row r="39" spans="1:13" ht="14.4" x14ac:dyDescent="0.3">
      <c r="L39"/>
      <c r="M39"/>
    </row>
    <row r="40" spans="1:13" ht="14.4" x14ac:dyDescent="0.3">
      <c r="A40" s="41" t="s">
        <v>888</v>
      </c>
      <c r="L40"/>
      <c r="M40"/>
    </row>
    <row r="41" spans="1:13" ht="14.4" x14ac:dyDescent="0.3">
      <c r="A41" s="41" t="s">
        <v>889</v>
      </c>
      <c r="L41"/>
      <c r="M41"/>
    </row>
    <row r="43" spans="1:13" ht="14.4" x14ac:dyDescent="0.3">
      <c r="F43" s="60"/>
      <c r="I43" s="60"/>
      <c r="L43"/>
      <c r="M43"/>
    </row>
    <row r="44" spans="1:13" x14ac:dyDescent="0.2">
      <c r="B44" s="140"/>
      <c r="C44" s="100"/>
    </row>
    <row r="45" spans="1:13" x14ac:dyDescent="0.2">
      <c r="B45" s="140"/>
      <c r="C45" s="100"/>
    </row>
    <row r="46" spans="1:13" x14ac:dyDescent="0.2">
      <c r="C46" s="51"/>
    </row>
    <row r="49" spans="12:13" ht="14.4" x14ac:dyDescent="0.3">
      <c r="L49"/>
      <c r="M49"/>
    </row>
    <row r="50" spans="12:13" ht="14.4" x14ac:dyDescent="0.3">
      <c r="L50"/>
      <c r="M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workbookViewId="0">
      <selection activeCell="C1" sqref="C1"/>
    </sheetView>
  </sheetViews>
  <sheetFormatPr defaultColWidth="8.77734375" defaultRowHeight="11.4" x14ac:dyDescent="0.2"/>
  <cols>
    <col min="1" max="1" width="31" style="5" customWidth="1"/>
    <col min="2" max="16384" width="8.77734375" style="5"/>
  </cols>
  <sheetData>
    <row r="1" spans="1:22" s="4" customFormat="1" ht="12" x14ac:dyDescent="0.25">
      <c r="A1" s="4" t="s">
        <v>1018</v>
      </c>
    </row>
    <row r="2" spans="1:22" s="4" customFormat="1" ht="12" x14ac:dyDescent="0.25">
      <c r="A2" s="4" t="s">
        <v>2</v>
      </c>
    </row>
    <row r="3" spans="1:22" s="4" customFormat="1" ht="12" x14ac:dyDescent="0.25">
      <c r="A3" s="3" t="s">
        <v>18</v>
      </c>
    </row>
    <row r="4" spans="1:22" x14ac:dyDescent="0.2">
      <c r="A4" s="5" t="s">
        <v>3</v>
      </c>
    </row>
    <row r="5" spans="1:22" ht="6" customHeight="1" x14ac:dyDescent="0.2"/>
    <row r="6" spans="1:22" x14ac:dyDescent="0.2">
      <c r="A6" s="5" t="s">
        <v>322</v>
      </c>
      <c r="B6" s="5" t="s">
        <v>93</v>
      </c>
      <c r="C6" s="5" t="s">
        <v>305</v>
      </c>
      <c r="E6" s="61"/>
    </row>
    <row r="7" spans="1:22" x14ac:dyDescent="0.2">
      <c r="A7" s="5" t="s">
        <v>323</v>
      </c>
      <c r="B7" s="5" t="s">
        <v>98</v>
      </c>
      <c r="C7" s="54" t="s">
        <v>126</v>
      </c>
      <c r="D7" s="131" t="s">
        <v>127</v>
      </c>
      <c r="E7" s="54" t="s">
        <v>128</v>
      </c>
      <c r="F7" s="54" t="s">
        <v>129</v>
      </c>
      <c r="G7" s="54" t="s">
        <v>130</v>
      </c>
      <c r="H7" s="54" t="s">
        <v>131</v>
      </c>
      <c r="I7" s="54" t="s">
        <v>132</v>
      </c>
      <c r="J7" s="54" t="s">
        <v>133</v>
      </c>
      <c r="K7" s="54" t="s">
        <v>134</v>
      </c>
    </row>
    <row r="8" spans="1:22" ht="11.55" customHeight="1" x14ac:dyDescent="0.2"/>
    <row r="9" spans="1:22" s="4" customFormat="1" ht="14.4" x14ac:dyDescent="0.3">
      <c r="A9" s="4" t="s">
        <v>324</v>
      </c>
      <c r="B9" s="9">
        <v>656920</v>
      </c>
      <c r="C9" s="9">
        <v>44722</v>
      </c>
      <c r="D9" s="9">
        <v>54887</v>
      </c>
      <c r="E9" s="9">
        <v>11211</v>
      </c>
      <c r="F9" s="9">
        <v>115297</v>
      </c>
      <c r="G9" s="9">
        <v>163810</v>
      </c>
      <c r="H9" s="9">
        <v>152687</v>
      </c>
      <c r="I9" s="9">
        <v>63660</v>
      </c>
      <c r="J9" s="9">
        <v>36523</v>
      </c>
      <c r="K9" s="9">
        <v>14123</v>
      </c>
      <c r="M9"/>
      <c r="N9"/>
      <c r="O9"/>
      <c r="P9"/>
      <c r="Q9"/>
      <c r="R9"/>
      <c r="S9"/>
      <c r="T9"/>
      <c r="U9"/>
      <c r="V9"/>
    </row>
    <row r="10" spans="1:22" ht="14.4" x14ac:dyDescent="0.3">
      <c r="A10" s="5" t="s">
        <v>325</v>
      </c>
      <c r="B10" s="12">
        <v>510849</v>
      </c>
      <c r="C10" s="12">
        <v>31663</v>
      </c>
      <c r="D10" s="12">
        <v>40198</v>
      </c>
      <c r="E10" s="12">
        <v>8336</v>
      </c>
      <c r="F10" s="12">
        <v>86982</v>
      </c>
      <c r="G10" s="12">
        <v>119526</v>
      </c>
      <c r="H10" s="12">
        <v>123302</v>
      </c>
      <c r="I10" s="12">
        <v>56096</v>
      </c>
      <c r="J10" s="12">
        <v>32303</v>
      </c>
      <c r="K10" s="12">
        <v>12443</v>
      </c>
      <c r="M10"/>
      <c r="N10"/>
      <c r="O10"/>
      <c r="P10"/>
      <c r="Q10"/>
      <c r="R10"/>
      <c r="S10"/>
      <c r="T10"/>
      <c r="U10"/>
      <c r="V10"/>
    </row>
    <row r="11" spans="1:22" ht="14.4" x14ac:dyDescent="0.3">
      <c r="A11" s="5" t="s">
        <v>326</v>
      </c>
      <c r="B11" s="12">
        <v>36754</v>
      </c>
      <c r="C11" s="12">
        <v>3160</v>
      </c>
      <c r="D11" s="12">
        <v>3563</v>
      </c>
      <c r="E11" s="12">
        <v>640</v>
      </c>
      <c r="F11" s="12">
        <v>7223</v>
      </c>
      <c r="G11" s="12">
        <v>7139</v>
      </c>
      <c r="H11" s="12">
        <v>6759</v>
      </c>
      <c r="I11" s="12">
        <v>3810</v>
      </c>
      <c r="J11" s="12">
        <v>3069</v>
      </c>
      <c r="K11" s="12">
        <v>1391</v>
      </c>
      <c r="M11"/>
      <c r="N11"/>
      <c r="O11"/>
      <c r="P11"/>
      <c r="Q11"/>
      <c r="R11"/>
      <c r="S11"/>
      <c r="T11"/>
      <c r="U11"/>
      <c r="V11"/>
    </row>
    <row r="12" spans="1:22" ht="14.4" x14ac:dyDescent="0.3">
      <c r="A12" s="5" t="s">
        <v>327</v>
      </c>
      <c r="B12" s="12">
        <v>19032</v>
      </c>
      <c r="C12" s="12">
        <v>1119</v>
      </c>
      <c r="D12" s="12">
        <v>1685</v>
      </c>
      <c r="E12" s="12">
        <v>405</v>
      </c>
      <c r="F12" s="12">
        <v>3112</v>
      </c>
      <c r="G12" s="12">
        <v>5676</v>
      </c>
      <c r="H12" s="12">
        <v>5060</v>
      </c>
      <c r="I12" s="12">
        <v>1430</v>
      </c>
      <c r="J12" s="12">
        <v>425</v>
      </c>
      <c r="K12" s="12">
        <v>120</v>
      </c>
      <c r="M12"/>
      <c r="N12"/>
      <c r="O12"/>
      <c r="P12"/>
      <c r="Q12"/>
      <c r="R12"/>
      <c r="S12"/>
      <c r="T12"/>
      <c r="U12"/>
      <c r="V12"/>
    </row>
    <row r="13" spans="1:22" ht="14.4" x14ac:dyDescent="0.3">
      <c r="A13" s="5" t="s">
        <v>329</v>
      </c>
      <c r="B13" s="12">
        <v>11982</v>
      </c>
      <c r="C13" s="12">
        <v>2163</v>
      </c>
      <c r="D13" s="56">
        <v>2220</v>
      </c>
      <c r="E13" s="56">
        <v>490</v>
      </c>
      <c r="F13" s="56">
        <v>3138</v>
      </c>
      <c r="G13" s="56">
        <v>2389</v>
      </c>
      <c r="H13" s="56">
        <v>1368</v>
      </c>
      <c r="I13" s="56">
        <v>152</v>
      </c>
      <c r="J13" s="56">
        <v>48</v>
      </c>
      <c r="K13" s="56">
        <v>14</v>
      </c>
      <c r="M13"/>
      <c r="N13"/>
      <c r="O13"/>
      <c r="P13"/>
      <c r="Q13"/>
      <c r="R13"/>
      <c r="S13"/>
      <c r="T13"/>
      <c r="U13"/>
      <c r="V13"/>
    </row>
    <row r="14" spans="1:22" ht="14.4" x14ac:dyDescent="0.3">
      <c r="A14" s="5" t="s">
        <v>328</v>
      </c>
      <c r="B14" s="12">
        <v>10289</v>
      </c>
      <c r="C14" s="12">
        <v>483</v>
      </c>
      <c r="D14" s="56">
        <v>853</v>
      </c>
      <c r="E14" s="56">
        <v>168</v>
      </c>
      <c r="F14" s="56">
        <v>1305</v>
      </c>
      <c r="G14" s="56">
        <v>3053</v>
      </c>
      <c r="H14" s="56">
        <v>3705</v>
      </c>
      <c r="I14" s="56">
        <v>563</v>
      </c>
      <c r="J14" s="56">
        <v>132</v>
      </c>
      <c r="K14" s="56">
        <v>27</v>
      </c>
      <c r="M14"/>
      <c r="N14"/>
      <c r="O14"/>
      <c r="P14"/>
      <c r="Q14"/>
      <c r="R14"/>
      <c r="S14"/>
      <c r="T14"/>
      <c r="U14"/>
      <c r="V14"/>
    </row>
    <row r="15" spans="1:22" ht="14.4" x14ac:dyDescent="0.3">
      <c r="A15" s="5" t="s">
        <v>331</v>
      </c>
      <c r="B15" s="12">
        <v>8376</v>
      </c>
      <c r="C15" s="12">
        <v>949</v>
      </c>
      <c r="D15" s="56">
        <v>1333</v>
      </c>
      <c r="E15" s="56">
        <v>229</v>
      </c>
      <c r="F15" s="56">
        <v>1502</v>
      </c>
      <c r="G15" s="56">
        <v>2667</v>
      </c>
      <c r="H15" s="56">
        <v>1483</v>
      </c>
      <c r="I15" s="56">
        <v>158</v>
      </c>
      <c r="J15" s="56">
        <v>51</v>
      </c>
      <c r="K15" s="56" t="s">
        <v>1056</v>
      </c>
      <c r="M15"/>
      <c r="N15"/>
      <c r="O15"/>
      <c r="P15"/>
      <c r="Q15"/>
      <c r="R15"/>
      <c r="S15"/>
      <c r="T15"/>
      <c r="U15"/>
      <c r="V15"/>
    </row>
    <row r="16" spans="1:22" ht="14.4" x14ac:dyDescent="0.3">
      <c r="A16" s="5" t="s">
        <v>330</v>
      </c>
      <c r="B16" s="12">
        <v>7424</v>
      </c>
      <c r="C16" s="12">
        <v>628</v>
      </c>
      <c r="D16" s="56">
        <v>494</v>
      </c>
      <c r="E16" s="56">
        <v>85</v>
      </c>
      <c r="F16" s="56">
        <v>1385</v>
      </c>
      <c r="G16" s="56">
        <v>2916</v>
      </c>
      <c r="H16" s="56">
        <v>1552</v>
      </c>
      <c r="I16" s="56">
        <v>252</v>
      </c>
      <c r="J16" s="56">
        <v>90</v>
      </c>
      <c r="K16" s="56">
        <v>22</v>
      </c>
      <c r="M16"/>
      <c r="N16"/>
      <c r="O16"/>
      <c r="P16"/>
      <c r="Q16"/>
      <c r="R16"/>
      <c r="S16"/>
      <c r="T16"/>
      <c r="U16"/>
      <c r="V16"/>
    </row>
    <row r="17" spans="1:22" ht="14.4" x14ac:dyDescent="0.3">
      <c r="A17" s="5" t="s">
        <v>332</v>
      </c>
      <c r="B17" s="12">
        <v>3992</v>
      </c>
      <c r="C17" s="12">
        <v>277</v>
      </c>
      <c r="D17" s="56">
        <v>263</v>
      </c>
      <c r="E17" s="56">
        <v>37</v>
      </c>
      <c r="F17" s="56">
        <v>754</v>
      </c>
      <c r="G17" s="56">
        <v>1751</v>
      </c>
      <c r="H17" s="56">
        <v>782</v>
      </c>
      <c r="I17" s="56">
        <v>106</v>
      </c>
      <c r="J17" s="56">
        <v>16</v>
      </c>
      <c r="K17" s="56">
        <v>6</v>
      </c>
      <c r="M17"/>
      <c r="N17"/>
      <c r="O17"/>
      <c r="P17"/>
      <c r="Q17"/>
      <c r="R17"/>
      <c r="S17"/>
      <c r="T17"/>
      <c r="U17"/>
      <c r="V17"/>
    </row>
    <row r="18" spans="1:22" ht="14.4" x14ac:dyDescent="0.3">
      <c r="A18" s="2" t="s">
        <v>904</v>
      </c>
      <c r="B18" s="12">
        <v>3670</v>
      </c>
      <c r="C18" s="12">
        <v>476</v>
      </c>
      <c r="D18" s="56">
        <v>531</v>
      </c>
      <c r="E18" s="56">
        <v>92</v>
      </c>
      <c r="F18" s="56">
        <v>676</v>
      </c>
      <c r="G18" s="56">
        <v>1235</v>
      </c>
      <c r="H18" s="56">
        <v>583</v>
      </c>
      <c r="I18" s="56">
        <v>57</v>
      </c>
      <c r="J18" s="56">
        <v>17</v>
      </c>
      <c r="K18" s="56" t="s">
        <v>1056</v>
      </c>
      <c r="M18"/>
      <c r="N18"/>
      <c r="O18"/>
      <c r="P18"/>
      <c r="Q18"/>
      <c r="R18"/>
      <c r="S18"/>
      <c r="T18"/>
      <c r="U18"/>
      <c r="V18"/>
    </row>
    <row r="19" spans="1:22" ht="14.4" x14ac:dyDescent="0.3">
      <c r="A19" s="5" t="s">
        <v>367</v>
      </c>
      <c r="B19" s="12">
        <v>3287</v>
      </c>
      <c r="C19" s="12">
        <v>406</v>
      </c>
      <c r="D19" s="56">
        <v>353</v>
      </c>
      <c r="E19" s="56">
        <v>66</v>
      </c>
      <c r="F19" s="56">
        <v>827</v>
      </c>
      <c r="G19" s="56">
        <v>1040</v>
      </c>
      <c r="H19" s="56">
        <v>479</v>
      </c>
      <c r="I19" s="56">
        <v>76</v>
      </c>
      <c r="J19" s="56">
        <v>34</v>
      </c>
      <c r="K19" s="56">
        <v>6</v>
      </c>
      <c r="M19"/>
      <c r="N19"/>
      <c r="O19"/>
      <c r="P19"/>
      <c r="Q19"/>
      <c r="R19"/>
      <c r="S19"/>
      <c r="T19"/>
      <c r="U19"/>
      <c r="V19"/>
    </row>
    <row r="20" spans="1:22" ht="14.4" x14ac:dyDescent="0.3">
      <c r="A20" s="5" t="s">
        <v>334</v>
      </c>
      <c r="B20" s="12">
        <v>3168</v>
      </c>
      <c r="C20" s="12">
        <v>149</v>
      </c>
      <c r="D20" s="56">
        <v>126</v>
      </c>
      <c r="E20" s="56">
        <v>35</v>
      </c>
      <c r="F20" s="56">
        <v>544</v>
      </c>
      <c r="G20" s="56">
        <v>1583</v>
      </c>
      <c r="H20" s="56">
        <v>626</v>
      </c>
      <c r="I20" s="56">
        <v>72</v>
      </c>
      <c r="J20" s="56">
        <v>25</v>
      </c>
      <c r="K20" s="56">
        <v>8</v>
      </c>
      <c r="M20"/>
      <c r="N20"/>
      <c r="O20"/>
      <c r="P20"/>
      <c r="Q20"/>
      <c r="R20"/>
      <c r="S20"/>
      <c r="T20"/>
      <c r="U20"/>
      <c r="V20"/>
    </row>
    <row r="21" spans="1:22" ht="14.4" x14ac:dyDescent="0.3">
      <c r="A21" s="2" t="s">
        <v>905</v>
      </c>
      <c r="B21" s="12">
        <v>2613</v>
      </c>
      <c r="C21" s="12">
        <v>134</v>
      </c>
      <c r="D21" s="56">
        <v>165</v>
      </c>
      <c r="E21" s="56">
        <v>33</v>
      </c>
      <c r="F21" s="56">
        <v>1176</v>
      </c>
      <c r="G21" s="56">
        <v>680</v>
      </c>
      <c r="H21" s="56">
        <v>358</v>
      </c>
      <c r="I21" s="56">
        <v>46</v>
      </c>
      <c r="J21" s="56">
        <v>14</v>
      </c>
      <c r="K21" s="56">
        <v>7</v>
      </c>
      <c r="M21"/>
      <c r="N21"/>
      <c r="O21"/>
      <c r="P21"/>
      <c r="Q21"/>
      <c r="R21"/>
      <c r="S21"/>
      <c r="T21"/>
      <c r="U21"/>
      <c r="V21"/>
    </row>
    <row r="22" spans="1:22" ht="14.4" x14ac:dyDescent="0.3">
      <c r="A22" s="2" t="s">
        <v>906</v>
      </c>
      <c r="B22" s="12">
        <v>2039</v>
      </c>
      <c r="C22" s="12">
        <v>240</v>
      </c>
      <c r="D22" s="56">
        <v>162</v>
      </c>
      <c r="E22" s="56">
        <v>39</v>
      </c>
      <c r="F22" s="56">
        <v>617</v>
      </c>
      <c r="G22" s="56">
        <v>839</v>
      </c>
      <c r="H22" s="56">
        <v>141</v>
      </c>
      <c r="I22" s="56" t="s">
        <v>1056</v>
      </c>
      <c r="J22" s="56" t="s">
        <v>1057</v>
      </c>
      <c r="K22" s="56" t="s">
        <v>1057</v>
      </c>
      <c r="M22"/>
      <c r="N22"/>
      <c r="O22"/>
      <c r="P22"/>
      <c r="Q22"/>
      <c r="R22"/>
      <c r="S22"/>
      <c r="T22"/>
      <c r="U22"/>
      <c r="V22"/>
    </row>
    <row r="23" spans="1:22" ht="14.4" x14ac:dyDescent="0.3">
      <c r="A23" s="5" t="s">
        <v>337</v>
      </c>
      <c r="B23" s="12">
        <v>1990</v>
      </c>
      <c r="C23" s="12">
        <v>164</v>
      </c>
      <c r="D23" s="56">
        <v>165</v>
      </c>
      <c r="E23" s="56">
        <v>28</v>
      </c>
      <c r="F23" s="56">
        <v>317</v>
      </c>
      <c r="G23" s="56">
        <v>703</v>
      </c>
      <c r="H23" s="56">
        <v>522</v>
      </c>
      <c r="I23" s="56">
        <v>52</v>
      </c>
      <c r="J23" s="56">
        <v>28</v>
      </c>
      <c r="K23" s="56">
        <v>11</v>
      </c>
      <c r="M23"/>
      <c r="N23"/>
      <c r="O23"/>
      <c r="P23"/>
      <c r="Q23"/>
      <c r="R23"/>
      <c r="S23"/>
      <c r="T23"/>
      <c r="U23"/>
      <c r="V23"/>
    </row>
    <row r="24" spans="1:22" ht="14.4" x14ac:dyDescent="0.3">
      <c r="A24" s="5" t="s">
        <v>336</v>
      </c>
      <c r="B24" s="12">
        <v>1945</v>
      </c>
      <c r="C24" s="12">
        <v>150</v>
      </c>
      <c r="D24" s="56">
        <v>151</v>
      </c>
      <c r="E24" s="56">
        <v>31</v>
      </c>
      <c r="F24" s="56">
        <v>381</v>
      </c>
      <c r="G24" s="56">
        <v>765</v>
      </c>
      <c r="H24" s="56">
        <v>386</v>
      </c>
      <c r="I24" s="56">
        <v>59</v>
      </c>
      <c r="J24" s="56">
        <v>19</v>
      </c>
      <c r="K24" s="56" t="s">
        <v>1056</v>
      </c>
      <c r="M24"/>
      <c r="N24"/>
      <c r="O24"/>
      <c r="P24"/>
      <c r="Q24"/>
      <c r="R24"/>
      <c r="S24"/>
      <c r="T24"/>
      <c r="U24"/>
      <c r="V24"/>
    </row>
    <row r="25" spans="1:22" ht="14.4" x14ac:dyDescent="0.3">
      <c r="A25" s="5" t="s">
        <v>335</v>
      </c>
      <c r="B25" s="12">
        <v>1867</v>
      </c>
      <c r="C25" s="12">
        <v>107</v>
      </c>
      <c r="D25" s="56">
        <v>115</v>
      </c>
      <c r="E25" s="56">
        <v>18</v>
      </c>
      <c r="F25" s="56">
        <v>314</v>
      </c>
      <c r="G25" s="56">
        <v>789</v>
      </c>
      <c r="H25" s="56">
        <v>349</v>
      </c>
      <c r="I25" s="56">
        <v>91</v>
      </c>
      <c r="J25" s="56">
        <v>68</v>
      </c>
      <c r="K25" s="56">
        <v>16</v>
      </c>
      <c r="M25"/>
      <c r="N25"/>
      <c r="O25"/>
      <c r="P25"/>
      <c r="Q25"/>
      <c r="R25"/>
      <c r="S25"/>
      <c r="T25"/>
      <c r="U25"/>
      <c r="V25"/>
    </row>
    <row r="26" spans="1:22" ht="14.4" x14ac:dyDescent="0.3">
      <c r="A26" s="2" t="s">
        <v>908</v>
      </c>
      <c r="B26" s="12">
        <v>1755</v>
      </c>
      <c r="C26" s="12">
        <v>230</v>
      </c>
      <c r="D26" s="56">
        <v>187</v>
      </c>
      <c r="E26" s="56">
        <v>42</v>
      </c>
      <c r="F26" s="56">
        <v>395</v>
      </c>
      <c r="G26" s="56">
        <v>631</v>
      </c>
      <c r="H26" s="56">
        <v>264</v>
      </c>
      <c r="I26" s="56">
        <v>5</v>
      </c>
      <c r="J26" s="56" t="s">
        <v>1056</v>
      </c>
      <c r="K26" s="56" t="s">
        <v>1056</v>
      </c>
      <c r="M26"/>
      <c r="N26"/>
      <c r="O26"/>
      <c r="P26"/>
      <c r="Q26"/>
      <c r="R26"/>
      <c r="S26"/>
      <c r="T26"/>
      <c r="U26"/>
      <c r="V26"/>
    </row>
    <row r="27" spans="1:22" ht="14.4" x14ac:dyDescent="0.3">
      <c r="A27" s="2" t="s">
        <v>907</v>
      </c>
      <c r="B27" s="12">
        <v>1640</v>
      </c>
      <c r="C27" s="12">
        <v>222</v>
      </c>
      <c r="D27" s="56">
        <v>211</v>
      </c>
      <c r="E27" s="56">
        <v>40</v>
      </c>
      <c r="F27" s="56">
        <v>379</v>
      </c>
      <c r="G27" s="56">
        <v>487</v>
      </c>
      <c r="H27" s="56">
        <v>273</v>
      </c>
      <c r="I27" s="56">
        <v>22</v>
      </c>
      <c r="J27" s="56">
        <v>5</v>
      </c>
      <c r="K27" s="56" t="s">
        <v>1056</v>
      </c>
      <c r="M27"/>
      <c r="N27"/>
      <c r="O27"/>
      <c r="P27"/>
      <c r="Q27"/>
      <c r="R27"/>
      <c r="S27"/>
      <c r="T27"/>
      <c r="U27"/>
      <c r="V27"/>
    </row>
    <row r="28" spans="1:22" ht="14.4" x14ac:dyDescent="0.3">
      <c r="A28" s="5" t="s">
        <v>339</v>
      </c>
      <c r="B28" s="12">
        <v>1395</v>
      </c>
      <c r="C28" s="12">
        <v>43</v>
      </c>
      <c r="D28" s="56">
        <v>89</v>
      </c>
      <c r="E28" s="56">
        <v>32</v>
      </c>
      <c r="F28" s="56">
        <v>231</v>
      </c>
      <c r="G28" s="56">
        <v>518</v>
      </c>
      <c r="H28" s="56">
        <v>463</v>
      </c>
      <c r="I28" s="56">
        <v>16</v>
      </c>
      <c r="J28" s="56" t="s">
        <v>1056</v>
      </c>
      <c r="K28" s="56" t="s">
        <v>1056</v>
      </c>
      <c r="M28"/>
      <c r="N28"/>
      <c r="O28"/>
      <c r="P28"/>
      <c r="Q28"/>
      <c r="R28"/>
      <c r="S28"/>
      <c r="T28"/>
      <c r="U28"/>
      <c r="V28"/>
    </row>
    <row r="29" spans="1:22" ht="14.4" x14ac:dyDescent="0.3">
      <c r="A29" s="2" t="s">
        <v>909</v>
      </c>
      <c r="B29" s="12">
        <v>1369</v>
      </c>
      <c r="C29" s="12">
        <v>69</v>
      </c>
      <c r="D29" s="56">
        <v>95</v>
      </c>
      <c r="E29" s="56">
        <v>34</v>
      </c>
      <c r="F29" s="56">
        <v>220</v>
      </c>
      <c r="G29" s="56">
        <v>660</v>
      </c>
      <c r="H29" s="56">
        <v>262</v>
      </c>
      <c r="I29" s="56">
        <v>21</v>
      </c>
      <c r="J29" s="56">
        <v>7</v>
      </c>
      <c r="K29" s="56" t="s">
        <v>1056</v>
      </c>
      <c r="M29"/>
      <c r="N29"/>
      <c r="O29"/>
      <c r="P29"/>
      <c r="Q29"/>
      <c r="R29"/>
      <c r="S29"/>
      <c r="T29"/>
      <c r="U29"/>
      <c r="V29"/>
    </row>
    <row r="30" spans="1:22" ht="14.4" x14ac:dyDescent="0.3">
      <c r="A30" s="5" t="s">
        <v>340</v>
      </c>
      <c r="B30" s="12">
        <v>1211</v>
      </c>
      <c r="C30" s="12">
        <v>61</v>
      </c>
      <c r="D30" s="56">
        <v>46</v>
      </c>
      <c r="E30" s="56" t="s">
        <v>1056</v>
      </c>
      <c r="F30" s="56">
        <v>251</v>
      </c>
      <c r="G30" s="56">
        <v>556</v>
      </c>
      <c r="H30" s="56">
        <v>240</v>
      </c>
      <c r="I30" s="56">
        <v>28</v>
      </c>
      <c r="J30" s="56">
        <v>19</v>
      </c>
      <c r="K30" s="56">
        <v>6</v>
      </c>
      <c r="M30"/>
      <c r="N30"/>
      <c r="O30"/>
      <c r="P30"/>
      <c r="Q30"/>
      <c r="R30"/>
      <c r="S30"/>
      <c r="T30"/>
      <c r="U30"/>
      <c r="V30"/>
    </row>
    <row r="31" spans="1:22" ht="14.4" x14ac:dyDescent="0.3">
      <c r="A31" s="5" t="s">
        <v>341</v>
      </c>
      <c r="B31" s="12">
        <v>1150</v>
      </c>
      <c r="C31" s="12">
        <v>81</v>
      </c>
      <c r="D31" s="56">
        <v>79</v>
      </c>
      <c r="E31" s="56">
        <v>10</v>
      </c>
      <c r="F31" s="56">
        <v>208</v>
      </c>
      <c r="G31" s="56">
        <v>570</v>
      </c>
      <c r="H31" s="56">
        <v>189</v>
      </c>
      <c r="I31" s="56">
        <v>10</v>
      </c>
      <c r="J31" s="56" t="s">
        <v>1056</v>
      </c>
      <c r="K31" s="56" t="s">
        <v>1057</v>
      </c>
      <c r="M31"/>
      <c r="N31"/>
      <c r="O31"/>
      <c r="P31"/>
      <c r="Q31"/>
      <c r="R31"/>
      <c r="S31"/>
      <c r="T31"/>
      <c r="U31"/>
      <c r="V31"/>
    </row>
    <row r="32" spans="1:22" ht="14.4" x14ac:dyDescent="0.3">
      <c r="A32" s="2" t="s">
        <v>910</v>
      </c>
      <c r="B32" s="12">
        <v>999</v>
      </c>
      <c r="C32" s="12">
        <v>142</v>
      </c>
      <c r="D32" s="56">
        <v>97</v>
      </c>
      <c r="E32" s="56">
        <v>20</v>
      </c>
      <c r="F32" s="56">
        <v>194</v>
      </c>
      <c r="G32" s="56">
        <v>400</v>
      </c>
      <c r="H32" s="56">
        <v>130</v>
      </c>
      <c r="I32" s="56">
        <v>13</v>
      </c>
      <c r="J32" s="56" t="s">
        <v>1056</v>
      </c>
      <c r="K32" s="56" t="s">
        <v>1056</v>
      </c>
      <c r="M32"/>
      <c r="N32"/>
      <c r="O32"/>
      <c r="P32"/>
      <c r="Q32"/>
      <c r="R32"/>
      <c r="S32"/>
      <c r="T32"/>
      <c r="U32"/>
      <c r="V32"/>
    </row>
    <row r="33" spans="1:22" ht="14.4" x14ac:dyDescent="0.3">
      <c r="A33" s="5" t="s">
        <v>944</v>
      </c>
      <c r="B33" s="12">
        <v>843</v>
      </c>
      <c r="C33" s="12">
        <v>77</v>
      </c>
      <c r="D33" s="56">
        <v>84</v>
      </c>
      <c r="E33" s="56">
        <v>5</v>
      </c>
      <c r="F33" s="56">
        <v>117</v>
      </c>
      <c r="G33" s="56">
        <v>425</v>
      </c>
      <c r="H33" s="56">
        <v>117</v>
      </c>
      <c r="I33" s="56">
        <v>16</v>
      </c>
      <c r="J33" s="56" t="s">
        <v>1056</v>
      </c>
      <c r="K33" s="56" t="s">
        <v>1057</v>
      </c>
      <c r="M33"/>
      <c r="N33"/>
      <c r="O33"/>
      <c r="P33"/>
      <c r="Q33"/>
      <c r="R33"/>
      <c r="S33"/>
      <c r="T33"/>
      <c r="U33"/>
      <c r="V33"/>
    </row>
    <row r="34" spans="1:22" x14ac:dyDescent="0.2">
      <c r="A34" s="5" t="s">
        <v>878</v>
      </c>
      <c r="B34" s="12">
        <v>17281</v>
      </c>
      <c r="C34" s="12">
        <v>1529</v>
      </c>
      <c r="D34" s="56">
        <v>1622</v>
      </c>
      <c r="E34" s="56">
        <v>292</v>
      </c>
      <c r="F34" s="56">
        <v>3049</v>
      </c>
      <c r="G34" s="56">
        <v>6812</v>
      </c>
      <c r="H34" s="56">
        <v>3294</v>
      </c>
      <c r="I34" s="56">
        <v>508</v>
      </c>
      <c r="J34" s="56">
        <v>142</v>
      </c>
      <c r="K34" s="56">
        <v>29</v>
      </c>
    </row>
    <row r="38" spans="1:22" ht="12" x14ac:dyDescent="0.25">
      <c r="A38" s="4" t="s">
        <v>324</v>
      </c>
      <c r="B38" s="154">
        <v>100</v>
      </c>
      <c r="C38" s="63">
        <v>6.8078304816416004</v>
      </c>
      <c r="D38" s="63">
        <v>8.3552030688668335</v>
      </c>
      <c r="E38" s="63">
        <v>1.7066004992997625</v>
      </c>
      <c r="F38" s="63">
        <v>17.551147780551666</v>
      </c>
      <c r="G38" s="63">
        <v>24.936065274310419</v>
      </c>
      <c r="H38" s="63">
        <v>23.242860622297997</v>
      </c>
      <c r="I38" s="63">
        <v>9.6906777080923092</v>
      </c>
      <c r="J38" s="63">
        <v>5.5597333008585519</v>
      </c>
      <c r="K38" s="63">
        <v>2.1498812640808622</v>
      </c>
    </row>
    <row r="39" spans="1:22" x14ac:dyDescent="0.2">
      <c r="A39" s="5" t="s">
        <v>325</v>
      </c>
      <c r="B39" s="62">
        <v>100</v>
      </c>
      <c r="C39" s="53">
        <v>6.1981133368177286</v>
      </c>
      <c r="D39" s="53">
        <v>7.8688614443798457</v>
      </c>
      <c r="E39" s="53">
        <v>1.6317933479364743</v>
      </c>
      <c r="F39" s="53">
        <v>17.026949255063631</v>
      </c>
      <c r="G39" s="53">
        <v>23.397520598063224</v>
      </c>
      <c r="H39" s="53">
        <v>24.136682268145773</v>
      </c>
      <c r="I39" s="53">
        <v>10.980935658090747</v>
      </c>
      <c r="J39" s="53">
        <v>6.3233949758147707</v>
      </c>
      <c r="K39" s="53">
        <v>2.4357491156878059</v>
      </c>
    </row>
    <row r="40" spans="1:22" x14ac:dyDescent="0.2">
      <c r="A40" s="5" t="s">
        <v>326</v>
      </c>
      <c r="B40" s="62">
        <v>100</v>
      </c>
      <c r="C40" s="53">
        <v>8.5977036513032594</v>
      </c>
      <c r="D40" s="53">
        <v>9.6941829460738962</v>
      </c>
      <c r="E40" s="53">
        <v>1.7413070686183816</v>
      </c>
      <c r="F40" s="53">
        <v>19.652282744735267</v>
      </c>
      <c r="G40" s="53">
        <v>19.423736191979103</v>
      </c>
      <c r="H40" s="53">
        <v>18.389835119986941</v>
      </c>
      <c r="I40" s="53">
        <v>10.366218642868803</v>
      </c>
      <c r="J40" s="53">
        <v>8.3501115524840834</v>
      </c>
      <c r="K40" s="53">
        <v>3.7846220819502641</v>
      </c>
    </row>
    <row r="41" spans="1:22" x14ac:dyDescent="0.2">
      <c r="A41" s="5" t="s">
        <v>327</v>
      </c>
      <c r="B41" s="62">
        <v>100</v>
      </c>
      <c r="C41" s="53">
        <v>5.8795712484237077</v>
      </c>
      <c r="D41" s="53">
        <v>8.8535098781000414</v>
      </c>
      <c r="E41" s="53">
        <v>2.1279949558638083</v>
      </c>
      <c r="F41" s="53">
        <v>16.351408154686844</v>
      </c>
      <c r="G41" s="53">
        <v>29.823455233291298</v>
      </c>
      <c r="H41" s="53">
        <v>26.58680117696511</v>
      </c>
      <c r="I41" s="53">
        <v>7.5136612021857925</v>
      </c>
      <c r="J41" s="53">
        <v>2.2330811265237496</v>
      </c>
      <c r="K41" s="53">
        <v>0.63051702395964693</v>
      </c>
    </row>
    <row r="42" spans="1:22" x14ac:dyDescent="0.2">
      <c r="A42" s="5" t="s">
        <v>329</v>
      </c>
      <c r="B42" s="62">
        <v>100</v>
      </c>
      <c r="C42" s="53">
        <v>18.052078117175764</v>
      </c>
      <c r="D42" s="53">
        <v>18.527791687531298</v>
      </c>
      <c r="E42" s="53">
        <v>4.0894675346352862</v>
      </c>
      <c r="F42" s="53">
        <v>26.189283925888834</v>
      </c>
      <c r="G42" s="53">
        <v>19.938240694374894</v>
      </c>
      <c r="H42" s="53">
        <v>11.417125688532799</v>
      </c>
      <c r="I42" s="53">
        <v>1.2685695209480887</v>
      </c>
      <c r="J42" s="53">
        <v>0.40060090135202803</v>
      </c>
      <c r="K42" s="53">
        <v>0.11684192956100818</v>
      </c>
    </row>
    <row r="43" spans="1:22" x14ac:dyDescent="0.2">
      <c r="A43" s="5" t="s">
        <v>328</v>
      </c>
      <c r="B43" s="62">
        <v>100</v>
      </c>
      <c r="C43" s="53">
        <v>4.6943337544950916</v>
      </c>
      <c r="D43" s="53">
        <v>8.2904072310234227</v>
      </c>
      <c r="E43" s="53">
        <v>1.6328117406939451</v>
      </c>
      <c r="F43" s="53">
        <v>12.683448342890465</v>
      </c>
      <c r="G43" s="53">
        <v>29.672465740110798</v>
      </c>
      <c r="H43" s="53">
        <v>36.009330352803964</v>
      </c>
      <c r="I43" s="53">
        <v>5.4718631548255416</v>
      </c>
      <c r="J43" s="53">
        <v>1.2829235105452426</v>
      </c>
      <c r="K43" s="53">
        <v>0.26241617261152689</v>
      </c>
    </row>
    <row r="44" spans="1:22" x14ac:dyDescent="0.2">
      <c r="A44" s="5" t="s">
        <v>331</v>
      </c>
      <c r="B44" s="62">
        <v>100</v>
      </c>
      <c r="C44" s="53">
        <v>11.329990448901624</v>
      </c>
      <c r="D44" s="53">
        <v>15.914517669531996</v>
      </c>
      <c r="E44" s="53">
        <v>2.7340019102196753</v>
      </c>
      <c r="F44" s="53">
        <v>17.932187201528176</v>
      </c>
      <c r="G44" s="53">
        <v>31.840974212034386</v>
      </c>
      <c r="H44" s="53">
        <v>17.705348615090735</v>
      </c>
      <c r="I44" s="53">
        <v>1.8863419293218719</v>
      </c>
      <c r="J44" s="53">
        <v>0.60888252148997135</v>
      </c>
      <c r="K44" s="56" t="s">
        <v>1056</v>
      </c>
    </row>
    <row r="45" spans="1:22" x14ac:dyDescent="0.2">
      <c r="A45" s="5" t="s">
        <v>330</v>
      </c>
      <c r="B45" s="62">
        <v>100</v>
      </c>
      <c r="C45" s="53">
        <v>8.4590517241379306</v>
      </c>
      <c r="D45" s="53">
        <v>6.6540948275862073</v>
      </c>
      <c r="E45" s="53">
        <v>1.1449353448275863</v>
      </c>
      <c r="F45" s="53">
        <v>18.655711206896552</v>
      </c>
      <c r="G45" s="53">
        <v>39.27801724137931</v>
      </c>
      <c r="H45" s="53">
        <v>20.905172413793103</v>
      </c>
      <c r="I45" s="53">
        <v>3.3943965517241379</v>
      </c>
      <c r="J45" s="53">
        <v>1.2122844827586208</v>
      </c>
      <c r="K45" s="53">
        <v>0.29633620689655171</v>
      </c>
    </row>
    <row r="46" spans="1:22" x14ac:dyDescent="0.2">
      <c r="A46" s="5" t="s">
        <v>332</v>
      </c>
      <c r="B46" s="62">
        <v>100</v>
      </c>
      <c r="C46" s="53">
        <v>6.9388777555110224</v>
      </c>
      <c r="D46" s="53">
        <v>6.5881763527054105</v>
      </c>
      <c r="E46" s="53">
        <v>0.92685370741482964</v>
      </c>
      <c r="F46" s="53">
        <v>18.887775551102205</v>
      </c>
      <c r="G46" s="53">
        <v>43.862725450901806</v>
      </c>
      <c r="H46" s="53">
        <v>19.589178356713425</v>
      </c>
      <c r="I46" s="53">
        <v>2.6553106212424851</v>
      </c>
      <c r="J46" s="53">
        <v>0.40080160320641284</v>
      </c>
      <c r="K46" s="219">
        <v>0.15030060120240482</v>
      </c>
    </row>
    <row r="47" spans="1:22" x14ac:dyDescent="0.2">
      <c r="A47" s="2" t="s">
        <v>904</v>
      </c>
      <c r="B47" s="62">
        <v>100</v>
      </c>
      <c r="C47" s="53">
        <v>12.970027247956404</v>
      </c>
      <c r="D47" s="53">
        <v>14.468664850136239</v>
      </c>
      <c r="E47" s="53">
        <v>2.5068119891008176</v>
      </c>
      <c r="F47" s="53">
        <v>18.419618528610354</v>
      </c>
      <c r="G47" s="53">
        <v>33.651226158038149</v>
      </c>
      <c r="H47" s="53">
        <v>15.885558583106267</v>
      </c>
      <c r="I47" s="53">
        <v>1.5531335149863761</v>
      </c>
      <c r="J47" s="53">
        <v>0.46321525885558584</v>
      </c>
      <c r="K47" s="56" t="s">
        <v>1056</v>
      </c>
    </row>
    <row r="48" spans="1:22" x14ac:dyDescent="0.2">
      <c r="A48" s="5" t="s">
        <v>367</v>
      </c>
      <c r="B48" s="62">
        <v>100</v>
      </c>
      <c r="C48" s="53">
        <v>12.351688469729236</v>
      </c>
      <c r="D48" s="53">
        <v>10.739275935503498</v>
      </c>
      <c r="E48" s="53">
        <v>2.0079099482811076</v>
      </c>
      <c r="F48" s="53">
        <v>25.159720109522361</v>
      </c>
      <c r="G48" s="53">
        <v>31.63979312442957</v>
      </c>
      <c r="H48" s="53">
        <v>14.572558564040158</v>
      </c>
      <c r="I48" s="53">
        <v>2.3121387283236996</v>
      </c>
      <c r="J48" s="53">
        <v>1.0343778521448128</v>
      </c>
      <c r="K48" s="53">
        <v>0.18253726802555523</v>
      </c>
    </row>
    <row r="49" spans="1:11" x14ac:dyDescent="0.2">
      <c r="A49" s="5" t="s">
        <v>334</v>
      </c>
      <c r="B49" s="62">
        <v>100</v>
      </c>
      <c r="C49" s="53">
        <v>4.7032828282828278</v>
      </c>
      <c r="D49" s="53">
        <v>3.9772727272727271</v>
      </c>
      <c r="E49" s="53">
        <v>1.1047979797979799</v>
      </c>
      <c r="F49" s="53">
        <v>17.171717171717173</v>
      </c>
      <c r="G49" s="53">
        <v>49.968434343434346</v>
      </c>
      <c r="H49" s="53">
        <v>19.76010101010101</v>
      </c>
      <c r="I49" s="53">
        <v>2.2727272727272729</v>
      </c>
      <c r="J49" s="53">
        <v>0.78914141414141414</v>
      </c>
      <c r="K49" s="53">
        <v>0.25252525252525254</v>
      </c>
    </row>
    <row r="50" spans="1:11" x14ac:dyDescent="0.2">
      <c r="A50" s="2" t="s">
        <v>905</v>
      </c>
      <c r="B50" s="62">
        <v>100</v>
      </c>
      <c r="C50" s="53">
        <v>5.1282051282051286</v>
      </c>
      <c r="D50" s="53">
        <v>6.3145809414466134</v>
      </c>
      <c r="E50" s="53">
        <v>1.2629161882893227</v>
      </c>
      <c r="F50" s="53">
        <v>45.005740528128591</v>
      </c>
      <c r="G50" s="53">
        <v>26.023727516264831</v>
      </c>
      <c r="H50" s="53">
        <v>13.700727133562955</v>
      </c>
      <c r="I50" s="53">
        <v>1.760428626100268</v>
      </c>
      <c r="J50" s="53">
        <v>0.53578262533486409</v>
      </c>
      <c r="K50" s="53">
        <v>0.26789131266743205</v>
      </c>
    </row>
    <row r="51" spans="1:11" x14ac:dyDescent="0.2">
      <c r="A51" s="2" t="s">
        <v>906</v>
      </c>
      <c r="B51" s="62">
        <v>100</v>
      </c>
      <c r="C51" s="53">
        <v>11.770475723393821</v>
      </c>
      <c r="D51" s="53">
        <v>7.9450711132908287</v>
      </c>
      <c r="E51" s="53">
        <v>1.9127023050514957</v>
      </c>
      <c r="F51" s="53">
        <v>30.259931338891615</v>
      </c>
      <c r="G51" s="53">
        <v>41.147621383030895</v>
      </c>
      <c r="H51" s="53">
        <v>6.9151544874938695</v>
      </c>
      <c r="I51" s="56" t="s">
        <v>1056</v>
      </c>
      <c r="J51" s="56" t="s">
        <v>1056</v>
      </c>
      <c r="K51" s="56" t="s">
        <v>1056</v>
      </c>
    </row>
    <row r="52" spans="1:11" x14ac:dyDescent="0.2">
      <c r="A52" s="5" t="s">
        <v>337</v>
      </c>
      <c r="B52" s="62">
        <v>100</v>
      </c>
      <c r="C52" s="53">
        <v>8.241206030150753</v>
      </c>
      <c r="D52" s="53">
        <v>8.291457286432161</v>
      </c>
      <c r="E52" s="53">
        <v>1.4070351758793971</v>
      </c>
      <c r="F52" s="53">
        <v>15.92964824120603</v>
      </c>
      <c r="G52" s="53">
        <v>35.326633165829143</v>
      </c>
      <c r="H52" s="53">
        <v>26.231155778894472</v>
      </c>
      <c r="I52" s="53">
        <v>2.613065326633166</v>
      </c>
      <c r="J52" s="53">
        <v>1.4070351758793971</v>
      </c>
      <c r="K52" s="53">
        <v>0.55276381909547734</v>
      </c>
    </row>
    <row r="53" spans="1:11" x14ac:dyDescent="0.2">
      <c r="A53" s="5" t="s">
        <v>336</v>
      </c>
      <c r="B53" s="62">
        <v>100</v>
      </c>
      <c r="C53" s="53">
        <v>7.7120822622107967</v>
      </c>
      <c r="D53" s="53">
        <v>7.7634961439588688</v>
      </c>
      <c r="E53" s="53">
        <v>1.5938303341902313</v>
      </c>
      <c r="F53" s="53">
        <v>19.588688946015424</v>
      </c>
      <c r="G53" s="53">
        <v>39.331619537275067</v>
      </c>
      <c r="H53" s="53">
        <v>19.845758354755784</v>
      </c>
      <c r="I53" s="53">
        <v>3.033419023136247</v>
      </c>
      <c r="J53" s="53">
        <v>0.9768637532133676</v>
      </c>
      <c r="K53" s="220" t="s">
        <v>1056</v>
      </c>
    </row>
    <row r="54" spans="1:11" x14ac:dyDescent="0.2">
      <c r="A54" s="5" t="s">
        <v>335</v>
      </c>
      <c r="B54" s="62">
        <v>100</v>
      </c>
      <c r="C54" s="53">
        <v>5.731119442956615</v>
      </c>
      <c r="D54" s="53">
        <v>6.1596143545795394</v>
      </c>
      <c r="E54" s="53">
        <v>0.96411355115158004</v>
      </c>
      <c r="F54" s="53">
        <v>16.818425281199787</v>
      </c>
      <c r="G54" s="53">
        <v>42.26031065881093</v>
      </c>
      <c r="H54" s="53">
        <v>18.693090519550079</v>
      </c>
      <c r="I54" s="53">
        <v>4.8741296197107662</v>
      </c>
      <c r="J54" s="53">
        <v>3.642206748794858</v>
      </c>
      <c r="K54" s="53">
        <v>0.85698982324584894</v>
      </c>
    </row>
    <row r="55" spans="1:11" x14ac:dyDescent="0.2">
      <c r="A55" s="2" t="s">
        <v>908</v>
      </c>
      <c r="B55" s="62">
        <v>100</v>
      </c>
      <c r="C55" s="53">
        <v>13.105413105413106</v>
      </c>
      <c r="D55" s="53">
        <v>10.655270655270655</v>
      </c>
      <c r="E55" s="53">
        <v>2.3931623931623931</v>
      </c>
      <c r="F55" s="53">
        <v>22.507122507122507</v>
      </c>
      <c r="G55" s="53">
        <v>35.954415954415957</v>
      </c>
      <c r="H55" s="53">
        <v>15.042735042735043</v>
      </c>
      <c r="I55" s="219">
        <v>0.28490028490028491</v>
      </c>
      <c r="J55" s="56" t="s">
        <v>1056</v>
      </c>
      <c r="K55" s="56" t="s">
        <v>1056</v>
      </c>
    </row>
    <row r="56" spans="1:11" x14ac:dyDescent="0.2">
      <c r="A56" s="2" t="s">
        <v>907</v>
      </c>
      <c r="B56" s="62">
        <v>100</v>
      </c>
      <c r="C56" s="53">
        <v>13.536585365853659</v>
      </c>
      <c r="D56" s="53">
        <v>12.865853658536585</v>
      </c>
      <c r="E56" s="53">
        <v>2.4390243902439024</v>
      </c>
      <c r="F56" s="53">
        <v>23.109756097560975</v>
      </c>
      <c r="G56" s="53">
        <v>29.695121951219512</v>
      </c>
      <c r="H56" s="53">
        <v>16.646341463414632</v>
      </c>
      <c r="I56" s="53">
        <v>1.3414634146341464</v>
      </c>
      <c r="J56" s="53">
        <v>0.3048780487804878</v>
      </c>
      <c r="K56" s="56" t="s">
        <v>1056</v>
      </c>
    </row>
    <row r="57" spans="1:11" x14ac:dyDescent="0.2">
      <c r="A57" s="5" t="s">
        <v>339</v>
      </c>
      <c r="B57" s="62">
        <v>100</v>
      </c>
      <c r="C57" s="53">
        <v>3.0824372759856629</v>
      </c>
      <c r="D57" s="53">
        <v>6.3799283154121866</v>
      </c>
      <c r="E57" s="53">
        <v>2.2939068100358422</v>
      </c>
      <c r="F57" s="53">
        <v>16.559139784946236</v>
      </c>
      <c r="G57" s="53">
        <v>37.132616487455195</v>
      </c>
      <c r="H57" s="53">
        <v>33.189964157706093</v>
      </c>
      <c r="I57" s="53">
        <v>1.1469534050179211</v>
      </c>
      <c r="J57" s="56" t="s">
        <v>1056</v>
      </c>
      <c r="K57" s="56" t="s">
        <v>1056</v>
      </c>
    </row>
    <row r="58" spans="1:11" x14ac:dyDescent="0.2">
      <c r="A58" s="2" t="s">
        <v>909</v>
      </c>
      <c r="B58" s="62">
        <v>100</v>
      </c>
      <c r="C58" s="53">
        <v>5.0401753104455809</v>
      </c>
      <c r="D58" s="53">
        <v>6.9393718042366688</v>
      </c>
      <c r="E58" s="53">
        <v>2.4835646457268079</v>
      </c>
      <c r="F58" s="53">
        <v>16.070124178232287</v>
      </c>
      <c r="G58" s="53">
        <v>48.210372534696859</v>
      </c>
      <c r="H58" s="53">
        <v>19.138056975894813</v>
      </c>
      <c r="I58" s="53">
        <v>1.5339663988312637</v>
      </c>
      <c r="J58" s="53">
        <v>0.51132213294375461</v>
      </c>
      <c r="K58" s="56" t="s">
        <v>1056</v>
      </c>
    </row>
    <row r="59" spans="1:11" x14ac:dyDescent="0.2">
      <c r="A59" s="5" t="s">
        <v>340</v>
      </c>
      <c r="B59" s="62">
        <v>100</v>
      </c>
      <c r="C59" s="53">
        <v>5.0371593724194881</v>
      </c>
      <c r="D59" s="53">
        <v>3.7985136251032205</v>
      </c>
      <c r="E59" s="220" t="s">
        <v>1056</v>
      </c>
      <c r="F59" s="53">
        <v>20.726672171758878</v>
      </c>
      <c r="G59" s="53">
        <v>45.912469033856318</v>
      </c>
      <c r="H59" s="53">
        <v>19.818331957060281</v>
      </c>
      <c r="I59" s="53">
        <v>2.3121387283236996</v>
      </c>
      <c r="J59" s="53">
        <v>1.5689512799339389</v>
      </c>
      <c r="K59" s="53">
        <v>0.495458298926507</v>
      </c>
    </row>
    <row r="60" spans="1:11" x14ac:dyDescent="0.2">
      <c r="A60" s="5" t="s">
        <v>341</v>
      </c>
      <c r="B60" s="62">
        <v>100</v>
      </c>
      <c r="C60" s="53">
        <v>7.0434782608695654</v>
      </c>
      <c r="D60" s="53">
        <v>6.8695652173913047</v>
      </c>
      <c r="E60" s="53">
        <v>0.86956521739130432</v>
      </c>
      <c r="F60" s="53">
        <v>18.086956521739129</v>
      </c>
      <c r="G60" s="53">
        <v>49.565217391304351</v>
      </c>
      <c r="H60" s="53">
        <v>16.434782608695652</v>
      </c>
      <c r="I60" s="53">
        <v>0.86956521739130432</v>
      </c>
      <c r="J60" s="56" t="s">
        <v>1056</v>
      </c>
      <c r="K60" s="56" t="s">
        <v>1056</v>
      </c>
    </row>
    <row r="61" spans="1:11" x14ac:dyDescent="0.2">
      <c r="A61" s="2" t="s">
        <v>910</v>
      </c>
      <c r="B61" s="62">
        <v>100</v>
      </c>
      <c r="C61" s="53">
        <v>14.214214214214214</v>
      </c>
      <c r="D61" s="53">
        <v>9.7097097097097098</v>
      </c>
      <c r="E61" s="53">
        <v>2.0020020020020022</v>
      </c>
      <c r="F61" s="53">
        <v>19.41941941941942</v>
      </c>
      <c r="G61" s="53">
        <v>40.04004004004004</v>
      </c>
      <c r="H61" s="53">
        <v>13.013013013013014</v>
      </c>
      <c r="I61" s="53">
        <v>1.3013013013013013</v>
      </c>
      <c r="J61" s="56" t="s">
        <v>1056</v>
      </c>
      <c r="K61" s="56" t="s">
        <v>1056</v>
      </c>
    </row>
    <row r="62" spans="1:11" x14ac:dyDescent="0.2">
      <c r="A62" s="5" t="s">
        <v>944</v>
      </c>
      <c r="B62" s="62">
        <v>100</v>
      </c>
      <c r="C62" s="53">
        <v>9.1340450771055757</v>
      </c>
      <c r="D62" s="53">
        <v>9.9644128113879002</v>
      </c>
      <c r="E62" s="56">
        <v>0.59311981020166071</v>
      </c>
      <c r="F62" s="53">
        <v>13.87900355871886</v>
      </c>
      <c r="G62" s="53">
        <v>50.41518386714116</v>
      </c>
      <c r="H62" s="53">
        <v>13.87900355871886</v>
      </c>
      <c r="I62" s="53">
        <v>1.8979833926453145</v>
      </c>
      <c r="J62" s="56" t="s">
        <v>1056</v>
      </c>
      <c r="K62" s="56" t="s">
        <v>1056</v>
      </c>
    </row>
    <row r="63" spans="1:11" ht="12" customHeight="1" x14ac:dyDescent="0.2">
      <c r="A63" s="5" t="s">
        <v>878</v>
      </c>
      <c r="B63" s="62">
        <v>100</v>
      </c>
      <c r="C63" s="53">
        <v>8.8478676002546148</v>
      </c>
      <c r="D63" s="53">
        <v>9.3860309009895264</v>
      </c>
      <c r="E63" s="53">
        <v>1.6897170302644522</v>
      </c>
      <c r="F63" s="53">
        <v>17.643654881083272</v>
      </c>
      <c r="G63" s="53">
        <v>39.419015103292637</v>
      </c>
      <c r="H63" s="53">
        <v>19.061396909901049</v>
      </c>
      <c r="I63" s="53">
        <v>2.9396446964874716</v>
      </c>
      <c r="J63" s="53">
        <v>0.82171170649846648</v>
      </c>
      <c r="K63" s="53">
        <v>0.16781436259475724</v>
      </c>
    </row>
    <row r="64" spans="1:11" ht="12" customHeight="1" x14ac:dyDescent="0.2"/>
    <row r="65" spans="1:1" ht="12" customHeight="1" x14ac:dyDescent="0.2">
      <c r="A65" s="5" t="s">
        <v>343</v>
      </c>
    </row>
    <row r="66" spans="1:1" ht="15.75" customHeight="1" x14ac:dyDescent="0.2"/>
    <row r="67" spans="1:1" ht="13.2" customHeight="1" x14ac:dyDescent="0.2">
      <c r="A67" s="5" t="s">
        <v>313</v>
      </c>
    </row>
    <row r="68" spans="1:1" x14ac:dyDescent="0.2">
      <c r="A68" s="5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2" sqref="B2"/>
    </sheetView>
  </sheetViews>
  <sheetFormatPr defaultColWidth="9.109375" defaultRowHeight="13.2" x14ac:dyDescent="0.25"/>
  <cols>
    <col min="1" max="1" width="54.5546875" style="26" customWidth="1"/>
    <col min="2" max="2" width="9.109375" style="28" customWidth="1"/>
    <col min="3" max="3" width="9.109375" style="29"/>
    <col min="4" max="4" width="9.109375" style="26"/>
    <col min="5" max="5" width="0" style="26" hidden="1" customWidth="1"/>
    <col min="6" max="7" width="9.109375" style="26" hidden="1" customWidth="1"/>
    <col min="8" max="16384" width="9.109375" style="26"/>
  </cols>
  <sheetData>
    <row r="1" spans="1:9" s="25" customFormat="1" x14ac:dyDescent="0.25">
      <c r="A1" s="25" t="s">
        <v>1024</v>
      </c>
      <c r="B1" s="71"/>
      <c r="C1" s="37"/>
    </row>
    <row r="2" spans="1:9" s="25" customFormat="1" x14ac:dyDescent="0.25">
      <c r="A2" s="25" t="s">
        <v>20</v>
      </c>
      <c r="B2" s="71"/>
      <c r="C2" s="37"/>
    </row>
    <row r="3" spans="1:9" s="25" customFormat="1" x14ac:dyDescent="0.25">
      <c r="A3" s="27" t="s">
        <v>19</v>
      </c>
      <c r="B3" s="221"/>
    </row>
    <row r="4" spans="1:9" x14ac:dyDescent="0.25">
      <c r="A4" s="26" t="s">
        <v>21</v>
      </c>
    </row>
    <row r="5" spans="1:9" x14ac:dyDescent="0.25">
      <c r="B5" s="28">
        <v>2005</v>
      </c>
      <c r="C5" s="34">
        <v>2010</v>
      </c>
      <c r="D5" s="34">
        <v>2015</v>
      </c>
      <c r="E5" s="34">
        <v>2016</v>
      </c>
      <c r="F5" s="34">
        <v>2017</v>
      </c>
      <c r="G5" s="34">
        <v>2018</v>
      </c>
      <c r="H5" s="34">
        <v>2019</v>
      </c>
      <c r="I5" s="34">
        <v>2020</v>
      </c>
    </row>
    <row r="7" spans="1:9" s="25" customFormat="1" x14ac:dyDescent="0.25">
      <c r="A7" s="25" t="s">
        <v>344</v>
      </c>
      <c r="B7" s="64">
        <v>560905</v>
      </c>
      <c r="C7" s="37">
        <v>588549</v>
      </c>
      <c r="D7" s="222">
        <v>628208</v>
      </c>
      <c r="E7" s="65">
        <v>628208</v>
      </c>
      <c r="F7" s="65">
        <v>635181</v>
      </c>
      <c r="G7" s="65">
        <v>648042</v>
      </c>
      <c r="H7" s="37">
        <v>653835</v>
      </c>
      <c r="I7" s="65">
        <v>656920</v>
      </c>
    </row>
    <row r="8" spans="1:9" s="25" customFormat="1" x14ac:dyDescent="0.25">
      <c r="B8" s="71"/>
      <c r="C8" s="37"/>
      <c r="D8" s="222"/>
      <c r="H8" s="37"/>
    </row>
    <row r="9" spans="1:9" x14ac:dyDescent="0.25">
      <c r="A9" s="26" t="s">
        <v>345</v>
      </c>
      <c r="C9" s="67"/>
      <c r="D9" s="223"/>
      <c r="H9" s="29"/>
    </row>
    <row r="10" spans="1:9" x14ac:dyDescent="0.25">
      <c r="A10" s="26" t="s">
        <v>346</v>
      </c>
      <c r="B10" s="31">
        <v>530135</v>
      </c>
      <c r="C10" s="29">
        <v>544088</v>
      </c>
      <c r="D10" s="151">
        <v>570601</v>
      </c>
      <c r="E10" s="29">
        <f>E7-E11</f>
        <v>570601</v>
      </c>
      <c r="F10" s="29">
        <f>F7-F11</f>
        <v>575411</v>
      </c>
      <c r="G10" s="29">
        <v>585963</v>
      </c>
      <c r="H10" s="29">
        <v>590185</v>
      </c>
      <c r="I10" s="29">
        <v>591983</v>
      </c>
    </row>
    <row r="11" spans="1:9" x14ac:dyDescent="0.25">
      <c r="A11" s="26" t="s">
        <v>347</v>
      </c>
      <c r="B11" s="31">
        <v>30770</v>
      </c>
      <c r="C11" s="66">
        <v>44461</v>
      </c>
      <c r="D11" s="151">
        <v>57607</v>
      </c>
      <c r="E11" s="66">
        <v>57607</v>
      </c>
      <c r="F11" s="66">
        <v>59770</v>
      </c>
      <c r="G11" s="29">
        <v>62079</v>
      </c>
      <c r="H11" s="29">
        <v>63650</v>
      </c>
      <c r="I11" s="29">
        <v>64937</v>
      </c>
    </row>
    <row r="12" spans="1:9" x14ac:dyDescent="0.25">
      <c r="A12" s="35" t="s">
        <v>348</v>
      </c>
      <c r="B12" s="30">
        <v>5.5</v>
      </c>
      <c r="C12" s="30">
        <v>7.6</v>
      </c>
      <c r="D12" s="224">
        <v>9.1999999999999993</v>
      </c>
      <c r="E12" s="30">
        <v>9.1700519573135004</v>
      </c>
      <c r="F12" s="30">
        <v>9.4099162286025564</v>
      </c>
      <c r="G12" s="30">
        <v>9.6</v>
      </c>
      <c r="H12" s="30">
        <v>9.6999999999999993</v>
      </c>
      <c r="I12" s="30">
        <v>9.9</v>
      </c>
    </row>
    <row r="13" spans="1:9" x14ac:dyDescent="0.25">
      <c r="A13" s="26" t="s">
        <v>349</v>
      </c>
      <c r="B13" s="31">
        <v>17541</v>
      </c>
      <c r="C13" s="29">
        <v>24651</v>
      </c>
      <c r="D13" s="151">
        <v>31902</v>
      </c>
      <c r="E13" s="66">
        <v>31902</v>
      </c>
      <c r="F13" s="66">
        <v>32199</v>
      </c>
      <c r="G13" s="29">
        <v>31277</v>
      </c>
      <c r="H13" s="29">
        <v>31211</v>
      </c>
      <c r="I13" s="29">
        <v>31353</v>
      </c>
    </row>
    <row r="14" spans="1:9" ht="15.6" x14ac:dyDescent="0.25">
      <c r="A14" s="35" t="s">
        <v>1058</v>
      </c>
      <c r="B14" s="31">
        <v>10407</v>
      </c>
      <c r="C14" s="66">
        <v>16731</v>
      </c>
      <c r="D14" s="151">
        <v>23680</v>
      </c>
      <c r="E14" s="66">
        <v>23680</v>
      </c>
      <c r="F14" s="66">
        <v>23957</v>
      </c>
      <c r="G14" s="29">
        <v>23261</v>
      </c>
      <c r="H14" s="29">
        <v>23067</v>
      </c>
      <c r="I14" s="66">
        <v>21592</v>
      </c>
    </row>
    <row r="15" spans="1:9" x14ac:dyDescent="0.25">
      <c r="A15" s="35" t="s">
        <v>351</v>
      </c>
      <c r="B15" s="31">
        <v>4867</v>
      </c>
      <c r="C15" s="66">
        <v>8481</v>
      </c>
      <c r="D15" s="151">
        <v>12834</v>
      </c>
      <c r="E15" s="66">
        <v>12834</v>
      </c>
      <c r="F15" s="66">
        <v>12679</v>
      </c>
      <c r="G15" s="29">
        <v>11863</v>
      </c>
      <c r="H15" s="29">
        <v>11276</v>
      </c>
      <c r="I15" s="66">
        <v>10852</v>
      </c>
    </row>
    <row r="16" spans="1:9" x14ac:dyDescent="0.25">
      <c r="A16" s="35" t="s">
        <v>352</v>
      </c>
      <c r="B16" s="31">
        <v>1219</v>
      </c>
      <c r="C16" s="66">
        <v>1278</v>
      </c>
      <c r="D16" s="151">
        <v>1260</v>
      </c>
      <c r="E16" s="66">
        <v>1260</v>
      </c>
      <c r="F16" s="66">
        <v>1189</v>
      </c>
      <c r="G16" s="29">
        <v>1192</v>
      </c>
      <c r="H16" s="29">
        <v>1204</v>
      </c>
      <c r="I16" s="66">
        <v>1184</v>
      </c>
    </row>
    <row r="17" spans="1:9" x14ac:dyDescent="0.25">
      <c r="A17" s="35" t="s">
        <v>353</v>
      </c>
      <c r="C17" s="26"/>
      <c r="D17" s="151"/>
      <c r="G17" s="29"/>
      <c r="H17" s="29"/>
    </row>
    <row r="18" spans="1:9" x14ac:dyDescent="0.25">
      <c r="A18" s="35" t="s">
        <v>354</v>
      </c>
      <c r="B18" s="28">
        <v>562</v>
      </c>
      <c r="C18" s="66">
        <v>1691</v>
      </c>
      <c r="D18" s="151">
        <v>2540</v>
      </c>
      <c r="E18" s="66">
        <v>2540</v>
      </c>
      <c r="F18" s="66">
        <v>2674</v>
      </c>
      <c r="G18" s="66">
        <v>2869</v>
      </c>
      <c r="H18" s="29">
        <v>3023</v>
      </c>
      <c r="I18" s="66">
        <v>3180</v>
      </c>
    </row>
    <row r="19" spans="1:9" ht="15.6" x14ac:dyDescent="0.25">
      <c r="A19" s="35" t="s">
        <v>1059</v>
      </c>
      <c r="C19" s="26"/>
      <c r="D19" s="151"/>
      <c r="G19" s="29"/>
      <c r="H19" s="29"/>
    </row>
    <row r="20" spans="1:9" x14ac:dyDescent="0.25">
      <c r="A20" s="35" t="s">
        <v>356</v>
      </c>
      <c r="B20" s="31">
        <v>291</v>
      </c>
      <c r="C20" s="66">
        <v>349</v>
      </c>
      <c r="D20" s="151">
        <v>387</v>
      </c>
      <c r="E20" s="66">
        <v>387</v>
      </c>
      <c r="F20" s="66">
        <v>379</v>
      </c>
      <c r="G20" s="29">
        <v>387</v>
      </c>
      <c r="H20" s="29">
        <v>408</v>
      </c>
      <c r="I20" s="66">
        <v>1970</v>
      </c>
    </row>
    <row r="21" spans="1:9" x14ac:dyDescent="0.25">
      <c r="A21" s="35" t="s">
        <v>357</v>
      </c>
      <c r="B21" s="31">
        <v>6843</v>
      </c>
      <c r="C21" s="66">
        <v>7571</v>
      </c>
      <c r="D21" s="151">
        <v>7835</v>
      </c>
      <c r="E21" s="66">
        <v>7835</v>
      </c>
      <c r="F21" s="66">
        <v>7863</v>
      </c>
      <c r="G21" s="66">
        <v>7629</v>
      </c>
      <c r="H21" s="29">
        <v>7736</v>
      </c>
      <c r="I21" s="66">
        <v>7791</v>
      </c>
    </row>
    <row r="22" spans="1:9" x14ac:dyDescent="0.25">
      <c r="A22" s="35" t="s">
        <v>358</v>
      </c>
      <c r="B22" s="31">
        <v>5240</v>
      </c>
      <c r="C22" s="66">
        <v>6008</v>
      </c>
      <c r="D22" s="151">
        <v>6252</v>
      </c>
      <c r="E22" s="66">
        <v>6252</v>
      </c>
      <c r="F22" s="66">
        <v>6242</v>
      </c>
      <c r="G22" s="29">
        <v>5871</v>
      </c>
      <c r="H22" s="29">
        <v>5794</v>
      </c>
      <c r="I22" s="66">
        <v>5780</v>
      </c>
    </row>
    <row r="23" spans="1:9" x14ac:dyDescent="0.25">
      <c r="A23" s="26" t="s">
        <v>359</v>
      </c>
      <c r="B23" s="31">
        <v>4612</v>
      </c>
      <c r="C23" s="66">
        <v>6294</v>
      </c>
      <c r="D23" s="151">
        <v>7142</v>
      </c>
      <c r="E23" s="66">
        <v>7142</v>
      </c>
      <c r="F23" s="66">
        <v>7230</v>
      </c>
      <c r="G23" s="29">
        <v>7233</v>
      </c>
      <c r="H23" s="29">
        <v>7400</v>
      </c>
      <c r="I23" s="66">
        <v>7527</v>
      </c>
    </row>
    <row r="24" spans="1:9" x14ac:dyDescent="0.25">
      <c r="A24" s="26" t="s">
        <v>360</v>
      </c>
      <c r="B24" s="31">
        <v>949</v>
      </c>
      <c r="C24" s="66">
        <v>1129</v>
      </c>
      <c r="D24" s="151">
        <v>1388</v>
      </c>
      <c r="E24" s="66">
        <v>1388</v>
      </c>
      <c r="F24" s="66">
        <v>1477</v>
      </c>
      <c r="G24" s="66">
        <v>1621</v>
      </c>
      <c r="H24" s="29">
        <v>1717</v>
      </c>
      <c r="I24" s="66">
        <v>1725</v>
      </c>
    </row>
    <row r="25" spans="1:9" x14ac:dyDescent="0.25">
      <c r="A25" s="26" t="s">
        <v>361</v>
      </c>
      <c r="B25" s="31">
        <v>601</v>
      </c>
      <c r="C25" s="66">
        <v>979</v>
      </c>
      <c r="D25" s="151">
        <v>1233</v>
      </c>
      <c r="E25" s="66">
        <v>1233</v>
      </c>
      <c r="F25" s="66">
        <v>1287</v>
      </c>
      <c r="G25" s="66">
        <v>1396</v>
      </c>
      <c r="H25" s="29">
        <v>1471</v>
      </c>
      <c r="I25" s="66">
        <v>1533</v>
      </c>
    </row>
    <row r="26" spans="1:9" x14ac:dyDescent="0.25">
      <c r="A26" s="26" t="s">
        <v>362</v>
      </c>
      <c r="B26" s="31">
        <v>2571</v>
      </c>
      <c r="C26" s="66">
        <v>4333</v>
      </c>
      <c r="D26" s="151">
        <v>6198</v>
      </c>
      <c r="E26" s="66">
        <v>6198</v>
      </c>
      <c r="F26" s="66">
        <v>6648</v>
      </c>
      <c r="G26" s="66">
        <v>7385</v>
      </c>
      <c r="H26" s="29">
        <v>7850</v>
      </c>
      <c r="I26" s="66">
        <v>8221</v>
      </c>
    </row>
    <row r="27" spans="1:9" x14ac:dyDescent="0.25">
      <c r="A27" s="26" t="s">
        <v>363</v>
      </c>
      <c r="B27" s="31">
        <v>3866</v>
      </c>
      <c r="C27" s="66">
        <v>6333</v>
      </c>
      <c r="D27" s="151">
        <v>8870</v>
      </c>
      <c r="E27" s="66">
        <v>8870</v>
      </c>
      <c r="F27" s="66">
        <v>10016</v>
      </c>
      <c r="G27" s="66">
        <v>12173</v>
      </c>
      <c r="H27" s="29">
        <v>13019</v>
      </c>
      <c r="I27" s="66">
        <v>13561</v>
      </c>
    </row>
    <row r="28" spans="1:9" x14ac:dyDescent="0.25">
      <c r="A28" s="26" t="s">
        <v>364</v>
      </c>
      <c r="B28" s="31">
        <v>188</v>
      </c>
      <c r="C28" s="66">
        <v>234</v>
      </c>
      <c r="D28" s="151">
        <v>282</v>
      </c>
      <c r="E28" s="66">
        <v>282</v>
      </c>
      <c r="F28" s="66">
        <v>291</v>
      </c>
      <c r="G28" s="66">
        <v>316</v>
      </c>
      <c r="H28" s="29">
        <v>339</v>
      </c>
      <c r="I28" s="66">
        <v>341</v>
      </c>
    </row>
    <row r="29" spans="1:9" x14ac:dyDescent="0.25">
      <c r="A29" s="26" t="s">
        <v>365</v>
      </c>
      <c r="B29" s="31">
        <v>442</v>
      </c>
      <c r="C29" s="29">
        <v>508</v>
      </c>
      <c r="D29" s="151">
        <v>592</v>
      </c>
      <c r="E29" s="66">
        <v>592</v>
      </c>
      <c r="F29" s="66">
        <v>622</v>
      </c>
      <c r="G29" s="66">
        <v>678</v>
      </c>
      <c r="H29" s="29">
        <v>643</v>
      </c>
      <c r="I29" s="66">
        <v>676</v>
      </c>
    </row>
    <row r="30" spans="1:9" x14ac:dyDescent="0.25">
      <c r="B30" s="31"/>
      <c r="D30" s="151"/>
      <c r="E30" s="66"/>
      <c r="F30" s="66"/>
      <c r="G30" s="66"/>
      <c r="H30" s="29"/>
      <c r="I30" s="66"/>
    </row>
    <row r="31" spans="1:9" ht="15.6" x14ac:dyDescent="0.25">
      <c r="A31" s="26" t="s">
        <v>1060</v>
      </c>
      <c r="B31" s="31"/>
      <c r="D31" s="151"/>
      <c r="E31" s="66"/>
      <c r="F31" s="66"/>
      <c r="G31" s="66"/>
      <c r="H31" s="29"/>
      <c r="I31" s="66"/>
    </row>
    <row r="32" spans="1:9" x14ac:dyDescent="0.25">
      <c r="A32" s="26" t="s">
        <v>1061</v>
      </c>
      <c r="B32" s="31"/>
      <c r="D32" s="151"/>
      <c r="E32" s="66"/>
      <c r="F32" s="66"/>
      <c r="G32" s="66"/>
      <c r="H32" s="29"/>
      <c r="I32" s="66"/>
    </row>
    <row r="33" spans="1:7" x14ac:dyDescent="0.25">
      <c r="F33" s="29"/>
      <c r="G33" s="29"/>
    </row>
    <row r="34" spans="1:7" x14ac:dyDescent="0.25">
      <c r="A34" s="26" t="s">
        <v>313</v>
      </c>
      <c r="C34" s="67"/>
      <c r="E34" s="29"/>
      <c r="F34" s="29"/>
      <c r="G34" s="29"/>
    </row>
    <row r="35" spans="1:7" x14ac:dyDescent="0.25">
      <c r="A35" s="26" t="s">
        <v>314</v>
      </c>
      <c r="F35" s="29"/>
      <c r="G35" s="29"/>
    </row>
    <row r="36" spans="1:7" x14ac:dyDescent="0.25">
      <c r="F36" s="29"/>
      <c r="G36" s="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B1" sqref="B1"/>
    </sheetView>
  </sheetViews>
  <sheetFormatPr defaultColWidth="9.21875" defaultRowHeight="13.2" x14ac:dyDescent="0.25"/>
  <cols>
    <col min="1" max="1" width="54.5546875" style="26" customWidth="1"/>
    <col min="2" max="2" width="8.77734375" style="28" customWidth="1"/>
    <col min="3" max="3" width="8.77734375" style="29" customWidth="1"/>
    <col min="4" max="7" width="8.77734375" style="26" customWidth="1"/>
    <col min="8" max="10" width="9.21875" style="26"/>
    <col min="11" max="11" width="16.21875" style="26" customWidth="1"/>
    <col min="12" max="16384" width="9.21875" style="26"/>
  </cols>
  <sheetData>
    <row r="1" spans="1:16" s="25" customFormat="1" x14ac:dyDescent="0.25">
      <c r="A1" s="25" t="s">
        <v>1062</v>
      </c>
      <c r="B1" s="69"/>
      <c r="C1" s="37"/>
    </row>
    <row r="2" spans="1:16" s="25" customFormat="1" x14ac:dyDescent="0.25">
      <c r="A2" s="25" t="s">
        <v>934</v>
      </c>
      <c r="B2" s="71"/>
      <c r="C2" s="37"/>
      <c r="D2" s="26" t="s">
        <v>945</v>
      </c>
      <c r="F2" s="26" t="s">
        <v>946</v>
      </c>
    </row>
    <row r="3" spans="1:16" s="25" customFormat="1" ht="15.6" x14ac:dyDescent="0.25">
      <c r="A3" s="27" t="s">
        <v>22</v>
      </c>
      <c r="B3" s="68" t="s">
        <v>93</v>
      </c>
      <c r="D3" s="26" t="s">
        <v>947</v>
      </c>
      <c r="F3" s="26" t="s">
        <v>948</v>
      </c>
    </row>
    <row r="4" spans="1:16" ht="15.6" x14ac:dyDescent="0.25">
      <c r="A4" s="26" t="s">
        <v>935</v>
      </c>
      <c r="B4" s="28" t="s">
        <v>98</v>
      </c>
      <c r="D4" s="26" t="s">
        <v>952</v>
      </c>
      <c r="F4" s="26" t="s">
        <v>953</v>
      </c>
    </row>
    <row r="5" spans="1:16" x14ac:dyDescent="0.25">
      <c r="B5" s="68"/>
    </row>
    <row r="6" spans="1:16" x14ac:dyDescent="0.25">
      <c r="B6" s="34">
        <v>2019</v>
      </c>
      <c r="C6" s="26">
        <v>2020</v>
      </c>
      <c r="D6" s="34">
        <v>2019</v>
      </c>
      <c r="E6" s="26">
        <v>2020</v>
      </c>
      <c r="F6" s="34">
        <v>2019</v>
      </c>
      <c r="G6" s="26">
        <v>2020</v>
      </c>
      <c r="H6" s="34"/>
    </row>
    <row r="7" spans="1:16" x14ac:dyDescent="0.25">
      <c r="B7" s="29"/>
    </row>
    <row r="8" spans="1:16" s="25" customFormat="1" x14ac:dyDescent="0.25">
      <c r="A8" s="25" t="s">
        <v>344</v>
      </c>
      <c r="B8" s="64">
        <v>653835</v>
      </c>
      <c r="C8" s="65">
        <v>656920</v>
      </c>
      <c r="D8" s="225" t="s">
        <v>949</v>
      </c>
      <c r="E8" s="225" t="s">
        <v>949</v>
      </c>
      <c r="F8" s="225" t="s">
        <v>949</v>
      </c>
      <c r="G8" s="225" t="s">
        <v>949</v>
      </c>
      <c r="H8" s="37"/>
      <c r="I8" s="155"/>
      <c r="K8" s="26"/>
      <c r="L8" s="26"/>
    </row>
    <row r="9" spans="1:16" s="25" customFormat="1" x14ac:dyDescent="0.25">
      <c r="B9" s="37"/>
      <c r="D9" s="71"/>
      <c r="E9" s="71"/>
      <c r="F9" s="71"/>
      <c r="H9" s="37"/>
      <c r="K9" s="26"/>
      <c r="L9" s="26"/>
      <c r="M9" s="26"/>
    </row>
    <row r="10" spans="1:16" x14ac:dyDescent="0.25">
      <c r="A10" s="26" t="s">
        <v>954</v>
      </c>
      <c r="B10" s="67"/>
      <c r="C10" s="26"/>
      <c r="D10" s="28"/>
      <c r="E10" s="28"/>
      <c r="F10" s="28"/>
      <c r="H10" s="29"/>
    </row>
    <row r="11" spans="1:16" x14ac:dyDescent="0.25">
      <c r="A11" s="26" t="s">
        <v>346</v>
      </c>
      <c r="B11" s="31">
        <v>546164</v>
      </c>
      <c r="C11" s="29">
        <f>C8-C12</f>
        <v>545990</v>
      </c>
      <c r="D11" s="226" t="s">
        <v>949</v>
      </c>
      <c r="E11" s="226" t="s">
        <v>949</v>
      </c>
      <c r="F11" s="226" t="s">
        <v>949</v>
      </c>
      <c r="G11" s="226" t="s">
        <v>949</v>
      </c>
      <c r="H11" s="29"/>
    </row>
    <row r="12" spans="1:16" x14ac:dyDescent="0.25">
      <c r="A12" s="26" t="s">
        <v>955</v>
      </c>
      <c r="B12" s="31">
        <v>107671</v>
      </c>
      <c r="C12" s="29">
        <v>110930</v>
      </c>
      <c r="D12" s="31">
        <v>87553</v>
      </c>
      <c r="E12" s="29">
        <v>89767</v>
      </c>
      <c r="F12" s="31">
        <v>20118</v>
      </c>
      <c r="G12" s="31">
        <v>21163</v>
      </c>
      <c r="H12" s="29"/>
      <c r="I12" s="41"/>
      <c r="J12" s="41"/>
      <c r="M12" s="41"/>
      <c r="N12" s="41"/>
      <c r="O12" s="41"/>
      <c r="P12" s="41"/>
    </row>
    <row r="13" spans="1:16" x14ac:dyDescent="0.25">
      <c r="A13" s="35" t="s">
        <v>348</v>
      </c>
      <c r="B13" s="32">
        <v>16.467610329823273</v>
      </c>
      <c r="C13" s="30">
        <v>16.899999999999999</v>
      </c>
      <c r="D13" s="32">
        <v>13.390687252900197</v>
      </c>
      <c r="E13" s="26">
        <v>13.7</v>
      </c>
      <c r="F13" s="32">
        <v>3.0769230769230771</v>
      </c>
      <c r="G13" s="26">
        <v>3.2</v>
      </c>
      <c r="H13" s="67"/>
      <c r="I13" s="41"/>
      <c r="J13" s="41"/>
      <c r="M13" s="41"/>
      <c r="N13" s="41"/>
      <c r="O13" s="41"/>
      <c r="P13" s="41"/>
    </row>
    <row r="14" spans="1:16" x14ac:dyDescent="0.25">
      <c r="A14" s="26" t="s">
        <v>349</v>
      </c>
      <c r="B14" s="31">
        <v>46942</v>
      </c>
      <c r="C14" s="29">
        <v>47398</v>
      </c>
      <c r="D14" s="31">
        <v>40366</v>
      </c>
      <c r="E14" s="29">
        <v>40638</v>
      </c>
      <c r="F14" s="31">
        <v>6576</v>
      </c>
      <c r="G14" s="31">
        <v>6760</v>
      </c>
      <c r="H14" s="29"/>
      <c r="I14" s="41"/>
      <c r="J14" s="41"/>
      <c r="M14" s="41"/>
      <c r="N14" s="41"/>
      <c r="O14" s="41"/>
      <c r="P14" s="41"/>
    </row>
    <row r="15" spans="1:16" ht="15.6" x14ac:dyDescent="0.25">
      <c r="A15" s="35" t="s">
        <v>1058</v>
      </c>
      <c r="B15" s="31">
        <v>23987</v>
      </c>
      <c r="C15" s="31">
        <v>22543</v>
      </c>
      <c r="D15" s="31">
        <v>21439</v>
      </c>
      <c r="E15" s="29">
        <v>19952</v>
      </c>
      <c r="F15" s="31">
        <v>2548</v>
      </c>
      <c r="G15" s="29">
        <v>2591</v>
      </c>
      <c r="H15" s="29"/>
      <c r="I15" s="51"/>
      <c r="J15" s="41"/>
      <c r="M15" s="41"/>
      <c r="N15" s="41"/>
      <c r="O15" s="41"/>
      <c r="P15" s="41"/>
    </row>
    <row r="16" spans="1:16" x14ac:dyDescent="0.25">
      <c r="A16" s="35" t="s">
        <v>950</v>
      </c>
      <c r="B16" s="31">
        <v>12093</v>
      </c>
      <c r="C16" s="29">
        <v>11760</v>
      </c>
      <c r="D16" s="31">
        <v>10537</v>
      </c>
      <c r="E16" s="29">
        <v>10199</v>
      </c>
      <c r="F16" s="31">
        <v>1556</v>
      </c>
      <c r="G16" s="29">
        <v>1561</v>
      </c>
      <c r="H16" s="29"/>
      <c r="I16" s="41"/>
      <c r="J16" s="41"/>
      <c r="M16" s="41"/>
      <c r="N16" s="41"/>
      <c r="O16" s="41"/>
      <c r="P16" s="41"/>
    </row>
    <row r="17" spans="1:16" x14ac:dyDescent="0.25">
      <c r="A17" s="35" t="s">
        <v>951</v>
      </c>
      <c r="B17" s="31">
        <v>953</v>
      </c>
      <c r="C17" s="29">
        <v>983</v>
      </c>
      <c r="D17" s="31">
        <v>699</v>
      </c>
      <c r="E17" s="29">
        <v>715</v>
      </c>
      <c r="F17" s="31">
        <v>254</v>
      </c>
      <c r="G17" s="29">
        <v>268</v>
      </c>
      <c r="H17" s="29"/>
      <c r="I17" s="41"/>
      <c r="J17" s="41"/>
      <c r="M17" s="41"/>
      <c r="N17" s="41"/>
      <c r="O17" s="41"/>
      <c r="P17" s="41"/>
    </row>
    <row r="18" spans="1:16" x14ac:dyDescent="0.25">
      <c r="A18" s="35" t="s">
        <v>353</v>
      </c>
      <c r="B18" s="29"/>
      <c r="C18" s="26"/>
      <c r="H18" s="29"/>
      <c r="I18" s="41"/>
      <c r="J18" s="41"/>
      <c r="M18" s="41"/>
      <c r="N18" s="41"/>
      <c r="O18" s="41"/>
      <c r="P18" s="41"/>
    </row>
    <row r="19" spans="1:16" x14ac:dyDescent="0.25">
      <c r="A19" s="35" t="s">
        <v>354</v>
      </c>
      <c r="B19" s="31">
        <v>3796</v>
      </c>
      <c r="C19" s="29">
        <v>3928</v>
      </c>
      <c r="D19" s="31">
        <v>3368</v>
      </c>
      <c r="E19" s="29">
        <v>3465</v>
      </c>
      <c r="F19" s="31">
        <v>428</v>
      </c>
      <c r="G19" s="29">
        <v>463</v>
      </c>
      <c r="H19" s="29"/>
      <c r="I19" s="41"/>
      <c r="J19" s="41"/>
      <c r="M19" s="41"/>
      <c r="N19" s="41"/>
      <c r="O19" s="41"/>
      <c r="P19" s="41"/>
    </row>
    <row r="20" spans="1:16" ht="15.6" x14ac:dyDescent="0.25">
      <c r="A20" s="35" t="s">
        <v>1059</v>
      </c>
      <c r="B20" s="31"/>
      <c r="C20" s="26"/>
      <c r="D20" s="31"/>
      <c r="F20" s="31"/>
      <c r="H20" s="29"/>
      <c r="I20" s="41"/>
      <c r="J20" s="41"/>
      <c r="M20" s="41"/>
      <c r="N20" s="41"/>
      <c r="O20" s="41"/>
      <c r="P20" s="41"/>
    </row>
    <row r="21" spans="1:16" x14ac:dyDescent="0.25">
      <c r="A21" s="35" t="s">
        <v>356</v>
      </c>
      <c r="B21" s="31">
        <v>350</v>
      </c>
      <c r="C21" s="31">
        <v>1885</v>
      </c>
      <c r="D21" s="31">
        <v>329</v>
      </c>
      <c r="E21" s="29">
        <v>1826</v>
      </c>
      <c r="F21" s="31">
        <v>21</v>
      </c>
      <c r="G21" s="29">
        <v>59</v>
      </c>
      <c r="H21" s="29"/>
      <c r="I21" s="41"/>
      <c r="J21" s="41"/>
      <c r="M21" s="41"/>
      <c r="N21" s="41"/>
      <c r="O21" s="41"/>
      <c r="P21" s="41"/>
    </row>
    <row r="22" spans="1:16" x14ac:dyDescent="0.25">
      <c r="A22" s="35" t="s">
        <v>357</v>
      </c>
      <c r="B22" s="31">
        <v>22605</v>
      </c>
      <c r="C22" s="29">
        <v>22970</v>
      </c>
      <c r="D22" s="31">
        <v>18598</v>
      </c>
      <c r="E22" s="29">
        <v>18860</v>
      </c>
      <c r="F22" s="31">
        <v>4007</v>
      </c>
      <c r="G22" s="31">
        <v>4110</v>
      </c>
      <c r="H22" s="29"/>
      <c r="I22" s="41"/>
      <c r="J22" s="41"/>
      <c r="M22" s="41"/>
      <c r="N22" s="41"/>
      <c r="O22" s="41"/>
      <c r="P22" s="41"/>
    </row>
    <row r="23" spans="1:16" x14ac:dyDescent="0.25">
      <c r="A23" s="35" t="s">
        <v>923</v>
      </c>
      <c r="B23" s="31">
        <v>1373</v>
      </c>
      <c r="C23" s="29">
        <v>1517</v>
      </c>
      <c r="D23" s="31">
        <v>1196</v>
      </c>
      <c r="E23" s="29">
        <v>1314</v>
      </c>
      <c r="F23" s="31">
        <v>177</v>
      </c>
      <c r="G23" s="29">
        <v>203</v>
      </c>
      <c r="H23" s="29"/>
      <c r="I23" s="41"/>
      <c r="J23" s="41"/>
      <c r="M23" s="41"/>
      <c r="N23" s="41"/>
      <c r="O23" s="41"/>
      <c r="P23" s="41"/>
    </row>
    <row r="24" spans="1:16" x14ac:dyDescent="0.25">
      <c r="A24" s="35" t="s">
        <v>956</v>
      </c>
      <c r="B24" s="31">
        <v>18287</v>
      </c>
      <c r="C24" s="26">
        <v>18401</v>
      </c>
      <c r="D24" s="31">
        <v>15218</v>
      </c>
      <c r="E24" s="29">
        <v>15262</v>
      </c>
      <c r="F24" s="31">
        <v>3069</v>
      </c>
      <c r="G24" s="29">
        <v>3139</v>
      </c>
      <c r="H24" s="29"/>
      <c r="I24" s="41"/>
      <c r="J24" s="41"/>
      <c r="M24" s="41"/>
      <c r="N24" s="41"/>
      <c r="O24" s="41"/>
      <c r="P24" s="41"/>
    </row>
    <row r="25" spans="1:16" x14ac:dyDescent="0.25">
      <c r="A25" s="26" t="s">
        <v>359</v>
      </c>
      <c r="B25" s="31">
        <v>21386</v>
      </c>
      <c r="C25" s="29">
        <v>22201</v>
      </c>
      <c r="D25" s="31">
        <v>13997</v>
      </c>
      <c r="E25" s="29">
        <v>14365</v>
      </c>
      <c r="F25" s="31">
        <v>7389</v>
      </c>
      <c r="G25" s="29">
        <v>7836</v>
      </c>
      <c r="H25" s="29"/>
    </row>
    <row r="26" spans="1:16" x14ac:dyDescent="0.25">
      <c r="A26" s="26" t="s">
        <v>360</v>
      </c>
      <c r="B26" s="31">
        <v>1792</v>
      </c>
      <c r="C26" s="29">
        <v>1829</v>
      </c>
      <c r="D26" s="31">
        <v>1688</v>
      </c>
      <c r="E26" s="29">
        <v>1718</v>
      </c>
      <c r="F26" s="31">
        <v>104</v>
      </c>
      <c r="G26" s="29">
        <v>111</v>
      </c>
      <c r="H26" s="29"/>
    </row>
    <row r="27" spans="1:16" x14ac:dyDescent="0.25">
      <c r="A27" s="26" t="s">
        <v>361</v>
      </c>
      <c r="B27" s="31">
        <v>2553</v>
      </c>
      <c r="C27" s="29">
        <v>2689</v>
      </c>
      <c r="D27" s="31">
        <v>2414</v>
      </c>
      <c r="E27" s="29">
        <v>2534</v>
      </c>
      <c r="F27" s="31">
        <v>139</v>
      </c>
      <c r="G27" s="29">
        <v>155</v>
      </c>
      <c r="H27" s="29"/>
    </row>
    <row r="28" spans="1:16" x14ac:dyDescent="0.25">
      <c r="A28" s="26" t="s">
        <v>362</v>
      </c>
      <c r="B28" s="31">
        <v>10775</v>
      </c>
      <c r="C28" s="29">
        <v>11229</v>
      </c>
      <c r="D28" s="31">
        <v>9337</v>
      </c>
      <c r="E28" s="29">
        <v>9717</v>
      </c>
      <c r="F28" s="31">
        <v>1438</v>
      </c>
      <c r="G28" s="29">
        <v>1512</v>
      </c>
      <c r="H28" s="29"/>
    </row>
    <row r="29" spans="1:16" x14ac:dyDescent="0.25">
      <c r="A29" s="26" t="s">
        <v>363</v>
      </c>
      <c r="B29" s="31">
        <v>22600</v>
      </c>
      <c r="C29" s="29">
        <v>23672</v>
      </c>
      <c r="D29" s="31">
        <v>18285</v>
      </c>
      <c r="E29" s="29">
        <v>19038</v>
      </c>
      <c r="F29" s="31">
        <v>4315</v>
      </c>
      <c r="G29" s="29">
        <v>4634</v>
      </c>
      <c r="H29" s="29"/>
    </row>
    <row r="30" spans="1:16" x14ac:dyDescent="0.25">
      <c r="A30" s="26" t="s">
        <v>364</v>
      </c>
      <c r="B30" s="31">
        <v>374</v>
      </c>
      <c r="C30" s="29">
        <v>386</v>
      </c>
      <c r="D30" s="31">
        <v>365</v>
      </c>
      <c r="E30" s="29">
        <v>374</v>
      </c>
      <c r="F30" s="31">
        <v>9</v>
      </c>
      <c r="G30" s="29">
        <v>12</v>
      </c>
      <c r="H30" s="29"/>
    </row>
    <row r="31" spans="1:16" x14ac:dyDescent="0.25">
      <c r="A31" s="26" t="s">
        <v>957</v>
      </c>
      <c r="B31" s="31">
        <v>1249</v>
      </c>
      <c r="C31" s="29">
        <v>1526</v>
      </c>
      <c r="D31" s="31">
        <v>1101</v>
      </c>
      <c r="E31" s="29">
        <v>1383</v>
      </c>
      <c r="F31" s="31">
        <v>148</v>
      </c>
      <c r="G31" s="29">
        <v>143</v>
      </c>
      <c r="H31" s="29"/>
    </row>
    <row r="32" spans="1:16" x14ac:dyDescent="0.25">
      <c r="B32" s="31"/>
      <c r="C32" s="31"/>
      <c r="D32" s="31"/>
      <c r="E32" s="31"/>
      <c r="F32" s="31"/>
      <c r="G32" s="31"/>
      <c r="H32" s="29"/>
    </row>
    <row r="33" spans="1:10" ht="15.6" x14ac:dyDescent="0.25">
      <c r="A33" s="26" t="s">
        <v>958</v>
      </c>
      <c r="B33" s="31"/>
      <c r="C33" s="31"/>
      <c r="D33" s="31"/>
      <c r="E33" s="31"/>
      <c r="F33" s="31"/>
      <c r="G33" s="31"/>
      <c r="H33" s="29"/>
    </row>
    <row r="34" spans="1:10" ht="15.6" x14ac:dyDescent="0.25">
      <c r="A34" s="26" t="s">
        <v>959</v>
      </c>
      <c r="B34" s="31"/>
      <c r="C34" s="31"/>
      <c r="D34" s="31"/>
      <c r="E34" s="31"/>
      <c r="F34" s="31"/>
      <c r="G34" s="31"/>
      <c r="H34" s="29"/>
    </row>
    <row r="35" spans="1:10" x14ac:dyDescent="0.25">
      <c r="B35" s="31"/>
      <c r="C35" s="31"/>
      <c r="D35" s="31"/>
      <c r="E35" s="31"/>
      <c r="F35" s="31"/>
      <c r="G35" s="31"/>
      <c r="H35" s="29"/>
    </row>
    <row r="36" spans="1:10" ht="15.6" x14ac:dyDescent="0.25">
      <c r="A36" s="26" t="s">
        <v>1063</v>
      </c>
      <c r="B36" s="31"/>
      <c r="C36" s="31"/>
      <c r="D36" s="31"/>
      <c r="E36" s="31"/>
      <c r="F36" s="31"/>
      <c r="G36" s="31"/>
      <c r="H36" s="29"/>
    </row>
    <row r="37" spans="1:10" x14ac:dyDescent="0.25">
      <c r="A37" s="26" t="s">
        <v>1061</v>
      </c>
      <c r="F37" s="29"/>
      <c r="G37" s="29"/>
    </row>
    <row r="38" spans="1:10" x14ac:dyDescent="0.25">
      <c r="F38" s="29"/>
      <c r="G38" s="29"/>
    </row>
    <row r="39" spans="1:10" x14ac:dyDescent="0.25">
      <c r="A39" s="26" t="s">
        <v>313</v>
      </c>
      <c r="C39" s="67"/>
      <c r="E39" s="29"/>
      <c r="F39" s="29"/>
      <c r="G39" s="29"/>
    </row>
    <row r="40" spans="1:10" x14ac:dyDescent="0.25">
      <c r="A40" s="26" t="s">
        <v>314</v>
      </c>
      <c r="F40" s="29"/>
      <c r="G40" s="29"/>
    </row>
    <row r="41" spans="1:10" x14ac:dyDescent="0.25">
      <c r="F41" s="29"/>
      <c r="G41" s="29"/>
    </row>
    <row r="46" spans="1:10" x14ac:dyDescent="0.25">
      <c r="A46" s="227"/>
      <c r="B46" s="228"/>
      <c r="C46" s="228"/>
      <c r="D46" s="228"/>
      <c r="E46" s="228"/>
      <c r="F46" s="228"/>
      <c r="G46" s="228"/>
      <c r="H46" s="228"/>
      <c r="I46" s="228"/>
      <c r="J46" s="228"/>
    </row>
    <row r="47" spans="1:10" x14ac:dyDescent="0.25">
      <c r="A47" s="227"/>
      <c r="B47" s="229"/>
      <c r="C47" s="229"/>
      <c r="D47" s="229"/>
      <c r="E47" s="229"/>
      <c r="F47" s="229"/>
      <c r="G47" s="229"/>
      <c r="H47" s="229"/>
      <c r="I47" s="229"/>
      <c r="J47" s="229"/>
    </row>
    <row r="48" spans="1:10" x14ac:dyDescent="0.25">
      <c r="A48" s="227"/>
      <c r="B48" s="228"/>
      <c r="C48" s="228"/>
      <c r="D48" s="228"/>
      <c r="E48" s="228"/>
      <c r="F48" s="228"/>
      <c r="G48" s="228"/>
      <c r="H48" s="228"/>
      <c r="I48" s="228"/>
      <c r="J48" s="228"/>
    </row>
    <row r="49" spans="1:10" x14ac:dyDescent="0.25">
      <c r="A49" s="227"/>
      <c r="B49" s="228"/>
      <c r="C49" s="228"/>
      <c r="D49" s="228"/>
      <c r="E49" s="228"/>
      <c r="F49" s="228"/>
      <c r="G49" s="228"/>
      <c r="H49" s="228"/>
      <c r="I49" s="228"/>
      <c r="J49" s="228"/>
    </row>
    <row r="50" spans="1:10" x14ac:dyDescent="0.25">
      <c r="A50" s="230"/>
      <c r="B50" s="231"/>
      <c r="C50" s="231"/>
      <c r="D50" s="231"/>
      <c r="E50" s="231"/>
      <c r="F50" s="231"/>
      <c r="G50" s="231"/>
      <c r="H50" s="231"/>
      <c r="I50" s="231"/>
      <c r="J50" s="2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34</vt:i4>
      </vt:variant>
    </vt:vector>
  </HeadingPairs>
  <TitlesOfParts>
    <vt:vector size="34" baseType="lpstr">
      <vt:lpstr>Taulukkoluettelo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2.30</vt:lpstr>
      <vt:lpstr>2.31</vt:lpstr>
      <vt:lpstr>2.32</vt:lpstr>
      <vt:lpstr>2.33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Helsingin tilastollinen vuosikirja: väestö</dc:title>
  <dc:creator>Voipio Kaisa</dc:creator>
  <cp:lastModifiedBy>Voipio Kaisa</cp:lastModifiedBy>
  <dcterms:created xsi:type="dcterms:W3CDTF">2012-01-25T11:50:33Z</dcterms:created>
  <dcterms:modified xsi:type="dcterms:W3CDTF">2022-02-22T08:59:21Z</dcterms:modified>
</cp:coreProperties>
</file>