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26"/>
  <workbookPr defaultThemeVersion="124226"/>
  <mc:AlternateContent xmlns:mc="http://schemas.openxmlformats.org/markup-compatibility/2006">
    <mc:Choice Requires="x15">
      <x15ac:absPath xmlns:x15ac="http://schemas.microsoft.com/office/spreadsheetml/2010/11/ac" url="Y:\HRI\Aineistot\kaupunkitieto\tilastolliset_vuosikirjat\Vuosikirja_2021\"/>
    </mc:Choice>
  </mc:AlternateContent>
  <xr:revisionPtr revIDLastSave="0" documentId="13_ncr:40009_{9923CC38-611C-41A3-99AA-1EEE0B11B539}" xr6:coauthVersionLast="47" xr6:coauthVersionMax="47" xr10:uidLastSave="{00000000-0000-0000-0000-000000000000}"/>
  <bookViews>
    <workbookView xWindow="28680" yWindow="-120" windowWidth="29040" windowHeight="15840"/>
  </bookViews>
  <sheets>
    <sheet name="taulukkoluettelo" sheetId="13" r:id="rId1"/>
    <sheet name="13.1" sheetId="14" r:id="rId2"/>
    <sheet name="13.2" sheetId="15" r:id="rId3"/>
    <sheet name="13.3" sheetId="16" r:id="rId4"/>
    <sheet name="13.4" sheetId="17" r:id="rId5"/>
    <sheet name="13.5" sheetId="18" r:id="rId6"/>
    <sheet name="13.6" sheetId="19" r:id="rId7"/>
    <sheet name="13.7" sheetId="20" r:id="rId8"/>
    <sheet name="13.8" sheetId="21" r:id="rId9"/>
    <sheet name="13.9" sheetId="22" r:id="rId10"/>
    <sheet name="13.10" sheetId="23" r:id="rId11"/>
    <sheet name="13.11" sheetId="24" r:id="rId12"/>
    <sheet name="13.12" sheetId="25"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2" i="24" l="1"/>
  <c r="D25" i="16"/>
  <c r="C25" i="16"/>
  <c r="B25" i="16"/>
  <c r="J15" i="16"/>
  <c r="I15" i="16"/>
  <c r="H15" i="16"/>
  <c r="G15" i="16"/>
  <c r="F15" i="16"/>
  <c r="E15" i="16"/>
  <c r="D15" i="16"/>
  <c r="C15" i="16"/>
  <c r="B15" i="16"/>
</calcChain>
</file>

<file path=xl/sharedStrings.xml><?xml version="1.0" encoding="utf-8"?>
<sst xmlns="http://schemas.openxmlformats.org/spreadsheetml/2006/main" count="398" uniqueCount="220">
  <si>
    <t>Inkomsttagare och inkomster efter inkomstklass i Helsingfors</t>
  </si>
  <si>
    <t>13.1</t>
  </si>
  <si>
    <t>13.2</t>
  </si>
  <si>
    <t>Inkomsttagare efter kön och ålder</t>
  </si>
  <si>
    <t>13.3</t>
  </si>
  <si>
    <t>Statsskattepliktiga inkomster</t>
  </si>
  <si>
    <t>13.4</t>
  </si>
  <si>
    <t>Income subject to state tax</t>
  </si>
  <si>
    <t>Enskilda personers inkomster efter inkomstklass i Helsingfors</t>
  </si>
  <si>
    <t>13.5</t>
  </si>
  <si>
    <t>Enskilda personers beskattning efter inkomstklass i Helsingfors</t>
  </si>
  <si>
    <t>13.6</t>
  </si>
  <si>
    <t>13.7</t>
  </si>
  <si>
    <t>Statsskattepliktiga inkomster  per inkomsttagare</t>
  </si>
  <si>
    <t>13.8</t>
  </si>
  <si>
    <t>Income subject to state tax per income-recipient</t>
  </si>
  <si>
    <t>Olika slags bostadshushålls statsskattepliktiga inkomster</t>
  </si>
  <si>
    <t>13.9</t>
  </si>
  <si>
    <t>13.10</t>
  </si>
  <si>
    <t>Levnadskostnadsindex</t>
  </si>
  <si>
    <t>13.11</t>
  </si>
  <si>
    <t>Cost-of-living index</t>
  </si>
  <si>
    <t>Ansiotasoindeksejä</t>
  </si>
  <si>
    <t>Förtjänstnivåindex</t>
  </si>
  <si>
    <t>13.12</t>
  </si>
  <si>
    <t>Wage and salary indexes</t>
  </si>
  <si>
    <t>Taulukkoluettelo - Tabellförteckning - List of tables</t>
  </si>
  <si>
    <t>TULOT JA KULUTUS</t>
  </si>
  <si>
    <t>Income recipients and income by income bracket in Helsinki</t>
  </si>
  <si>
    <t>Income-recipients by age and gender</t>
  </si>
  <si>
    <t>State taxable income of various kinds of households</t>
  </si>
  <si>
    <t>Tulonsaajia - Inkomsttagare</t>
  </si>
  <si>
    <t>Valtionveronalaiset tulot</t>
  </si>
  <si>
    <t>Ansiotulot</t>
  </si>
  <si>
    <t xml:space="preserve"> Pääomatulot</t>
  </si>
  <si>
    <t>Skattepliktiga inkomster vid statsbeskattningen</t>
  </si>
  <si>
    <t>Förvärvsinkomster</t>
  </si>
  <si>
    <t>Kapitalinkomster</t>
  </si>
  <si>
    <t>Luku - Antal</t>
  </si>
  <si>
    <t>%</t>
  </si>
  <si>
    <t>Kertymä, % -  Kumulativ frekvens, %</t>
  </si>
  <si>
    <t>Tuloluokka - Inkomstklass</t>
  </si>
  <si>
    <t>Yhteensä - Totalt</t>
  </si>
  <si>
    <t>1 000 euro</t>
  </si>
  <si>
    <t>%-osuus valtioveronalaisista tuloista - %-andel av de statsskattepliktiga inkomsterna</t>
  </si>
  <si>
    <r>
      <t>Inkomsttagare efter inkomstklass</t>
    </r>
    <r>
      <rPr>
        <b/>
        <vertAlign val="superscript"/>
        <sz val="11"/>
        <rFont val="Calibri"/>
        <family val="2"/>
      </rPr>
      <t xml:space="preserve">1 </t>
    </r>
  </si>
  <si>
    <t>Helsinki - Helsingfors</t>
  </si>
  <si>
    <t>Espoo - Esbo</t>
  </si>
  <si>
    <t>Vantaa - Vanda</t>
  </si>
  <si>
    <t>Koko maa - Hela landet</t>
  </si>
  <si>
    <t>Ikä, vuotta - Ålder, år</t>
  </si>
  <si>
    <t>Yhteensä</t>
  </si>
  <si>
    <t>Totalt</t>
  </si>
  <si>
    <t>Naiset - Kvinnor</t>
  </si>
  <si>
    <t>Ansiotulot - Förvärvsinkomster</t>
  </si>
  <si>
    <t>Pääomatulot - Kapitalinkomster</t>
  </si>
  <si>
    <t xml:space="preserve">Skattepliktiga inkomster vid </t>
  </si>
  <si>
    <t>statsbeskattningen</t>
  </si>
  <si>
    <t xml:space="preserve"> Tulonsaajia - Inkomsttagare</t>
  </si>
  <si>
    <t>Verotettavat tulot - Bekattningsbara inkomster</t>
  </si>
  <si>
    <t>Verot - Skatter</t>
  </si>
  <si>
    <t>Kunnallisvero - Kommunalskatt</t>
  </si>
  <si>
    <t>Naisten tulojen</t>
  </si>
  <si>
    <t>osuus miesten</t>
  </si>
  <si>
    <t>tuloista, %</t>
  </si>
  <si>
    <t>Kvinnornas</t>
  </si>
  <si>
    <t>inkomster i</t>
  </si>
  <si>
    <t>procent av</t>
  </si>
  <si>
    <t>männens, %</t>
  </si>
  <si>
    <t>euro/vuosi - euro/år</t>
  </si>
  <si>
    <t xml:space="preserve"> </t>
  </si>
  <si>
    <t>Euro</t>
  </si>
  <si>
    <t>Kauniainen - Grankullla</t>
  </si>
  <si>
    <t>Antal bostadshushåll</t>
  </si>
  <si>
    <t>euro</t>
  </si>
  <si>
    <t xml:space="preserve">  Yhteensä - Totalt</t>
  </si>
  <si>
    <t xml:space="preserve">  Lapseton av(i)opari tai väh 2 henk. (ei perhe)</t>
  </si>
  <si>
    <t xml:space="preserve">  Barnlösa gifta/ogifta par eller minst 2 pers. ( ei familj)</t>
  </si>
  <si>
    <t xml:space="preserve">  Av(i)oparilapsiperhe - Gifta/ogifta par med barn</t>
  </si>
  <si>
    <t xml:space="preserve">  Yksinhuoltajaperhe - Ensamförsörjafamilj</t>
  </si>
  <si>
    <t>Lähde: Tilastokeskus.</t>
  </si>
  <si>
    <t>Källa: Statistikcentralen.</t>
  </si>
  <si>
    <t>1951:10 = 100</t>
  </si>
  <si>
    <t>Vuosi - År</t>
  </si>
  <si>
    <t>Indeksi - Index</t>
  </si>
  <si>
    <t>Vuosimuutos</t>
  </si>
  <si>
    <t>Förändring på</t>
  </si>
  <si>
    <t>årsnivå</t>
  </si>
  <si>
    <t>Muita indeksejä: www.stat.fi</t>
  </si>
  <si>
    <t>Övriga index: www.stat.fi</t>
  </si>
  <si>
    <t>Vuosi,</t>
  </si>
  <si>
    <t>Palkansaajien ansiotasoindeksi - Löntagarnas förtjänstnivåindex</t>
  </si>
  <si>
    <t>Kaikki palkansaajat - Löntagare totalt</t>
  </si>
  <si>
    <t>Kuntien</t>
  </si>
  <si>
    <t>neljännes</t>
  </si>
  <si>
    <t>2005 = 100</t>
  </si>
  <si>
    <t>1995 = 100</t>
  </si>
  <si>
    <t>1964 = 100</t>
  </si>
  <si>
    <t>År,</t>
  </si>
  <si>
    <t>Kaikki pal-</t>
  </si>
  <si>
    <t>Tunti-</t>
  </si>
  <si>
    <t>Kuukausi-</t>
  </si>
  <si>
    <t>Valtion</t>
  </si>
  <si>
    <t>kvartal</t>
  </si>
  <si>
    <t>kansaajat</t>
  </si>
  <si>
    <t>palkkaiset</t>
  </si>
  <si>
    <t>Kommunalt</t>
  </si>
  <si>
    <t>Statligt</t>
  </si>
  <si>
    <t xml:space="preserve">Löntagare </t>
  </si>
  <si>
    <t>Med</t>
  </si>
  <si>
    <t>palveluksessa olevat</t>
  </si>
  <si>
    <t>totalt</t>
  </si>
  <si>
    <t>timlön</t>
  </si>
  <si>
    <t>månadslön</t>
  </si>
  <si>
    <t>anställda</t>
  </si>
  <si>
    <t>I</t>
  </si>
  <si>
    <t>II</t>
  </si>
  <si>
    <t>III</t>
  </si>
  <si>
    <t>IV</t>
  </si>
  <si>
    <t xml:space="preserve">Keskimääräiset valtionveron alaiset tulot tulonsaajan sukupuolen ja iän </t>
  </si>
  <si>
    <t>Statsskattepliktiga inkomster i medeltal efter inkomsttagarens kön och ålder</t>
  </si>
  <si>
    <t>Income subject to state taxation on average by gender and age of income recipient</t>
  </si>
  <si>
    <t>Income recipients by income bracket</t>
  </si>
  <si>
    <t>Income tax of private persons by income bracket in Helsinki</t>
  </si>
  <si>
    <t>Taxation of private persons by income bracket in Helsinki</t>
  </si>
  <si>
    <t>5 000–10 000</t>
  </si>
  <si>
    <t>10 000–15 000</t>
  </si>
  <si>
    <t>15 000–20 000</t>
  </si>
  <si>
    <t>20 000–25 000</t>
  </si>
  <si>
    <t>25 000–30 000</t>
  </si>
  <si>
    <t>30 000–35 000</t>
  </si>
  <si>
    <t>35 000–40 000</t>
  </si>
  <si>
    <t>40 000–50 000</t>
  </si>
  <si>
    <t>50 000–60 000</t>
  </si>
  <si>
    <t>60 000–80 000</t>
  </si>
  <si>
    <r>
      <t xml:space="preserve">Income recipients by income </t>
    </r>
    <r>
      <rPr>
        <sz val="11"/>
        <rFont val="Calibri"/>
        <family val="2"/>
      </rPr>
      <t>bracket</t>
    </r>
  </si>
  <si>
    <t>Income recipients by age and gender</t>
  </si>
  <si>
    <r>
      <t>State taxable</t>
    </r>
    <r>
      <rPr>
        <sz val="12"/>
        <rFont val="Calibri"/>
        <family val="2"/>
      </rPr>
      <t xml:space="preserve"> income of various kinds of households</t>
    </r>
  </si>
  <si>
    <t>2010 = 100</t>
  </si>
  <si>
    <t>Lähde: Tilastokeskus, Ansiotasoindeksi.</t>
  </si>
  <si>
    <t>Källa: Statistikcentralen, Förtjänstnivåindex.</t>
  </si>
  <si>
    <t>–5 000</t>
  </si>
  <si>
    <t>80 000–100 000</t>
  </si>
  <si>
    <t>100 000–</t>
  </si>
  <si>
    <t>Yksityinen</t>
  </si>
  <si>
    <t>sektori</t>
  </si>
  <si>
    <t>Den privata</t>
  </si>
  <si>
    <t>sektorn</t>
  </si>
  <si>
    <r>
      <t>Inkomsttagare efter inkomstklass</t>
    </r>
    <r>
      <rPr>
        <vertAlign val="superscript"/>
        <sz val="9"/>
        <rFont val="Arial"/>
        <family val="2"/>
      </rPr>
      <t xml:space="preserve"> </t>
    </r>
  </si>
  <si>
    <t>Samfundsskatt</t>
  </si>
  <si>
    <t>Corporate tax</t>
  </si>
  <si>
    <t>30 000–40 000</t>
  </si>
  <si>
    <t xml:space="preserve">  1 henkilön asuntokunta - 1 persons bostadshushåll</t>
  </si>
  <si>
    <r>
      <rPr>
        <vertAlign val="superscript"/>
        <sz val="11"/>
        <rFont val="Calibri"/>
        <family val="2"/>
      </rPr>
      <t>1</t>
    </r>
    <r>
      <rPr>
        <sz val="11"/>
        <rFont val="Calibri"/>
        <family val="2"/>
      </rPr>
      <t>Valtionveron alaisen tulon mukaan. - Enligt den vid statsbeskattningen skattepliktiga inkomsten.</t>
    </r>
  </si>
  <si>
    <t>Helsinki</t>
  </si>
  <si>
    <t>Lukumäärä</t>
  </si>
  <si>
    <t xml:space="preserve">Määrätyt verot ja veroluonteiset maksut  </t>
  </si>
  <si>
    <t>Antal</t>
  </si>
  <si>
    <t>Fastställda skatter och avgifter av skattenatur</t>
  </si>
  <si>
    <t>Lähde: Verohallinto.</t>
  </si>
  <si>
    <t>Källa: Skatteförvaltningen.</t>
  </si>
  <si>
    <t>Tulonsaajat ja tulot tuloluokittain Helsingissä 2019</t>
  </si>
  <si>
    <t>Tulonsaajat tuloluokittain  2019</t>
  </si>
  <si>
    <t>Tulonsaajat sukupuolen ja iän mukaan 1995–2019</t>
  </si>
  <si>
    <t>Valtionveron alaiset tulot 2000–2019</t>
  </si>
  <si>
    <t>Yksityisten henkilöiden tulot tuloluokittain Helsingissä 2019</t>
  </si>
  <si>
    <t>Yksityisten henkilöiden  verotus tuloluokittain Helsingissä 2019</t>
  </si>
  <si>
    <t>Keskimääräiset valtionveron alaiset tulot tulonsaajan iän mukaan 2012–2019</t>
  </si>
  <si>
    <t>Statsskattepliktiga inkomster i medeltal efter inkomsttagarens ålder</t>
  </si>
  <si>
    <t>Income subject to state taxation on average by age of income recipient</t>
  </si>
  <si>
    <t>Valtionveron alaiset tulot  tulonsaajaa kohti 2012–2019</t>
  </si>
  <si>
    <t>Erityyppisten asuntokuntien valtionveron alaiset tulot 2019</t>
  </si>
  <si>
    <t>Yhteisöverotus 2019</t>
  </si>
  <si>
    <t>Elinkustannusindeksi 1961–2020</t>
  </si>
  <si>
    <t>Lähde: Verohallinnon tilastotietokanta</t>
  </si>
  <si>
    <t>Källa: Skatteförvaltningens statistikdatabasen</t>
  </si>
  <si>
    <r>
      <t xml:space="preserve">Tulonsaajat ja tulot tuloluokittain Helsingissä </t>
    </r>
    <r>
      <rPr>
        <b/>
        <sz val="11"/>
        <rFont val="Calibri"/>
        <family val="2"/>
      </rPr>
      <t>2019</t>
    </r>
  </si>
  <si>
    <r>
      <t>Tulonsaajat tuloluokittain</t>
    </r>
    <r>
      <rPr>
        <b/>
        <vertAlign val="superscript"/>
        <sz val="11"/>
        <rFont val="Calibri"/>
        <family val="2"/>
      </rPr>
      <t>1</t>
    </r>
    <r>
      <rPr>
        <b/>
        <sz val="11"/>
        <rFont val="Calibri"/>
        <family val="2"/>
      </rPr>
      <t xml:space="preserve">  2019</t>
    </r>
  </si>
  <si>
    <t>Tulonsaajat sukupuolen ja iän mukaan 2014-2019</t>
  </si>
  <si>
    <t>18 - 24</t>
  </si>
  <si>
    <t>25-34</t>
  </si>
  <si>
    <t>35-44</t>
  </si>
  <si>
    <t>45-54</t>
  </si>
  <si>
    <t>55-64</t>
  </si>
  <si>
    <t>65-74</t>
  </si>
  <si>
    <t>75+</t>
  </si>
  <si>
    <t>Sukupuoli - Kön</t>
  </si>
  <si>
    <t>Miehet- Män</t>
  </si>
  <si>
    <t xml:space="preserve">Euromääräiset tiedot on esitetty viimeisimmän tilastovuoden rahassa. </t>
  </si>
  <si>
    <t xml:space="preserve">Uppgifter uttryckta i euro ges i penningvärdet under senaste statistikår. </t>
  </si>
  <si>
    <r>
      <t xml:space="preserve">Valtionveron alaiset tulot </t>
    </r>
    <r>
      <rPr>
        <b/>
        <sz val="11"/>
        <rFont val="Calibri"/>
        <family val="2"/>
      </rPr>
      <t>2014-2019</t>
    </r>
  </si>
  <si>
    <t>Vuosikirjassa 2020 tämän taulukon tiedot väärin (ks. välilehdellä 13.1. oleva selitys virheelle).</t>
  </si>
  <si>
    <t>Veronalaiset tulot - Skattepliktiga inkomster</t>
  </si>
  <si>
    <t>Ansiotulot - Förväsinkomster</t>
  </si>
  <si>
    <t>Palkkatulot - Löneinkomster</t>
  </si>
  <si>
    <t>Eläketulot - Pensioninkomster</t>
  </si>
  <si>
    <t>1000 euro</t>
  </si>
  <si>
    <t>Vuosikirjassa 2020 tämän taulukon  tiedot vaikuttavat olevan kunnossa. Mutta lähteenä TK eli eivät täysin vertailukelpoisia vuoden 2019 tietojen kanssa, jotka poimittu verohallinnon tietokannasta.</t>
  </si>
  <si>
    <t>Kunnallis-verotuksessa - I kommunalbeskatningen</t>
  </si>
  <si>
    <t>Valtionverot yhteensä - Statsskatter sammanlagt</t>
  </si>
  <si>
    <t>Verot ja maksut yhteensä - Skatter och avgifter sammanlagt</t>
  </si>
  <si>
    <t>mukaan 2014-2019</t>
  </si>
  <si>
    <r>
      <t>Vuoden</t>
    </r>
    <r>
      <rPr>
        <sz val="11"/>
        <rFont val="Calibri"/>
        <family val="2"/>
      </rPr>
      <t xml:space="preserve"> 2019 rahana - Enligt kursen 2019</t>
    </r>
  </si>
  <si>
    <t>Valtionveron alaiset tulot  tulonsaajaa kohti 2014–2019</t>
  </si>
  <si>
    <t>Aiemmin tiedot saatu TK:lta. Nyt tiedot poimittu Verohallinnon tietokannasta. Eivät siis verrannollisia aiemmissa vuosikirjoissa olleiden tietojen kanssa.</t>
  </si>
  <si>
    <t>Aikasarja on deflatoitu kuluttajahintaindeksillä kuten taulukossa 13.4. on myös tehty.</t>
  </si>
  <si>
    <t>Aikasarjana 2014-2019 ja alueista puuttuvat nyt pks yhteensä sekä kehysalue ja Helsingin seutu. Koko maa on ja lisäsin Uudenmaan tiedot.</t>
  </si>
  <si>
    <t>Vuoden 2020 vuosikirjassa olevan taulukot tiedot vaikuttavat olevan ok.</t>
  </si>
  <si>
    <t>Indeksi, 2014=100</t>
  </si>
  <si>
    <t>Uusimaa - Nyland</t>
  </si>
  <si>
    <r>
      <t xml:space="preserve">Erityyppisten asuntokuntien valtionveron alaiset tulot </t>
    </r>
    <r>
      <rPr>
        <b/>
        <sz val="12"/>
        <rFont val="Calibri"/>
        <family val="2"/>
      </rPr>
      <t>2019</t>
    </r>
  </si>
  <si>
    <t>Asuntokuntien lukumäärä - Antal bostadshushåll</t>
  </si>
  <si>
    <t>Asuntokuntien henkilöiden lukumäärä - Antal personer i bostadshushåll</t>
  </si>
  <si>
    <t>Asuntokuntien keskimääräiset veronalaiset tulot - Statsskattepliktiga inkomster i medeltal per bostadshushåll</t>
  </si>
  <si>
    <t>Asuntokuntien veronalaisten tulojen mediaani - Median statsskattepliktiga inkomster per bostadshushåll</t>
  </si>
  <si>
    <t>Asuntokuntien henkilöiden lukumäärä</t>
  </si>
  <si>
    <t xml:space="preserve">  Muut - Övriga *</t>
  </si>
  <si>
    <t>*  Luokkaan 'muut' kuuluvat vähintään kahden perheen asuntokunnat, vähintään 2 henkilön asuntokunnat, jotka eivät muodosta perhettä sekä asuntokunnat, joissa perheiden lisäksi asuu muita henkilöitä.</t>
  </si>
  <si>
    <t>* I kategorin ’övriga’ ingår bostadshushåll bestående av två eller flera familjer, bostadshushåll bestående av två eller flera personer som inte är en familj samt bostadshushåll där det bor familjer och andra personer.</t>
  </si>
  <si>
    <t>Yhteisöverotus 2014 - 2019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</si>
</sst>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0\ &quot;€&quot;;[Red]\-#,##0\ &quot;€&quot;"/>
    <numFmt numFmtId="165" formatCode="_-* #,##0.00\ _€_-;\-* #,##0.00\ _€_-;_-* &quot;-&quot;??\ _€_-;_-@_-"/>
    <numFmt numFmtId="166" formatCode="_-* #,##0\ _€_-;\-* #,##0\ _€_-;_-* &quot;-&quot;??\ _€_-;_-@_-"/>
    <numFmt numFmtId="167" formatCode="0.0"/>
    <numFmt numFmtId="168" formatCode="#,##0.0"/>
    <numFmt numFmtId="171" formatCode="0.0\ %"/>
  </numFmts>
  <fonts count="39">
    <font>
      <sz val="11"/>
      <color theme="1"/>
      <name val="Calibri"/>
      <family val="2"/>
      <scheme val="minor"/>
    </font>
    <font>
      <sz val="9"/>
      <name val="Arial"/>
      <family val="2"/>
    </font>
    <font>
      <b/>
      <sz val="9"/>
      <name val="Arial"/>
      <family val="2"/>
    </font>
    <font>
      <sz val="11"/>
      <name val="Calibri"/>
      <family val="2"/>
    </font>
    <font>
      <b/>
      <vertAlign val="superscript"/>
      <sz val="11"/>
      <name val="Calibri"/>
      <family val="2"/>
    </font>
    <font>
      <b/>
      <sz val="11"/>
      <name val="Calibri"/>
      <family val="2"/>
    </font>
    <font>
      <b/>
      <sz val="10"/>
      <name val="MS Sans Serif"/>
      <family val="2"/>
    </font>
    <font>
      <sz val="10"/>
      <name val="MS Sans Serif"/>
      <family val="2"/>
    </font>
    <font>
      <sz val="10"/>
      <name val="Arial"/>
      <family val="2"/>
    </font>
    <font>
      <b/>
      <sz val="10"/>
      <name val="Arial"/>
      <family val="2"/>
    </font>
    <font>
      <i/>
      <sz val="10"/>
      <name val="Arial"/>
      <family val="2"/>
    </font>
    <font>
      <sz val="8.5"/>
      <name val="r_ansi"/>
      <family val="3"/>
    </font>
    <font>
      <sz val="12"/>
      <name val="Calibri"/>
      <family val="2"/>
    </font>
    <font>
      <vertAlign val="superscript"/>
      <sz val="9"/>
      <name val="Arial"/>
      <family val="2"/>
    </font>
    <font>
      <vertAlign val="superscript"/>
      <sz val="11"/>
      <name val="Calibri"/>
      <family val="2"/>
    </font>
    <font>
      <sz val="11"/>
      <name val="Arial"/>
      <family val="2"/>
    </font>
    <font>
      <b/>
      <sz val="12"/>
      <name val="Calibri"/>
      <family val="2"/>
    </font>
    <font>
      <b/>
      <sz val="8.5"/>
      <name val="r_ansi"/>
      <family val="3"/>
    </font>
    <font>
      <sz val="12"/>
      <name val="Times New Roman"/>
      <family val="1"/>
    </font>
    <font>
      <sz val="11"/>
      <name val="Inherit"/>
    </font>
    <font>
      <sz val="11"/>
      <color theme="1"/>
      <name val="Calibri"/>
      <family val="2"/>
      <scheme val="minor"/>
    </font>
    <font>
      <sz val="10"/>
      <color theme="1"/>
      <name val="Arial"/>
      <family val="2"/>
    </font>
    <font>
      <sz val="11"/>
      <color rgb="FFFF0000"/>
      <name val="Calibri"/>
      <family val="2"/>
      <scheme val="minor"/>
    </font>
    <font>
      <b/>
      <sz val="12"/>
      <color rgb="FF0070C0"/>
      <name val="Arial"/>
      <family val="2"/>
    </font>
    <font>
      <sz val="9"/>
      <color theme="1"/>
      <name val="Arial"/>
      <family val="2"/>
    </font>
    <font>
      <b/>
      <sz val="11"/>
      <name val="Calibri"/>
      <family val="2"/>
      <scheme val="minor"/>
    </font>
    <font>
      <sz val="11"/>
      <name val="Calibri"/>
      <family val="2"/>
      <scheme val="minor"/>
    </font>
    <font>
      <sz val="12"/>
      <name val="Calibri"/>
      <family val="2"/>
      <scheme val="minor"/>
    </font>
    <font>
      <b/>
      <sz val="12"/>
      <name val="Calibri"/>
      <family val="2"/>
      <scheme val="minor"/>
    </font>
    <font>
      <b/>
      <sz val="14"/>
      <name val="Calibri"/>
      <family val="2"/>
      <scheme val="minor"/>
    </font>
    <font>
      <b/>
      <sz val="10"/>
      <color rgb="FFFF0000"/>
      <name val="Arial"/>
      <family val="2"/>
    </font>
    <font>
      <b/>
      <sz val="10"/>
      <name val="Calibri"/>
      <family val="2"/>
      <scheme val="minor"/>
    </font>
    <font>
      <b/>
      <sz val="11"/>
      <color rgb="FFFF0000"/>
      <name val="Calibri"/>
      <family val="2"/>
      <scheme val="minor"/>
    </font>
    <font>
      <sz val="10"/>
      <name val="Calibri"/>
      <family val="2"/>
      <scheme val="minor"/>
    </font>
    <font>
      <b/>
      <sz val="9"/>
      <color theme="1"/>
      <name val="Arial"/>
      <family val="2"/>
    </font>
    <font>
      <b/>
      <sz val="9"/>
      <color theme="1"/>
      <name val="Calibri"/>
      <family val="2"/>
      <scheme val="minor"/>
    </font>
    <font>
      <b/>
      <sz val="10"/>
      <color theme="1"/>
      <name val="Calibri"/>
      <family val="2"/>
      <scheme val="minor"/>
    </font>
    <font>
      <sz val="9"/>
      <name val="Calibri"/>
      <family val="2"/>
      <scheme val="minor"/>
    </font>
    <font>
      <strike/>
      <sz val="1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0" fontId="21" fillId="0" borderId="0"/>
    <xf numFmtId="165" fontId="20" fillId="0" borderId="0" applyFont="0" applyFill="0" applyBorder="0" applyAlignment="0" applyProtection="0"/>
  </cellStyleXfs>
  <cellXfs count="120">
    <xf numFmtId="0" fontId="0" fillId="0" borderId="0" xfId="0"/>
    <xf numFmtId="0" fontId="1" fillId="0" borderId="0" xfId="0" applyFont="1"/>
    <xf numFmtId="0" fontId="1" fillId="0" borderId="0" xfId="0" applyFont="1" applyAlignment="1">
      <alignment horizontal="left"/>
    </xf>
    <xf numFmtId="0" fontId="23" fillId="0" borderId="0" xfId="0" applyFont="1"/>
    <xf numFmtId="0" fontId="24" fillId="0" borderId="0" xfId="0" applyFont="1"/>
    <xf numFmtId="0" fontId="2" fillId="0" borderId="0" xfId="0" applyFont="1"/>
    <xf numFmtId="0" fontId="2" fillId="0" borderId="0" xfId="0" applyFont="1" applyAlignment="1">
      <alignment horizontal="left"/>
    </xf>
    <xf numFmtId="0" fontId="2" fillId="0" borderId="0" xfId="0" quotePrefix="1" applyFont="1" applyAlignment="1">
      <alignment horizontal="left"/>
    </xf>
    <xf numFmtId="0" fontId="1" fillId="0" borderId="0" xfId="0" quotePrefix="1" applyFont="1" applyAlignment="1">
      <alignment horizontal="left"/>
    </xf>
    <xf numFmtId="0" fontId="25" fillId="0" borderId="0" xfId="0" applyFont="1"/>
    <xf numFmtId="0" fontId="26" fillId="0" borderId="0" xfId="0" applyFont="1" applyAlignment="1">
      <alignment horizontal="center"/>
    </xf>
    <xf numFmtId="167" fontId="26" fillId="0" borderId="0" xfId="0" applyNumberFormat="1" applyFont="1" applyAlignment="1">
      <alignment horizontal="center"/>
    </xf>
    <xf numFmtId="0" fontId="26" fillId="0" borderId="0" xfId="0" applyFont="1"/>
    <xf numFmtId="0" fontId="6" fillId="0" borderId="0" xfId="0" applyFont="1"/>
    <xf numFmtId="0" fontId="8" fillId="0" borderId="0" xfId="0" applyFont="1"/>
    <xf numFmtId="0" fontId="9" fillId="0" borderId="0" xfId="0" applyFont="1"/>
    <xf numFmtId="0" fontId="8" fillId="0" borderId="0" xfId="0" applyFont="1" applyAlignment="1">
      <alignment horizontal="right"/>
    </xf>
    <xf numFmtId="0" fontId="26" fillId="0" borderId="0" xfId="0" applyFont="1" applyAlignment="1">
      <alignment wrapText="1"/>
    </xf>
    <xf numFmtId="167" fontId="8" fillId="0" borderId="0" xfId="0" applyNumberFormat="1" applyFont="1"/>
    <xf numFmtId="3" fontId="8" fillId="0" borderId="0" xfId="0" applyNumberFormat="1" applyFont="1"/>
    <xf numFmtId="0" fontId="7" fillId="0" borderId="0" xfId="0" applyFont="1"/>
    <xf numFmtId="167" fontId="26" fillId="0" borderId="0" xfId="0" applyNumberFormat="1" applyFont="1"/>
    <xf numFmtId="0" fontId="9" fillId="0" borderId="0" xfId="0" quotePrefix="1" applyFont="1" applyAlignment="1">
      <alignment horizontal="left"/>
    </xf>
    <xf numFmtId="0" fontId="8" fillId="0" borderId="0" xfId="0" quotePrefix="1" applyFont="1" applyAlignment="1">
      <alignment horizontal="left"/>
    </xf>
    <xf numFmtId="0" fontId="8" fillId="0" borderId="0" xfId="0" applyFont="1" applyAlignment="1">
      <alignment horizontal="left"/>
    </xf>
    <xf numFmtId="3" fontId="8" fillId="0" borderId="0" xfId="0" applyNumberFormat="1" applyFont="1" applyAlignment="1">
      <alignment horizontal="right"/>
    </xf>
    <xf numFmtId="3" fontId="26" fillId="0" borderId="0" xfId="0" applyNumberFormat="1" applyFont="1"/>
    <xf numFmtId="168" fontId="26" fillId="0" borderId="0" xfId="0" applyNumberFormat="1" applyFont="1" applyAlignment="1">
      <alignment horizontal="center"/>
    </xf>
    <xf numFmtId="3" fontId="8" fillId="0" borderId="0" xfId="0" applyNumberFormat="1" applyFont="1" applyAlignment="1" applyProtection="1">
      <alignment horizontal="right"/>
      <protection locked="0"/>
    </xf>
    <xf numFmtId="3" fontId="26" fillId="0" borderId="0" xfId="0" applyNumberFormat="1" applyFont="1" applyAlignment="1" applyProtection="1">
      <alignment horizontal="right"/>
      <protection locked="0"/>
    </xf>
    <xf numFmtId="3" fontId="25" fillId="0" borderId="0" xfId="0" applyNumberFormat="1" applyFont="1" applyAlignment="1" applyProtection="1">
      <alignment horizontal="right"/>
      <protection locked="0"/>
    </xf>
    <xf numFmtId="0" fontId="27" fillId="0" borderId="0" xfId="0" applyFont="1"/>
    <xf numFmtId="1" fontId="26" fillId="0" borderId="0" xfId="0" applyNumberFormat="1" applyFont="1" applyAlignment="1">
      <alignment horizontal="center"/>
    </xf>
    <xf numFmtId="0" fontId="26" fillId="0" borderId="0" xfId="0" applyFont="1" applyAlignment="1">
      <alignment horizontal="right"/>
    </xf>
    <xf numFmtId="3" fontId="26" fillId="0" borderId="0" xfId="0" applyNumberFormat="1" applyFont="1" applyAlignment="1">
      <alignment horizontal="center"/>
    </xf>
    <xf numFmtId="166" fontId="26" fillId="0" borderId="0" xfId="0" applyNumberFormat="1" applyFont="1" applyAlignment="1">
      <alignment horizontal="right"/>
    </xf>
    <xf numFmtId="167" fontId="25" fillId="0" borderId="0" xfId="0" applyNumberFormat="1" applyFont="1"/>
    <xf numFmtId="0" fontId="26" fillId="0" borderId="0" xfId="0" applyFont="1" applyAlignment="1" applyProtection="1">
      <alignment horizontal="right"/>
      <protection locked="0"/>
    </xf>
    <xf numFmtId="0" fontId="2" fillId="0" borderId="0" xfId="0" quotePrefix="1" applyFont="1"/>
    <xf numFmtId="167" fontId="26" fillId="0" borderId="0" xfId="2" applyNumberFormat="1" applyFont="1" applyFill="1" applyAlignment="1">
      <alignment horizontal="center"/>
    </xf>
    <xf numFmtId="0" fontId="26" fillId="0" borderId="0" xfId="0" applyFont="1" applyAlignment="1" applyProtection="1">
      <alignment horizontal="left"/>
      <protection locked="0"/>
    </xf>
    <xf numFmtId="6" fontId="26" fillId="0" borderId="0" xfId="0" applyNumberFormat="1" applyFont="1"/>
    <xf numFmtId="0" fontId="26" fillId="0" borderId="0" xfId="0" quotePrefix="1" applyFont="1"/>
    <xf numFmtId="171" fontId="26" fillId="0" borderId="0" xfId="0" applyNumberFormat="1" applyFont="1" applyAlignment="1">
      <alignment horizontal="center"/>
    </xf>
    <xf numFmtId="167" fontId="25" fillId="0" borderId="0" xfId="0" applyNumberFormat="1" applyFont="1" applyAlignment="1">
      <alignment horizontal="center"/>
    </xf>
    <xf numFmtId="3" fontId="25" fillId="0" borderId="0" xfId="0" applyNumberFormat="1" applyFont="1" applyAlignment="1" applyProtection="1">
      <alignment horizontal="center"/>
      <protection locked="0"/>
    </xf>
    <xf numFmtId="166" fontId="26" fillId="0" borderId="0" xfId="2" applyNumberFormat="1" applyFont="1"/>
    <xf numFmtId="3" fontId="25" fillId="0" borderId="0" xfId="0" applyNumberFormat="1" applyFont="1" applyAlignment="1">
      <alignment horizontal="center"/>
    </xf>
    <xf numFmtId="14" fontId="26" fillId="0" borderId="0" xfId="0" applyNumberFormat="1" applyFont="1"/>
    <xf numFmtId="14" fontId="25" fillId="0" borderId="0" xfId="0" applyNumberFormat="1" applyFont="1"/>
    <xf numFmtId="0" fontId="6" fillId="0" borderId="0" xfId="0" quotePrefix="1" applyFont="1"/>
    <xf numFmtId="0" fontId="15" fillId="0" borderId="0" xfId="0" applyFont="1"/>
    <xf numFmtId="0" fontId="26" fillId="0" borderId="0" xfId="0" applyFont="1" applyAlignment="1">
      <alignment vertical="center"/>
    </xf>
    <xf numFmtId="1" fontId="26" fillId="0" borderId="0" xfId="0" applyNumberFormat="1" applyFont="1"/>
    <xf numFmtId="3" fontId="26" fillId="0" borderId="0" xfId="2" applyNumberFormat="1" applyFont="1" applyFill="1"/>
    <xf numFmtId="0" fontId="28" fillId="0" borderId="0" xfId="0" applyFont="1"/>
    <xf numFmtId="0" fontId="29" fillId="0" borderId="0" xfId="0" applyFont="1"/>
    <xf numFmtId="0" fontId="28" fillId="0" borderId="0" xfId="0" quotePrefix="1" applyFont="1"/>
    <xf numFmtId="0" fontId="25" fillId="0" borderId="0" xfId="0" applyFont="1" applyAlignment="1">
      <alignment horizontal="center" wrapText="1"/>
    </xf>
    <xf numFmtId="49" fontId="26" fillId="0" borderId="0" xfId="0" applyNumberFormat="1" applyFont="1"/>
    <xf numFmtId="3" fontId="11" fillId="0" borderId="0" xfId="1" applyNumberFormat="1" applyFont="1" applyAlignment="1">
      <alignment horizontal="right"/>
    </xf>
    <xf numFmtId="0" fontId="8" fillId="0" borderId="0" xfId="1" applyFont="1"/>
    <xf numFmtId="167" fontId="8" fillId="0" borderId="0" xfId="0" applyNumberFormat="1" applyFont="1" applyAlignment="1" applyProtection="1">
      <alignment horizontal="right"/>
      <protection locked="0"/>
    </xf>
    <xf numFmtId="3" fontId="26" fillId="0" borderId="0" xfId="2" applyNumberFormat="1" applyFont="1" applyFill="1" applyAlignment="1">
      <alignment horizontal="right"/>
    </xf>
    <xf numFmtId="1" fontId="25" fillId="0" borderId="0" xfId="0" applyNumberFormat="1" applyFont="1"/>
    <xf numFmtId="3" fontId="8" fillId="0" borderId="0" xfId="0" quotePrefix="1" applyNumberFormat="1" applyFont="1" applyAlignment="1">
      <alignment horizontal="right"/>
    </xf>
    <xf numFmtId="171" fontId="8" fillId="0" borderId="0" xfId="0" applyNumberFormat="1" applyFont="1"/>
    <xf numFmtId="6" fontId="26" fillId="0" borderId="0" xfId="0" applyNumberFormat="1" applyFont="1" applyAlignment="1">
      <alignment wrapText="1"/>
    </xf>
    <xf numFmtId="3" fontId="26" fillId="0" borderId="0" xfId="0" applyNumberFormat="1" applyFont="1" applyAlignment="1">
      <alignment horizontal="right"/>
    </xf>
    <xf numFmtId="3" fontId="26" fillId="0" borderId="0" xfId="0" applyNumberFormat="1" applyFont="1" applyAlignment="1">
      <alignment wrapText="1"/>
    </xf>
    <xf numFmtId="0" fontId="3" fillId="0" borderId="0" xfId="0" applyFont="1" applyAlignment="1">
      <alignment vertical="center"/>
    </xf>
    <xf numFmtId="3" fontId="8" fillId="0" borderId="0" xfId="1" applyNumberFormat="1" applyFont="1"/>
    <xf numFmtId="0" fontId="18" fillId="0" borderId="0" xfId="0" applyFont="1" applyAlignment="1">
      <alignment vertical="center"/>
    </xf>
    <xf numFmtId="0" fontId="11" fillId="0" borderId="0" xfId="1" applyFont="1"/>
    <xf numFmtId="0" fontId="3" fillId="0" borderId="0" xfId="1" applyFont="1"/>
    <xf numFmtId="3" fontId="3" fillId="0" borderId="0" xfId="1" applyNumberFormat="1" applyFont="1" applyAlignment="1">
      <alignment horizontal="right"/>
    </xf>
    <xf numFmtId="0" fontId="18" fillId="0" borderId="0" xfId="0" applyFont="1"/>
    <xf numFmtId="167" fontId="9" fillId="0" borderId="0" xfId="0" applyNumberFormat="1" applyFont="1"/>
    <xf numFmtId="0" fontId="26" fillId="0" borderId="0" xfId="0" applyFont="1" applyAlignment="1">
      <alignment horizontal="left"/>
    </xf>
    <xf numFmtId="0" fontId="25" fillId="0" borderId="0" xfId="0" applyFont="1" applyAlignment="1">
      <alignment horizontal="left"/>
    </xf>
    <xf numFmtId="0" fontId="30" fillId="0" borderId="0" xfId="0" applyFont="1"/>
    <xf numFmtId="0" fontId="31" fillId="0" borderId="0" xfId="0" applyFont="1"/>
    <xf numFmtId="0" fontId="32" fillId="0" borderId="0" xfId="0" applyFont="1"/>
    <xf numFmtId="0" fontId="30" fillId="0" borderId="0" xfId="0" quotePrefix="1" applyFont="1"/>
    <xf numFmtId="0" fontId="33" fillId="0" borderId="0" xfId="0" applyFont="1"/>
    <xf numFmtId="0" fontId="34" fillId="0" borderId="0" xfId="0" quotePrefix="1" applyFont="1"/>
    <xf numFmtId="0" fontId="35" fillId="0" borderId="0" xfId="0" applyFont="1"/>
    <xf numFmtId="0" fontId="36" fillId="0" borderId="0" xfId="0" applyFont="1"/>
    <xf numFmtId="0" fontId="37" fillId="0" borderId="0" xfId="0" applyFont="1"/>
    <xf numFmtId="0" fontId="22" fillId="0" borderId="0" xfId="0" applyFont="1"/>
    <xf numFmtId="167" fontId="26" fillId="0" borderId="0" xfId="0" applyNumberFormat="1" applyFont="1" applyAlignment="1">
      <alignment horizontal="right"/>
    </xf>
    <xf numFmtId="3" fontId="25" fillId="0" borderId="0" xfId="0" applyNumberFormat="1" applyFont="1" applyAlignment="1">
      <alignment horizontal="right"/>
    </xf>
    <xf numFmtId="0" fontId="8" fillId="0" borderId="0" xfId="0" quotePrefix="1" applyFont="1" applyAlignment="1">
      <alignment horizontal="right"/>
    </xf>
    <xf numFmtId="0" fontId="8" fillId="0" borderId="0" xfId="0" applyFont="1" applyAlignment="1">
      <alignment wrapText="1"/>
    </xf>
    <xf numFmtId="3" fontId="8" fillId="0" borderId="0" xfId="0" applyNumberFormat="1" applyFont="1" applyAlignment="1">
      <alignment wrapText="1"/>
    </xf>
    <xf numFmtId="0" fontId="25" fillId="0" borderId="0" xfId="0" quotePrefix="1" applyFont="1"/>
    <xf numFmtId="0" fontId="25" fillId="0" borderId="0" xfId="0" applyFont="1" applyAlignment="1">
      <alignment horizontal="left" wrapText="1"/>
    </xf>
    <xf numFmtId="6" fontId="26" fillId="0" borderId="0" xfId="0" applyNumberFormat="1" applyFont="1" applyAlignment="1">
      <alignment horizontal="left" wrapText="1"/>
    </xf>
    <xf numFmtId="6" fontId="26" fillId="0" borderId="0" xfId="0" applyNumberFormat="1" applyFont="1" applyAlignment="1">
      <alignment horizontal="center" wrapText="1"/>
    </xf>
    <xf numFmtId="0" fontId="38" fillId="0" borderId="0" xfId="0" applyFont="1"/>
    <xf numFmtId="49" fontId="25" fillId="0" borderId="0" xfId="0" applyNumberFormat="1" applyFont="1"/>
    <xf numFmtId="3" fontId="25" fillId="0" borderId="0" xfId="0" applyNumberFormat="1" applyFont="1"/>
    <xf numFmtId="49" fontId="2" fillId="0" borderId="0" xfId="0" applyNumberFormat="1" applyFont="1"/>
    <xf numFmtId="0" fontId="9" fillId="0" borderId="0" xfId="0" quotePrefix="1" applyFont="1"/>
    <xf numFmtId="168" fontId="8" fillId="0" borderId="0" xfId="0" applyNumberFormat="1" applyFont="1"/>
    <xf numFmtId="1" fontId="8" fillId="0" borderId="0" xfId="0" applyNumberFormat="1" applyFont="1"/>
    <xf numFmtId="2" fontId="8" fillId="0" borderId="0" xfId="0" applyNumberFormat="1" applyFont="1"/>
    <xf numFmtId="0" fontId="25" fillId="0" borderId="0" xfId="0" applyFont="1" applyAlignment="1" applyProtection="1">
      <alignment horizontal="left"/>
      <protection locked="0"/>
    </xf>
    <xf numFmtId="0" fontId="26" fillId="0" borderId="0" xfId="0" applyFont="1" applyAlignment="1">
      <alignment horizontal="right" vertical="top"/>
    </xf>
    <xf numFmtId="0" fontId="26" fillId="0" borderId="0" xfId="0" applyFont="1" applyAlignment="1">
      <alignment horizontal="right" vertical="top" wrapText="1"/>
    </xf>
    <xf numFmtId="0" fontId="19" fillId="0" borderId="0" xfId="0" applyFont="1" applyAlignment="1">
      <alignment horizontal="left" vertical="center" wrapText="1" indent="1"/>
    </xf>
    <xf numFmtId="0" fontId="17" fillId="0" borderId="0" xfId="0" applyFont="1"/>
    <xf numFmtId="0" fontId="11" fillId="0" borderId="0" xfId="0" applyFont="1"/>
    <xf numFmtId="168" fontId="8" fillId="0" borderId="0" xfId="0" applyNumberFormat="1" applyFont="1" applyAlignment="1">
      <alignment horizontal="right"/>
    </xf>
    <xf numFmtId="167" fontId="8" fillId="0" borderId="0" xfId="0" applyNumberFormat="1" applyFont="1" applyAlignment="1">
      <alignment horizontal="center"/>
    </xf>
    <xf numFmtId="0" fontId="10" fillId="0" borderId="0" xfId="0" applyFont="1"/>
    <xf numFmtId="0" fontId="0" fillId="0" borderId="0" xfId="0" applyAlignment="1">
      <alignment horizontal="left"/>
    </xf>
    <xf numFmtId="0" fontId="26" fillId="0" borderId="0" xfId="0" applyFont="1" applyAlignment="1">
      <alignment horizontal="left"/>
    </xf>
    <xf numFmtId="0" fontId="26" fillId="0" borderId="0" xfId="0" applyFont="1" applyAlignment="1">
      <alignment horizontal="left" wrapText="1"/>
    </xf>
    <xf numFmtId="0" fontId="25" fillId="0" borderId="0" xfId="0" applyFont="1" applyAlignment="1">
      <alignment horizontal="left"/>
    </xf>
  </cellXfs>
  <cellStyles count="3">
    <cellStyle name="Normaali" xfId="0" builtinId="0"/>
    <cellStyle name="Normaali 2" xfId="1"/>
    <cellStyle name="Pilkku"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tabSelected="1" workbookViewId="0"/>
  </sheetViews>
  <sheetFormatPr defaultRowHeight="14.4"/>
  <cols>
    <col min="1" max="1" width="7.21875" customWidth="1"/>
    <col min="2" max="2" width="81.77734375" customWidth="1"/>
  </cols>
  <sheetData>
    <row r="1" spans="1:16" ht="15.6">
      <c r="A1" s="3" t="s">
        <v>27</v>
      </c>
      <c r="B1" s="4"/>
      <c r="G1" s="15"/>
      <c r="H1" s="15"/>
      <c r="I1" s="15"/>
      <c r="J1" s="15"/>
      <c r="K1" s="15"/>
      <c r="L1" s="15"/>
      <c r="P1" s="80"/>
    </row>
    <row r="2" spans="1:16" ht="15.6">
      <c r="A2" s="3" t="s">
        <v>26</v>
      </c>
      <c r="B2" s="4"/>
      <c r="G2" s="15"/>
      <c r="H2" s="15"/>
      <c r="I2" s="15"/>
      <c r="J2" s="15"/>
      <c r="K2" s="15"/>
      <c r="L2" s="15"/>
      <c r="P2" s="80"/>
    </row>
    <row r="3" spans="1:16" s="4" customFormat="1">
      <c r="G3" s="15"/>
      <c r="H3" s="81"/>
      <c r="I3" s="81"/>
      <c r="J3" s="9"/>
      <c r="K3" s="15"/>
      <c r="L3" s="15"/>
      <c r="M3"/>
      <c r="N3"/>
      <c r="O3" s="82"/>
      <c r="P3" s="83"/>
    </row>
    <row r="4" spans="1:16" s="4" customFormat="1" ht="11.4"/>
    <row r="5" spans="1:16" s="4" customFormat="1" ht="12">
      <c r="A5" s="85" t="s">
        <v>1</v>
      </c>
      <c r="B5" s="5" t="s">
        <v>161</v>
      </c>
      <c r="C5" s="4">
        <v>235</v>
      </c>
    </row>
    <row r="6" spans="1:16" s="4" customFormat="1" ht="11.4">
      <c r="B6" s="1" t="s">
        <v>0</v>
      </c>
    </row>
    <row r="7" spans="1:16" s="4" customFormat="1" ht="11.4">
      <c r="B7" s="1" t="s">
        <v>28</v>
      </c>
    </row>
    <row r="8" spans="1:16" s="4" customFormat="1" ht="11.4">
      <c r="B8" s="1"/>
    </row>
    <row r="9" spans="1:16" s="4" customFormat="1" ht="12">
      <c r="A9" s="85" t="s">
        <v>2</v>
      </c>
      <c r="B9" s="5" t="s">
        <v>162</v>
      </c>
      <c r="C9" s="4">
        <v>235</v>
      </c>
    </row>
    <row r="10" spans="1:16" s="4" customFormat="1" ht="13.2">
      <c r="B10" s="1" t="s">
        <v>148</v>
      </c>
    </row>
    <row r="11" spans="1:16" s="4" customFormat="1" ht="11.4">
      <c r="B11" s="1" t="s">
        <v>122</v>
      </c>
    </row>
    <row r="12" spans="1:16" s="4" customFormat="1" ht="11.4">
      <c r="B12" s="1"/>
    </row>
    <row r="13" spans="1:16" s="4" customFormat="1" ht="12">
      <c r="A13" s="85" t="s">
        <v>4</v>
      </c>
      <c r="B13" s="6" t="s">
        <v>163</v>
      </c>
      <c r="C13" s="4">
        <v>237</v>
      </c>
    </row>
    <row r="14" spans="1:16" s="4" customFormat="1" ht="11.4">
      <c r="B14" s="2" t="s">
        <v>3</v>
      </c>
    </row>
    <row r="15" spans="1:16" s="4" customFormat="1" ht="11.4">
      <c r="B15" s="2" t="s">
        <v>29</v>
      </c>
    </row>
    <row r="16" spans="1:16" s="4" customFormat="1" ht="11.4">
      <c r="B16" s="1"/>
    </row>
    <row r="17" spans="1:8" s="4" customFormat="1" ht="12">
      <c r="A17" s="85" t="s">
        <v>6</v>
      </c>
      <c r="B17" s="5" t="s">
        <v>164</v>
      </c>
      <c r="C17" s="4">
        <v>237</v>
      </c>
    </row>
    <row r="18" spans="1:8" s="4" customFormat="1" ht="12">
      <c r="B18" s="1" t="s">
        <v>5</v>
      </c>
      <c r="C18" s="5"/>
    </row>
    <row r="19" spans="1:8" s="4" customFormat="1" ht="12">
      <c r="B19" s="1" t="s">
        <v>7</v>
      </c>
      <c r="C19" s="5"/>
    </row>
    <row r="20" spans="1:8" s="4" customFormat="1" ht="11.4">
      <c r="B20" s="1"/>
    </row>
    <row r="21" spans="1:8" s="4" customFormat="1" ht="12">
      <c r="A21" s="85" t="s">
        <v>9</v>
      </c>
      <c r="B21" s="5" t="s">
        <v>165</v>
      </c>
      <c r="C21" s="4">
        <v>238</v>
      </c>
    </row>
    <row r="22" spans="1:8" s="4" customFormat="1" ht="11.4">
      <c r="B22" s="1" t="s">
        <v>8</v>
      </c>
    </row>
    <row r="23" spans="1:8" s="4" customFormat="1" ht="11.4">
      <c r="B23" s="1" t="s">
        <v>123</v>
      </c>
    </row>
    <row r="24" spans="1:8" s="4" customFormat="1" ht="11.4">
      <c r="B24" s="1"/>
    </row>
    <row r="25" spans="1:8" s="4" customFormat="1" ht="12">
      <c r="A25" s="85" t="s">
        <v>11</v>
      </c>
      <c r="B25" s="5" t="s">
        <v>166</v>
      </c>
      <c r="C25" s="4">
        <v>238</v>
      </c>
    </row>
    <row r="26" spans="1:8" s="4" customFormat="1" ht="11.4">
      <c r="B26" s="1" t="s">
        <v>10</v>
      </c>
    </row>
    <row r="27" spans="1:8" s="4" customFormat="1" ht="11.4">
      <c r="B27" s="1" t="s">
        <v>124</v>
      </c>
    </row>
    <row r="28" spans="1:8" s="4" customFormat="1" ht="11.4">
      <c r="B28" s="1"/>
    </row>
    <row r="29" spans="1:8" s="4" customFormat="1" ht="12">
      <c r="A29" s="85" t="s">
        <v>12</v>
      </c>
      <c r="B29" s="5" t="s">
        <v>167</v>
      </c>
      <c r="C29" s="4">
        <v>239</v>
      </c>
    </row>
    <row r="30" spans="1:8" s="4" customFormat="1" ht="13.8">
      <c r="B30" s="1" t="s">
        <v>168</v>
      </c>
      <c r="C30" s="86"/>
      <c r="D30" s="87"/>
    </row>
    <row r="31" spans="1:8" s="4" customFormat="1" ht="13.8">
      <c r="B31" s="1" t="s">
        <v>169</v>
      </c>
      <c r="C31" s="88"/>
      <c r="D31" s="84"/>
    </row>
    <row r="32" spans="1:8" s="4" customFormat="1" ht="13.8">
      <c r="B32" s="1"/>
      <c r="F32" s="1"/>
      <c r="G32" s="86"/>
      <c r="H32" s="87"/>
    </row>
    <row r="33" spans="1:8" s="4" customFormat="1" ht="13.2">
      <c r="A33" s="85" t="s">
        <v>14</v>
      </c>
      <c r="B33" s="5" t="s">
        <v>170</v>
      </c>
      <c r="C33" s="4">
        <v>239</v>
      </c>
      <c r="F33" s="38"/>
      <c r="G33" s="5"/>
      <c r="H33" s="15"/>
    </row>
    <row r="34" spans="1:8" s="4" customFormat="1" ht="13.8">
      <c r="B34" s="1" t="s">
        <v>13</v>
      </c>
      <c r="F34" s="1"/>
      <c r="G34" s="88"/>
      <c r="H34" s="84"/>
    </row>
    <row r="35" spans="1:8" s="4" customFormat="1" ht="11.4">
      <c r="B35" s="1" t="s">
        <v>15</v>
      </c>
    </row>
    <row r="36" spans="1:8" s="4" customFormat="1" ht="11.4">
      <c r="B36" s="1"/>
    </row>
    <row r="37" spans="1:8" s="4" customFormat="1" ht="12">
      <c r="A37" s="85" t="s">
        <v>17</v>
      </c>
      <c r="B37" s="5" t="s">
        <v>171</v>
      </c>
      <c r="C37" s="4">
        <v>240</v>
      </c>
    </row>
    <row r="38" spans="1:8" s="4" customFormat="1" ht="11.4">
      <c r="B38" s="1" t="s">
        <v>16</v>
      </c>
    </row>
    <row r="39" spans="1:8" s="4" customFormat="1" ht="11.4">
      <c r="B39" s="1" t="s">
        <v>30</v>
      </c>
    </row>
    <row r="40" spans="1:8" s="4" customFormat="1" ht="11.4"/>
    <row r="41" spans="1:8" s="4" customFormat="1" ht="12">
      <c r="A41" s="85" t="s">
        <v>18</v>
      </c>
      <c r="B41" s="5" t="s">
        <v>172</v>
      </c>
      <c r="C41" s="4">
        <v>240</v>
      </c>
    </row>
    <row r="42" spans="1:8" s="4" customFormat="1" ht="11.4">
      <c r="B42" s="1" t="s">
        <v>149</v>
      </c>
    </row>
    <row r="43" spans="1:8" s="4" customFormat="1" ht="11.4">
      <c r="B43" s="1" t="s">
        <v>150</v>
      </c>
    </row>
    <row r="44" spans="1:8" s="4" customFormat="1" ht="11.4"/>
    <row r="45" spans="1:8" s="4" customFormat="1" ht="12">
      <c r="A45" s="85" t="s">
        <v>20</v>
      </c>
      <c r="B45" s="7" t="s">
        <v>173</v>
      </c>
      <c r="C45" s="4">
        <v>241</v>
      </c>
    </row>
    <row r="46" spans="1:8" s="4" customFormat="1" ht="11.4">
      <c r="B46" s="8" t="s">
        <v>19</v>
      </c>
    </row>
    <row r="47" spans="1:8" s="4" customFormat="1" ht="11.4">
      <c r="B47" s="8" t="s">
        <v>21</v>
      </c>
    </row>
    <row r="48" spans="1:8">
      <c r="A48" s="4"/>
      <c r="B48" s="4"/>
    </row>
    <row r="49" spans="1:3">
      <c r="A49" s="85" t="s">
        <v>24</v>
      </c>
      <c r="B49" s="7" t="s">
        <v>22</v>
      </c>
      <c r="C49">
        <v>242</v>
      </c>
    </row>
    <row r="50" spans="1:3">
      <c r="A50" s="4"/>
      <c r="B50" s="8" t="s">
        <v>23</v>
      </c>
    </row>
    <row r="51" spans="1:3">
      <c r="A51" s="4"/>
      <c r="B51" s="8" t="s">
        <v>25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workbookViewId="0">
      <selection activeCell="C1" sqref="C1"/>
    </sheetView>
  </sheetViews>
  <sheetFormatPr defaultColWidth="8.77734375" defaultRowHeight="14.4"/>
  <cols>
    <col min="1" max="1" width="53.77734375" style="12" customWidth="1"/>
    <col min="2" max="2" width="24.77734375" style="12" customWidth="1"/>
    <col min="3" max="3" width="19.44140625" style="12" customWidth="1"/>
    <col min="4" max="4" width="23.77734375" style="12" customWidth="1"/>
    <col min="5" max="5" width="15.77734375" style="12" customWidth="1"/>
    <col min="6" max="6" width="13.44140625" style="12" customWidth="1"/>
    <col min="7" max="7" width="10.44140625" style="12" customWidth="1"/>
    <col min="8" max="8" width="41" style="12" bestFit="1" customWidth="1"/>
    <col min="9" max="9" width="11.21875" style="12" bestFit="1" customWidth="1"/>
    <col min="10" max="10" width="8.77734375" style="12"/>
    <col min="11" max="11" width="11" style="12" customWidth="1"/>
    <col min="12" max="12" width="10.44140625" style="12" customWidth="1"/>
    <col min="13" max="16384" width="8.77734375" style="12"/>
  </cols>
  <sheetData>
    <row r="1" spans="1:13" ht="15.6">
      <c r="A1" s="55" t="s">
        <v>210</v>
      </c>
      <c r="B1" s="55"/>
      <c r="H1" s="14"/>
      <c r="I1" s="14"/>
    </row>
    <row r="2" spans="1:13" ht="18">
      <c r="A2" s="55" t="s">
        <v>16</v>
      </c>
      <c r="B2" s="56"/>
    </row>
    <row r="3" spans="1:13" ht="18">
      <c r="A3" s="57" t="s">
        <v>17</v>
      </c>
      <c r="B3" s="56"/>
    </row>
    <row r="4" spans="1:13" ht="18">
      <c r="A4" s="31" t="s">
        <v>137</v>
      </c>
      <c r="B4" s="56"/>
    </row>
    <row r="5" spans="1:13" ht="100.8">
      <c r="B5" s="108" t="s">
        <v>211</v>
      </c>
      <c r="C5" s="109" t="s">
        <v>212</v>
      </c>
      <c r="D5" s="109" t="s">
        <v>213</v>
      </c>
      <c r="E5" s="109" t="s">
        <v>214</v>
      </c>
      <c r="F5" s="58"/>
      <c r="G5" s="58"/>
      <c r="J5" s="40"/>
      <c r="K5" s="40"/>
      <c r="M5" s="40"/>
    </row>
    <row r="6" spans="1:13">
      <c r="B6" s="108" t="s">
        <v>73</v>
      </c>
      <c r="C6" s="108" t="s">
        <v>215</v>
      </c>
      <c r="J6" s="29"/>
      <c r="K6" s="29"/>
      <c r="M6" s="29"/>
    </row>
    <row r="7" spans="1:13">
      <c r="J7" s="29"/>
      <c r="K7" s="29"/>
      <c r="M7" s="29"/>
    </row>
    <row r="8" spans="1:13">
      <c r="C8" s="59"/>
      <c r="D8" s="33" t="s">
        <v>74</v>
      </c>
      <c r="E8" s="33" t="s">
        <v>74</v>
      </c>
      <c r="J8" s="29"/>
      <c r="K8" s="29"/>
      <c r="M8" s="29"/>
    </row>
    <row r="9" spans="1:13">
      <c r="A9" s="9" t="s">
        <v>75</v>
      </c>
      <c r="B9" s="26">
        <v>339786</v>
      </c>
      <c r="C9" s="26">
        <v>633268</v>
      </c>
      <c r="D9" s="26">
        <v>60904</v>
      </c>
      <c r="E9" s="26">
        <v>43083</v>
      </c>
      <c r="F9" s="64"/>
      <c r="G9" s="53"/>
      <c r="J9" s="29"/>
      <c r="K9" s="29"/>
      <c r="M9" s="29"/>
    </row>
    <row r="10" spans="1:13">
      <c r="B10" s="54"/>
      <c r="C10" s="54"/>
      <c r="D10" s="54"/>
      <c r="E10" s="54"/>
      <c r="F10" s="64"/>
      <c r="G10" s="53"/>
      <c r="J10" s="29"/>
      <c r="K10" s="29"/>
      <c r="M10" s="29"/>
    </row>
    <row r="11" spans="1:13">
      <c r="A11" s="12" t="s">
        <v>152</v>
      </c>
      <c r="B11" s="26">
        <v>167358</v>
      </c>
      <c r="C11" s="26">
        <v>167358</v>
      </c>
      <c r="D11" s="26">
        <v>34479</v>
      </c>
      <c r="E11" s="26">
        <v>27725</v>
      </c>
      <c r="F11" s="64"/>
      <c r="G11" s="53"/>
      <c r="J11" s="29"/>
      <c r="K11" s="29"/>
      <c r="M11" s="29"/>
    </row>
    <row r="12" spans="1:13">
      <c r="A12" s="12" t="s">
        <v>76</v>
      </c>
      <c r="B12" s="26"/>
      <c r="C12" s="26"/>
      <c r="D12" s="26"/>
      <c r="E12" s="26"/>
      <c r="F12" s="64"/>
      <c r="G12" s="53"/>
      <c r="J12" s="29"/>
      <c r="K12" s="29"/>
      <c r="M12" s="29"/>
    </row>
    <row r="13" spans="1:13">
      <c r="A13" s="12" t="s">
        <v>77</v>
      </c>
      <c r="B13" s="26">
        <v>77151</v>
      </c>
      <c r="C13" s="26">
        <v>154302</v>
      </c>
      <c r="D13" s="26">
        <v>88278</v>
      </c>
      <c r="E13" s="26">
        <v>71322</v>
      </c>
      <c r="F13" s="64"/>
      <c r="G13" s="53"/>
      <c r="J13" s="26"/>
      <c r="K13" s="26"/>
    </row>
    <row r="14" spans="1:13">
      <c r="A14" s="12" t="s">
        <v>78</v>
      </c>
      <c r="B14" s="26">
        <v>50999</v>
      </c>
      <c r="C14" s="26">
        <v>191019</v>
      </c>
      <c r="D14" s="26">
        <v>110643</v>
      </c>
      <c r="E14" s="26">
        <v>91800</v>
      </c>
      <c r="F14" s="64"/>
      <c r="G14" s="53"/>
    </row>
    <row r="15" spans="1:13">
      <c r="A15" s="12" t="s">
        <v>79</v>
      </c>
      <c r="B15" s="26">
        <v>23391</v>
      </c>
      <c r="C15" s="26">
        <v>58550</v>
      </c>
      <c r="D15" s="26">
        <v>43866</v>
      </c>
      <c r="E15" s="26">
        <v>34863</v>
      </c>
      <c r="F15" s="64"/>
      <c r="G15" s="53"/>
    </row>
    <row r="16" spans="1:13">
      <c r="A16" s="12" t="s">
        <v>216</v>
      </c>
      <c r="B16" s="26">
        <v>20887</v>
      </c>
      <c r="C16" s="26">
        <v>62039</v>
      </c>
      <c r="D16" s="26">
        <v>69162</v>
      </c>
      <c r="E16" s="26">
        <v>54369</v>
      </c>
      <c r="F16" s="64"/>
      <c r="G16" s="53"/>
    </row>
    <row r="17" spans="1:15">
      <c r="E17" s="9"/>
      <c r="F17" s="9"/>
    </row>
    <row r="18" spans="1:15">
      <c r="A18" s="89" t="s">
        <v>217</v>
      </c>
      <c r="E18" s="9"/>
      <c r="F18" s="9"/>
    </row>
    <row r="19" spans="1:15">
      <c r="A19" s="89" t="s">
        <v>218</v>
      </c>
      <c r="E19" s="9"/>
      <c r="F19" s="9"/>
    </row>
    <row r="20" spans="1:15">
      <c r="A20" s="89"/>
      <c r="E20" s="9"/>
      <c r="F20" s="9"/>
    </row>
    <row r="21" spans="1:15">
      <c r="A21" s="12" t="s">
        <v>80</v>
      </c>
      <c r="B21" s="26"/>
    </row>
    <row r="22" spans="1:15">
      <c r="A22" s="12" t="s">
        <v>81</v>
      </c>
    </row>
    <row r="23" spans="1:15">
      <c r="C23" s="60"/>
      <c r="D23" s="60"/>
      <c r="E23" s="60"/>
      <c r="F23" s="60"/>
      <c r="G23" s="60"/>
      <c r="J23" s="40"/>
      <c r="K23" s="40"/>
      <c r="M23" s="40"/>
      <c r="N23" s="40"/>
    </row>
    <row r="24" spans="1:15">
      <c r="D24" s="53"/>
      <c r="F24" s="61"/>
      <c r="G24" s="61"/>
      <c r="J24" s="26"/>
      <c r="K24" s="26"/>
      <c r="M24" s="26"/>
      <c r="N24" s="26"/>
      <c r="O24" s="26"/>
    </row>
    <row r="25" spans="1:15">
      <c r="F25" s="60"/>
      <c r="G25" s="60"/>
    </row>
    <row r="26" spans="1:15">
      <c r="F26" s="60"/>
      <c r="G26" s="60"/>
    </row>
    <row r="27" spans="1:15">
      <c r="F27" s="60"/>
      <c r="G27" s="60"/>
    </row>
    <row r="39" spans="5:5">
      <c r="E39" s="26"/>
    </row>
    <row r="42" spans="5:5">
      <c r="E42" s="26"/>
    </row>
    <row r="49" spans="2:3">
      <c r="B49" s="110"/>
      <c r="C49" s="26"/>
    </row>
    <row r="50" spans="2:3">
      <c r="C50" s="26"/>
    </row>
    <row r="51" spans="2:3">
      <c r="C51" s="26"/>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C1" sqref="C1"/>
    </sheetView>
  </sheetViews>
  <sheetFormatPr defaultColWidth="8.77734375" defaultRowHeight="14.4"/>
  <cols>
    <col min="1" max="1" width="22.77734375" style="12" bestFit="1" customWidth="1"/>
    <col min="2" max="2" width="4.77734375" style="12" bestFit="1" customWidth="1"/>
    <col min="3" max="3" width="17" style="12" customWidth="1"/>
    <col min="4" max="4" width="41.77734375" style="12" bestFit="1" customWidth="1"/>
    <col min="5" max="5" width="16.21875" style="12" customWidth="1"/>
    <col min="6" max="6" width="15.44140625" style="12" customWidth="1"/>
    <col min="7" max="7" width="16" style="12" customWidth="1"/>
    <col min="8" max="8" width="15.77734375" style="12" customWidth="1"/>
    <col min="9" max="9" width="15" style="12" customWidth="1"/>
    <col min="10" max="10" width="10.21875" style="12" customWidth="1"/>
    <col min="11" max="16384" width="8.77734375" style="12"/>
  </cols>
  <sheetData>
    <row r="1" spans="1:10">
      <c r="A1" s="5" t="s">
        <v>219</v>
      </c>
      <c r="B1" s="5"/>
      <c r="C1" s="9"/>
      <c r="D1" s="9"/>
      <c r="E1" s="9"/>
      <c r="G1" s="9"/>
      <c r="J1" s="111"/>
    </row>
    <row r="2" spans="1:10">
      <c r="A2" s="5" t="s">
        <v>149</v>
      </c>
      <c r="B2" s="5"/>
      <c r="C2" s="9"/>
      <c r="D2" s="9"/>
      <c r="E2" s="9"/>
      <c r="F2" s="9"/>
      <c r="G2" s="9"/>
      <c r="J2" s="112"/>
    </row>
    <row r="3" spans="1:10">
      <c r="A3" s="38" t="s">
        <v>18</v>
      </c>
      <c r="B3" s="38"/>
      <c r="C3" s="9"/>
      <c r="D3" s="9"/>
      <c r="E3" s="9"/>
      <c r="F3" s="9"/>
      <c r="G3" s="9"/>
      <c r="J3" s="112"/>
    </row>
    <row r="4" spans="1:10">
      <c r="A4" s="12" t="s">
        <v>150</v>
      </c>
      <c r="C4" s="12" t="s">
        <v>154</v>
      </c>
      <c r="J4" s="112"/>
    </row>
    <row r="5" spans="1:10">
      <c r="J5" s="112"/>
    </row>
    <row r="6" spans="1:10">
      <c r="A6" s="9"/>
      <c r="B6" s="9"/>
      <c r="C6" s="17" t="s">
        <v>155</v>
      </c>
      <c r="D6" s="10" t="s">
        <v>156</v>
      </c>
      <c r="E6" s="17"/>
      <c r="F6" s="17"/>
      <c r="G6" s="21"/>
      <c r="H6" s="26"/>
      <c r="I6" s="21"/>
      <c r="J6" s="112"/>
    </row>
    <row r="7" spans="1:10" ht="13.5" customHeight="1">
      <c r="C7" s="12" t="s">
        <v>157</v>
      </c>
      <c r="D7" s="12" t="s">
        <v>158</v>
      </c>
      <c r="E7" s="17"/>
      <c r="F7" s="17"/>
      <c r="G7" s="21"/>
      <c r="H7" s="26"/>
      <c r="I7" s="21"/>
      <c r="J7" s="112"/>
    </row>
    <row r="8" spans="1:10" ht="14.25" customHeight="1">
      <c r="D8" s="67">
        <v>1000</v>
      </c>
      <c r="E8" s="17"/>
      <c r="F8" s="17"/>
      <c r="G8" s="21"/>
      <c r="H8" s="68"/>
      <c r="I8" s="21"/>
      <c r="J8" s="112"/>
    </row>
    <row r="9" spans="1:10">
      <c r="B9" s="9">
        <v>2014</v>
      </c>
      <c r="C9" s="69">
        <v>29785</v>
      </c>
      <c r="D9" s="69">
        <v>2177292</v>
      </c>
      <c r="J9" s="112"/>
    </row>
    <row r="10" spans="1:10">
      <c r="B10" s="9">
        <v>2015</v>
      </c>
      <c r="C10" s="69">
        <v>30177</v>
      </c>
      <c r="D10" s="69">
        <v>2212203</v>
      </c>
      <c r="E10" s="26"/>
      <c r="F10" s="26"/>
      <c r="I10" s="26"/>
      <c r="J10" s="112"/>
    </row>
    <row r="11" spans="1:10">
      <c r="B11" s="9">
        <v>2016</v>
      </c>
      <c r="C11" s="26">
        <v>30789</v>
      </c>
      <c r="D11" s="69">
        <v>2934672</v>
      </c>
      <c r="E11" s="101"/>
      <c r="F11" s="101"/>
      <c r="I11" s="26"/>
      <c r="J11" s="112"/>
    </row>
    <row r="12" spans="1:10">
      <c r="B12" s="9">
        <v>2017</v>
      </c>
      <c r="C12" s="26">
        <v>27603</v>
      </c>
      <c r="D12" s="69">
        <v>2458547</v>
      </c>
      <c r="E12" s="26"/>
      <c r="F12" s="26"/>
      <c r="G12" s="61"/>
      <c r="H12" s="61"/>
      <c r="I12" s="71"/>
      <c r="J12" s="61"/>
    </row>
    <row r="13" spans="1:10">
      <c r="B13" s="9">
        <v>2018</v>
      </c>
      <c r="C13" s="26">
        <v>27913</v>
      </c>
      <c r="D13" s="69">
        <v>2566946</v>
      </c>
      <c r="E13" s="26"/>
      <c r="F13" s="26"/>
      <c r="G13" s="61"/>
      <c r="H13" s="61"/>
      <c r="I13" s="71"/>
      <c r="J13" s="60"/>
    </row>
    <row r="14" spans="1:10">
      <c r="B14" s="9">
        <v>2019</v>
      </c>
      <c r="C14" s="26">
        <v>26678</v>
      </c>
      <c r="D14" s="69">
        <v>2400349</v>
      </c>
      <c r="E14" s="26"/>
      <c r="G14" s="60"/>
      <c r="H14" s="60"/>
      <c r="I14" s="60"/>
      <c r="J14" s="60"/>
    </row>
    <row r="15" spans="1:10">
      <c r="D15" s="61"/>
      <c r="E15" s="61"/>
      <c r="F15" s="61"/>
      <c r="H15" s="60"/>
      <c r="I15" s="60"/>
      <c r="J15" s="60"/>
    </row>
    <row r="16" spans="1:10">
      <c r="A16" s="12" t="s">
        <v>159</v>
      </c>
      <c r="D16" s="68"/>
      <c r="E16" s="68"/>
      <c r="F16" s="68"/>
      <c r="G16" s="60"/>
      <c r="H16" s="60"/>
      <c r="I16" s="60"/>
      <c r="J16" s="60"/>
    </row>
    <row r="17" spans="1:10">
      <c r="A17" s="70" t="s">
        <v>160</v>
      </c>
      <c r="G17" s="60"/>
      <c r="H17" s="60"/>
      <c r="I17" s="60"/>
      <c r="J17" s="60"/>
    </row>
    <row r="18" spans="1:10">
      <c r="H18" s="60"/>
      <c r="I18" s="60"/>
      <c r="J18" s="60"/>
    </row>
    <row r="20" spans="1:10" ht="15.6">
      <c r="A20" s="72"/>
      <c r="B20" s="72"/>
      <c r="C20" s="73"/>
      <c r="D20" s="60"/>
      <c r="E20" s="60"/>
      <c r="F20" s="60"/>
    </row>
    <row r="21" spans="1:10" ht="15.6">
      <c r="A21" s="72"/>
      <c r="B21" s="72"/>
      <c r="C21" s="73"/>
      <c r="D21" s="60"/>
      <c r="E21" s="60"/>
      <c r="F21" s="60"/>
    </row>
    <row r="22" spans="1:10" ht="15.6">
      <c r="A22" s="72"/>
      <c r="B22" s="72"/>
      <c r="C22" s="73"/>
      <c r="D22" s="60"/>
      <c r="E22" s="60"/>
      <c r="F22" s="60"/>
    </row>
    <row r="23" spans="1:10">
      <c r="A23" s="70"/>
      <c r="B23" s="70"/>
      <c r="C23" s="74"/>
      <c r="D23" s="75"/>
      <c r="E23" s="75"/>
      <c r="F23" s="75"/>
    </row>
    <row r="24" spans="1:10" ht="15.6">
      <c r="A24" s="76"/>
      <c r="B24" s="76"/>
      <c r="C24" s="73"/>
      <c r="D24" s="60"/>
      <c r="E24" s="60"/>
      <c r="F24" s="60"/>
    </row>
    <row r="25" spans="1:10">
      <c r="A25" s="70"/>
      <c r="B25" s="70"/>
      <c r="C25" s="74"/>
      <c r="D25" s="75"/>
      <c r="E25" s="75"/>
      <c r="F25" s="75"/>
    </row>
    <row r="26" spans="1:10">
      <c r="A26" s="73"/>
      <c r="B26" s="73"/>
      <c r="C26" s="73"/>
      <c r="D26" s="60"/>
      <c r="E26" s="60"/>
      <c r="F26" s="60"/>
    </row>
    <row r="27" spans="1:10">
      <c r="A27" s="73"/>
      <c r="B27" s="73"/>
      <c r="C27" s="73"/>
      <c r="D27" s="60"/>
      <c r="E27" s="60"/>
      <c r="F27" s="60"/>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workbookViewId="0">
      <selection activeCell="E1" sqref="E1"/>
    </sheetView>
  </sheetViews>
  <sheetFormatPr defaultColWidth="9.21875" defaultRowHeight="13.2"/>
  <cols>
    <col min="1" max="1" width="9.21875" style="14"/>
    <col min="2" max="2" width="13.77734375" style="14" customWidth="1"/>
    <col min="3" max="3" width="12.21875" style="14" customWidth="1"/>
    <col min="4" max="4" width="9.21875" style="14"/>
    <col min="5" max="5" width="13" style="14" customWidth="1"/>
    <col min="6" max="6" width="12.21875" style="14" customWidth="1"/>
    <col min="7" max="7" width="9.21875" style="14"/>
    <col min="8" max="8" width="12.44140625" style="14" customWidth="1"/>
    <col min="9" max="9" width="12.21875" style="14" customWidth="1"/>
    <col min="10" max="10" width="9.21875" style="14"/>
    <col min="11" max="11" width="9.44140625" style="14" bestFit="1" customWidth="1"/>
    <col min="12" max="16384" width="9.21875" style="14"/>
  </cols>
  <sheetData>
    <row r="1" spans="1:9">
      <c r="A1" s="22" t="s">
        <v>173</v>
      </c>
      <c r="B1" s="15"/>
      <c r="C1" s="15"/>
      <c r="D1" s="15"/>
    </row>
    <row r="2" spans="1:9">
      <c r="A2" s="22" t="s">
        <v>19</v>
      </c>
      <c r="B2" s="15"/>
      <c r="C2" s="15"/>
      <c r="D2" s="15"/>
    </row>
    <row r="3" spans="1:9">
      <c r="A3" s="22" t="s">
        <v>20</v>
      </c>
      <c r="B3" s="15"/>
      <c r="C3" s="15"/>
      <c r="D3" s="15"/>
    </row>
    <row r="4" spans="1:9">
      <c r="A4" s="23" t="s">
        <v>21</v>
      </c>
    </row>
    <row r="5" spans="1:9">
      <c r="A5" s="23"/>
    </row>
    <row r="6" spans="1:9">
      <c r="A6" s="14" t="s">
        <v>82</v>
      </c>
    </row>
    <row r="8" spans="1:9">
      <c r="A8" s="24" t="s">
        <v>83</v>
      </c>
      <c r="B8" s="14" t="s">
        <v>84</v>
      </c>
      <c r="C8" s="14" t="s">
        <v>85</v>
      </c>
      <c r="D8" s="14" t="s">
        <v>83</v>
      </c>
      <c r="E8" s="14" t="s">
        <v>84</v>
      </c>
      <c r="F8" s="14" t="s">
        <v>85</v>
      </c>
      <c r="G8" s="14" t="s">
        <v>83</v>
      </c>
      <c r="H8" s="14" t="s">
        <v>84</v>
      </c>
      <c r="I8" s="14" t="s">
        <v>85</v>
      </c>
    </row>
    <row r="9" spans="1:9">
      <c r="B9" s="16"/>
      <c r="C9" s="14" t="s">
        <v>86</v>
      </c>
      <c r="E9" s="16"/>
      <c r="F9" s="14" t="s">
        <v>86</v>
      </c>
      <c r="H9" s="16"/>
      <c r="I9" s="14" t="s">
        <v>86</v>
      </c>
    </row>
    <row r="10" spans="1:9">
      <c r="C10" s="14" t="s">
        <v>87</v>
      </c>
      <c r="F10" s="14" t="s">
        <v>87</v>
      </c>
      <c r="I10" s="14" t="s">
        <v>87</v>
      </c>
    </row>
    <row r="11" spans="1:9">
      <c r="C11" s="14" t="s">
        <v>39</v>
      </c>
      <c r="F11" s="14" t="s">
        <v>39</v>
      </c>
      <c r="I11" s="14" t="s">
        <v>39</v>
      </c>
    </row>
    <row r="12" spans="1:9">
      <c r="A12" s="14">
        <v>1961</v>
      </c>
      <c r="B12" s="14">
        <v>141</v>
      </c>
      <c r="C12" s="14">
        <v>1.8</v>
      </c>
      <c r="D12" s="14">
        <v>1981</v>
      </c>
      <c r="E12" s="14">
        <v>729</v>
      </c>
      <c r="F12" s="18">
        <v>12</v>
      </c>
      <c r="G12" s="14">
        <v>2001</v>
      </c>
      <c r="H12" s="65">
        <v>1539</v>
      </c>
      <c r="I12" s="14">
        <v>2.6</v>
      </c>
    </row>
    <row r="13" spans="1:9">
      <c r="A13" s="14">
        <v>1962</v>
      </c>
      <c r="B13" s="14">
        <v>147</v>
      </c>
      <c r="C13" s="14">
        <v>4.4000000000000004</v>
      </c>
      <c r="D13" s="14">
        <v>1982</v>
      </c>
      <c r="E13" s="14">
        <v>797</v>
      </c>
      <c r="F13" s="14">
        <v>9.3000000000000007</v>
      </c>
      <c r="G13" s="14">
        <v>2002</v>
      </c>
      <c r="H13" s="65">
        <v>1563</v>
      </c>
      <c r="I13" s="14">
        <v>1.6</v>
      </c>
    </row>
    <row r="14" spans="1:9">
      <c r="A14" s="14">
        <v>1963</v>
      </c>
      <c r="B14" s="14">
        <v>154</v>
      </c>
      <c r="C14" s="14">
        <v>4.9000000000000004</v>
      </c>
      <c r="D14" s="14">
        <v>1983</v>
      </c>
      <c r="E14" s="14">
        <v>865</v>
      </c>
      <c r="F14" s="14">
        <v>8.4</v>
      </c>
      <c r="G14" s="14">
        <v>2003</v>
      </c>
      <c r="H14" s="65">
        <v>1577</v>
      </c>
      <c r="I14" s="113">
        <v>0.9</v>
      </c>
    </row>
    <row r="15" spans="1:9">
      <c r="A15" s="14">
        <v>1964</v>
      </c>
      <c r="B15" s="14">
        <v>170</v>
      </c>
      <c r="C15" s="14">
        <v>10.3</v>
      </c>
      <c r="D15" s="14">
        <v>1984</v>
      </c>
      <c r="E15" s="14">
        <v>925</v>
      </c>
      <c r="F15" s="14">
        <v>7.1</v>
      </c>
      <c r="G15" s="14">
        <v>2004</v>
      </c>
      <c r="H15" s="65">
        <v>1580</v>
      </c>
      <c r="I15" s="113">
        <v>0.2</v>
      </c>
    </row>
    <row r="16" spans="1:9">
      <c r="A16" s="14">
        <v>1965</v>
      </c>
      <c r="B16" s="14">
        <v>178</v>
      </c>
      <c r="C16" s="14">
        <v>4.8</v>
      </c>
      <c r="D16" s="14">
        <v>1985</v>
      </c>
      <c r="E16" s="14">
        <v>980</v>
      </c>
      <c r="F16" s="14">
        <v>5.9</v>
      </c>
      <c r="G16" s="14">
        <v>2005</v>
      </c>
      <c r="H16" s="65">
        <v>1594</v>
      </c>
      <c r="I16" s="113">
        <v>0.9</v>
      </c>
    </row>
    <row r="17" spans="1:11">
      <c r="A17" s="14">
        <v>1966</v>
      </c>
      <c r="B17" s="14">
        <v>185</v>
      </c>
      <c r="C17" s="14">
        <v>3.9</v>
      </c>
      <c r="D17" s="14">
        <v>1986</v>
      </c>
      <c r="E17" s="19">
        <v>1015</v>
      </c>
      <c r="F17" s="14">
        <v>3.6</v>
      </c>
      <c r="G17" s="14">
        <v>2006</v>
      </c>
      <c r="H17" s="65">
        <v>1622</v>
      </c>
      <c r="I17" s="113">
        <v>1.6</v>
      </c>
    </row>
    <row r="18" spans="1:11">
      <c r="A18" s="14">
        <v>1967</v>
      </c>
      <c r="B18" s="14">
        <v>195</v>
      </c>
      <c r="C18" s="14">
        <v>5.6</v>
      </c>
      <c r="D18" s="14">
        <v>1987</v>
      </c>
      <c r="E18" s="19">
        <v>1052</v>
      </c>
      <c r="F18" s="14">
        <v>3.7</v>
      </c>
      <c r="G18" s="14">
        <v>2007</v>
      </c>
      <c r="H18" s="65">
        <v>1662</v>
      </c>
      <c r="I18" s="113">
        <v>2.5</v>
      </c>
    </row>
    <row r="19" spans="1:11">
      <c r="A19" s="14">
        <v>1968</v>
      </c>
      <c r="B19" s="14">
        <v>212</v>
      </c>
      <c r="C19" s="14">
        <v>8.4</v>
      </c>
      <c r="D19" s="14">
        <v>1988</v>
      </c>
      <c r="E19" s="19">
        <v>1104</v>
      </c>
      <c r="F19" s="14">
        <v>5.0999999999999996</v>
      </c>
      <c r="G19" s="14">
        <v>2008</v>
      </c>
      <c r="H19" s="65">
        <v>1730</v>
      </c>
      <c r="I19" s="113">
        <v>4.0999999999999996</v>
      </c>
    </row>
    <row r="20" spans="1:11">
      <c r="A20" s="14">
        <v>1969</v>
      </c>
      <c r="B20" s="14">
        <v>217</v>
      </c>
      <c r="C20" s="14">
        <v>2.2000000000000002</v>
      </c>
      <c r="D20" s="14">
        <v>1989</v>
      </c>
      <c r="E20" s="19">
        <v>1177</v>
      </c>
      <c r="F20" s="14">
        <v>6.6</v>
      </c>
      <c r="G20" s="14">
        <v>2009</v>
      </c>
      <c r="H20" s="65">
        <v>1730</v>
      </c>
      <c r="I20" s="113">
        <v>0</v>
      </c>
    </row>
    <row r="22" spans="1:11">
      <c r="A22" s="14">
        <v>1970</v>
      </c>
      <c r="B22" s="14">
        <v>223</v>
      </c>
      <c r="C22" s="14">
        <v>2.7</v>
      </c>
      <c r="D22" s="14">
        <v>1990</v>
      </c>
      <c r="E22" s="19">
        <v>1248</v>
      </c>
      <c r="F22" s="14">
        <v>6.1</v>
      </c>
      <c r="G22" s="14">
        <v>2010</v>
      </c>
      <c r="H22" s="25">
        <v>1751</v>
      </c>
      <c r="I22" s="113">
        <v>1.2</v>
      </c>
    </row>
    <row r="23" spans="1:11">
      <c r="A23" s="14">
        <v>1971</v>
      </c>
      <c r="B23" s="14">
        <v>237</v>
      </c>
      <c r="C23" s="14">
        <v>6.5</v>
      </c>
      <c r="D23" s="14">
        <v>1991</v>
      </c>
      <c r="E23" s="19">
        <v>1300</v>
      </c>
      <c r="F23" s="14">
        <v>4.0999999999999996</v>
      </c>
      <c r="G23" s="14">
        <v>2011</v>
      </c>
      <c r="H23" s="25">
        <v>1812</v>
      </c>
      <c r="I23" s="113">
        <v>3.4</v>
      </c>
    </row>
    <row r="24" spans="1:11">
      <c r="A24" s="14">
        <v>1972</v>
      </c>
      <c r="B24" s="14">
        <v>254</v>
      </c>
      <c r="C24" s="14">
        <v>7.1</v>
      </c>
      <c r="D24" s="14">
        <v>1992</v>
      </c>
      <c r="E24" s="19">
        <v>1333</v>
      </c>
      <c r="F24" s="14">
        <v>2.6</v>
      </c>
      <c r="G24" s="14">
        <v>2012</v>
      </c>
      <c r="H24" s="25">
        <v>1863</v>
      </c>
      <c r="I24" s="113">
        <v>2.8</v>
      </c>
    </row>
    <row r="25" spans="1:11">
      <c r="A25" s="14">
        <v>1973</v>
      </c>
      <c r="B25" s="14">
        <v>284</v>
      </c>
      <c r="C25" s="14">
        <v>11.7</v>
      </c>
      <c r="D25" s="14">
        <v>1993</v>
      </c>
      <c r="E25" s="19">
        <v>1361</v>
      </c>
      <c r="F25" s="14">
        <v>2.2000000000000002</v>
      </c>
      <c r="G25" s="14">
        <v>2013</v>
      </c>
      <c r="H25" s="25">
        <v>1890</v>
      </c>
      <c r="I25" s="113">
        <v>1.5</v>
      </c>
    </row>
    <row r="26" spans="1:11">
      <c r="A26" s="14">
        <v>1974</v>
      </c>
      <c r="B26" s="14">
        <v>333</v>
      </c>
      <c r="C26" s="14">
        <v>16.899999999999999</v>
      </c>
      <c r="D26" s="14">
        <v>1994</v>
      </c>
      <c r="E26" s="19">
        <v>1376</v>
      </c>
      <c r="F26" s="14">
        <v>1.1000000000000001</v>
      </c>
      <c r="G26" s="14">
        <v>2014</v>
      </c>
      <c r="H26" s="25">
        <v>1910</v>
      </c>
      <c r="I26" s="113">
        <v>1</v>
      </c>
    </row>
    <row r="27" spans="1:11">
      <c r="A27" s="14">
        <v>1975</v>
      </c>
      <c r="B27" s="14">
        <v>392</v>
      </c>
      <c r="C27" s="14">
        <v>17.8</v>
      </c>
      <c r="D27" s="14">
        <v>1995</v>
      </c>
      <c r="E27" s="19">
        <v>1390</v>
      </c>
      <c r="F27" s="18">
        <v>1</v>
      </c>
      <c r="G27" s="14">
        <v>2015</v>
      </c>
      <c r="H27" s="25">
        <v>1906</v>
      </c>
      <c r="I27" s="113">
        <v>-0.2</v>
      </c>
    </row>
    <row r="28" spans="1:11">
      <c r="A28" s="14">
        <v>1976</v>
      </c>
      <c r="B28" s="14">
        <v>449</v>
      </c>
      <c r="C28" s="14">
        <v>14.3</v>
      </c>
      <c r="D28" s="14">
        <v>1996</v>
      </c>
      <c r="E28" s="19">
        <v>1398</v>
      </c>
      <c r="F28" s="14">
        <v>0.6</v>
      </c>
      <c r="G28" s="14">
        <v>2016</v>
      </c>
      <c r="H28" s="25">
        <v>1913</v>
      </c>
      <c r="I28" s="113">
        <v>0.4</v>
      </c>
      <c r="K28" s="114"/>
    </row>
    <row r="29" spans="1:11">
      <c r="A29" s="14">
        <v>1977</v>
      </c>
      <c r="B29" s="14">
        <v>506</v>
      </c>
      <c r="C29" s="14">
        <v>12.7</v>
      </c>
      <c r="D29" s="14">
        <v>1997</v>
      </c>
      <c r="E29" s="65">
        <v>1415</v>
      </c>
      <c r="F29" s="14">
        <v>1.2</v>
      </c>
      <c r="G29" s="14">
        <v>2017</v>
      </c>
      <c r="H29" s="25">
        <v>1927</v>
      </c>
      <c r="I29" s="113">
        <v>0.7</v>
      </c>
    </row>
    <row r="30" spans="1:11">
      <c r="A30" s="14">
        <v>1978</v>
      </c>
      <c r="B30" s="14">
        <v>544</v>
      </c>
      <c r="C30" s="14">
        <v>7.6</v>
      </c>
      <c r="D30" s="14">
        <v>1998</v>
      </c>
      <c r="E30" s="65">
        <v>1435</v>
      </c>
      <c r="F30" s="14">
        <v>1.4</v>
      </c>
      <c r="G30" s="14">
        <v>2018</v>
      </c>
      <c r="H30" s="25">
        <v>1948</v>
      </c>
      <c r="I30" s="113">
        <v>1.1000000000000001</v>
      </c>
    </row>
    <row r="31" spans="1:11">
      <c r="A31" s="14">
        <v>1979</v>
      </c>
      <c r="B31" s="14">
        <v>583</v>
      </c>
      <c r="C31" s="14">
        <v>7.5</v>
      </c>
      <c r="D31" s="14">
        <v>1999</v>
      </c>
      <c r="E31" s="65">
        <v>1452</v>
      </c>
      <c r="F31" s="14">
        <v>1.2</v>
      </c>
      <c r="G31" s="14">
        <v>2019</v>
      </c>
      <c r="H31" s="25">
        <v>1968</v>
      </c>
      <c r="I31" s="113">
        <v>1</v>
      </c>
      <c r="K31" s="18"/>
    </row>
    <row r="32" spans="1:11">
      <c r="A32" s="14">
        <v>1980</v>
      </c>
      <c r="B32" s="14">
        <v>651</v>
      </c>
      <c r="C32" s="14">
        <v>11.6</v>
      </c>
      <c r="D32" s="14">
        <v>2000</v>
      </c>
      <c r="E32" s="65">
        <v>1501</v>
      </c>
      <c r="F32" s="14">
        <v>3.4</v>
      </c>
      <c r="G32" s="14">
        <v>2020</v>
      </c>
      <c r="H32" s="25">
        <v>1974</v>
      </c>
      <c r="I32" s="18">
        <f>(H32*100/H31)-100</f>
        <v>0.30487804878049474</v>
      </c>
      <c r="J32" s="18"/>
      <c r="K32" s="66"/>
    </row>
    <row r="33" spans="1:11">
      <c r="E33" s="19"/>
    </row>
    <row r="34" spans="1:11">
      <c r="A34" s="14" t="s">
        <v>80</v>
      </c>
      <c r="G34" s="15"/>
      <c r="H34" s="15"/>
      <c r="I34" s="77"/>
      <c r="K34" s="66"/>
    </row>
    <row r="35" spans="1:11">
      <c r="A35" s="14" t="s">
        <v>81</v>
      </c>
      <c r="H35" s="19"/>
    </row>
    <row r="36" spans="1:11">
      <c r="H36" s="18"/>
    </row>
    <row r="37" spans="1:11">
      <c r="A37" s="14" t="s">
        <v>88</v>
      </c>
    </row>
    <row r="38" spans="1:11">
      <c r="A38" s="14" t="s">
        <v>89</v>
      </c>
      <c r="I38" s="18"/>
    </row>
    <row r="40" spans="1:11" ht="14.4">
      <c r="A40" s="12"/>
      <c r="B40" s="12"/>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workbookViewId="0">
      <selection activeCell="D1" sqref="D1"/>
    </sheetView>
  </sheetViews>
  <sheetFormatPr defaultRowHeight="14.4"/>
  <cols>
    <col min="2" max="2" width="10.21875" customWidth="1"/>
    <col min="4" max="4" width="11.44140625" customWidth="1"/>
    <col min="5" max="5" width="12.44140625" customWidth="1"/>
    <col min="6" max="6" width="12.77734375" customWidth="1"/>
    <col min="7" max="7" width="10.21875" customWidth="1"/>
    <col min="8" max="8" width="11.44140625" customWidth="1"/>
    <col min="9" max="9" width="10" customWidth="1"/>
    <col min="10" max="11" width="12.5546875" customWidth="1"/>
  </cols>
  <sheetData>
    <row r="1" spans="1:11">
      <c r="A1" s="15" t="s">
        <v>22</v>
      </c>
    </row>
    <row r="2" spans="1:11">
      <c r="A2" s="14" t="s">
        <v>23</v>
      </c>
    </row>
    <row r="3" spans="1:11">
      <c r="A3" s="22" t="s">
        <v>24</v>
      </c>
      <c r="B3" s="15"/>
      <c r="C3" s="15"/>
      <c r="D3" s="15"/>
      <c r="E3" s="15"/>
      <c r="F3" s="15"/>
      <c r="G3" s="15"/>
      <c r="H3" s="80"/>
      <c r="I3" s="15"/>
      <c r="J3" s="15"/>
      <c r="K3" s="15"/>
    </row>
    <row r="4" spans="1:11">
      <c r="A4" s="23" t="s">
        <v>25</v>
      </c>
      <c r="B4" s="115"/>
      <c r="C4" s="115"/>
      <c r="D4" s="115"/>
      <c r="E4" s="115"/>
      <c r="F4" s="115"/>
      <c r="G4" s="115"/>
      <c r="H4" s="115"/>
      <c r="I4" s="115"/>
      <c r="J4" s="115"/>
      <c r="K4" s="115"/>
    </row>
    <row r="6" spans="1:11">
      <c r="A6" t="s">
        <v>90</v>
      </c>
      <c r="B6" t="s">
        <v>91</v>
      </c>
      <c r="H6" t="s">
        <v>92</v>
      </c>
    </row>
    <row r="7" spans="1:11">
      <c r="A7" t="s">
        <v>94</v>
      </c>
      <c r="B7" s="14" t="s">
        <v>138</v>
      </c>
      <c r="C7" s="14"/>
      <c r="D7" s="14"/>
      <c r="E7" s="14"/>
      <c r="F7" s="14"/>
      <c r="G7" s="14"/>
      <c r="H7" s="14" t="s">
        <v>95</v>
      </c>
      <c r="I7" t="s">
        <v>96</v>
      </c>
      <c r="J7" t="s">
        <v>97</v>
      </c>
    </row>
    <row r="8" spans="1:11">
      <c r="A8" t="s">
        <v>98</v>
      </c>
      <c r="B8" t="s">
        <v>99</v>
      </c>
      <c r="C8" t="s">
        <v>100</v>
      </c>
      <c r="D8" t="s">
        <v>101</v>
      </c>
      <c r="E8" t="s">
        <v>93</v>
      </c>
      <c r="F8" t="s">
        <v>102</v>
      </c>
      <c r="G8" s="14" t="s">
        <v>144</v>
      </c>
    </row>
    <row r="9" spans="1:11">
      <c r="A9" t="s">
        <v>103</v>
      </c>
      <c r="B9" t="s">
        <v>104</v>
      </c>
      <c r="C9" t="s">
        <v>105</v>
      </c>
      <c r="D9" t="s">
        <v>105</v>
      </c>
      <c r="E9" t="s">
        <v>110</v>
      </c>
      <c r="F9" t="s">
        <v>110</v>
      </c>
      <c r="G9" s="14" t="s">
        <v>145</v>
      </c>
      <c r="H9" t="s">
        <v>70</v>
      </c>
      <c r="I9" t="s">
        <v>70</v>
      </c>
    </row>
    <row r="10" spans="1:11">
      <c r="B10" t="s">
        <v>108</v>
      </c>
      <c r="C10" t="s">
        <v>109</v>
      </c>
      <c r="D10" t="s">
        <v>109</v>
      </c>
      <c r="E10" t="s">
        <v>106</v>
      </c>
      <c r="F10" t="s">
        <v>107</v>
      </c>
      <c r="G10" s="14" t="s">
        <v>146</v>
      </c>
      <c r="H10" t="s">
        <v>70</v>
      </c>
      <c r="I10" t="s">
        <v>70</v>
      </c>
    </row>
    <row r="11" spans="1:11">
      <c r="B11" t="s">
        <v>111</v>
      </c>
      <c r="C11" t="s">
        <v>112</v>
      </c>
      <c r="D11" t="s">
        <v>113</v>
      </c>
      <c r="E11" t="s">
        <v>114</v>
      </c>
      <c r="F11" t="s">
        <v>114</v>
      </c>
      <c r="G11" s="14" t="s">
        <v>147</v>
      </c>
      <c r="H11" t="s">
        <v>70</v>
      </c>
      <c r="I11" t="s">
        <v>70</v>
      </c>
    </row>
    <row r="12" spans="1:11">
      <c r="I12" t="s">
        <v>70</v>
      </c>
    </row>
    <row r="14" spans="1:11">
      <c r="A14" s="116">
        <v>2010</v>
      </c>
      <c r="B14" s="18">
        <v>100</v>
      </c>
      <c r="C14" s="18">
        <v>100</v>
      </c>
      <c r="D14" s="18">
        <v>100</v>
      </c>
      <c r="E14" s="18">
        <v>100</v>
      </c>
      <c r="F14" s="18">
        <v>100</v>
      </c>
      <c r="G14" s="18">
        <v>100</v>
      </c>
      <c r="H14" s="18">
        <v>119.8</v>
      </c>
      <c r="I14" s="18">
        <v>171.8</v>
      </c>
      <c r="J14" s="19">
        <v>2781</v>
      </c>
      <c r="K14" s="19"/>
    </row>
    <row r="15" spans="1:11">
      <c r="A15" s="116">
        <v>2011</v>
      </c>
      <c r="B15" s="18">
        <v>102.7</v>
      </c>
      <c r="C15" s="14">
        <v>102.4</v>
      </c>
      <c r="D15" s="14">
        <v>102.8</v>
      </c>
      <c r="E15" s="18">
        <v>103</v>
      </c>
      <c r="F15" s="18">
        <v>103.7</v>
      </c>
      <c r="G15" s="18">
        <v>102.5</v>
      </c>
      <c r="H15" s="18">
        <v>123</v>
      </c>
      <c r="I15" s="18">
        <v>176.4</v>
      </c>
      <c r="J15" s="19">
        <v>2856</v>
      </c>
      <c r="K15" s="19"/>
    </row>
    <row r="16" spans="1:11">
      <c r="A16" s="116">
        <v>2012</v>
      </c>
      <c r="B16" s="18">
        <v>106</v>
      </c>
      <c r="C16" s="14">
        <v>105.9</v>
      </c>
      <c r="D16" s="18">
        <v>106</v>
      </c>
      <c r="E16" s="18">
        <v>106.7</v>
      </c>
      <c r="F16" s="18">
        <v>107.7</v>
      </c>
      <c r="G16" s="18">
        <v>105.6</v>
      </c>
      <c r="H16" s="18">
        <v>127</v>
      </c>
      <c r="I16" s="18">
        <v>182</v>
      </c>
      <c r="J16" s="19">
        <v>2947</v>
      </c>
      <c r="K16" s="19"/>
    </row>
    <row r="17" spans="1:10">
      <c r="A17" s="116">
        <v>2013</v>
      </c>
      <c r="B17" s="18">
        <v>108.2</v>
      </c>
      <c r="C17" s="18">
        <v>107.4</v>
      </c>
      <c r="D17" s="18">
        <v>108.4</v>
      </c>
      <c r="E17" s="18">
        <v>108.5</v>
      </c>
      <c r="F17" s="18">
        <v>109.9</v>
      </c>
      <c r="G17" s="18">
        <v>107.9</v>
      </c>
      <c r="H17" s="18">
        <v>129.6</v>
      </c>
      <c r="I17" s="18">
        <v>185.8</v>
      </c>
      <c r="J17" s="19">
        <v>3009</v>
      </c>
    </row>
    <row r="18" spans="1:10">
      <c r="A18" s="116">
        <v>2014</v>
      </c>
      <c r="B18" s="18">
        <v>109.8</v>
      </c>
      <c r="C18" s="14">
        <v>108.7</v>
      </c>
      <c r="D18" s="18">
        <v>110</v>
      </c>
      <c r="E18" s="18">
        <v>109.3</v>
      </c>
      <c r="F18" s="18">
        <v>112</v>
      </c>
      <c r="G18" s="18">
        <v>109.7</v>
      </c>
      <c r="H18" s="18">
        <v>131.5</v>
      </c>
      <c r="I18" s="18">
        <v>188.5</v>
      </c>
      <c r="J18" s="19">
        <v>3052</v>
      </c>
    </row>
    <row r="19" spans="1:10">
      <c r="A19" s="116">
        <v>2015</v>
      </c>
      <c r="B19" s="18">
        <v>111.3</v>
      </c>
      <c r="C19" s="14">
        <v>109.5</v>
      </c>
      <c r="D19" s="18">
        <v>111.7</v>
      </c>
      <c r="E19" s="18">
        <v>110.2</v>
      </c>
      <c r="F19" s="18">
        <v>114</v>
      </c>
      <c r="G19" s="18">
        <v>111.4</v>
      </c>
      <c r="H19" s="18">
        <v>133.30000000000001</v>
      </c>
      <c r="I19" s="18">
        <v>191.2</v>
      </c>
      <c r="J19" s="19">
        <v>3095</v>
      </c>
    </row>
    <row r="20" spans="1:10">
      <c r="A20" s="116">
        <v>2016</v>
      </c>
      <c r="B20" s="18">
        <v>112.3</v>
      </c>
      <c r="C20" s="14">
        <v>110.4</v>
      </c>
      <c r="D20" s="18">
        <v>112.7</v>
      </c>
      <c r="E20" s="18">
        <v>111.2</v>
      </c>
      <c r="F20" s="18">
        <v>115.5</v>
      </c>
      <c r="G20" s="18">
        <v>112.2</v>
      </c>
      <c r="H20" s="18">
        <v>134.5</v>
      </c>
      <c r="I20" s="18">
        <v>192.9</v>
      </c>
      <c r="J20" s="19">
        <v>3123</v>
      </c>
    </row>
    <row r="21" spans="1:10">
      <c r="A21" s="116">
        <v>2017</v>
      </c>
      <c r="B21" s="18">
        <v>112.5</v>
      </c>
      <c r="C21" s="18">
        <v>110.5</v>
      </c>
      <c r="D21" s="18">
        <v>113</v>
      </c>
      <c r="E21" s="18">
        <v>110</v>
      </c>
      <c r="F21" s="18">
        <v>114.4</v>
      </c>
      <c r="G21" s="18">
        <v>113</v>
      </c>
      <c r="H21" s="18">
        <v>134.80000000000001</v>
      </c>
      <c r="I21" s="18">
        <v>193.3</v>
      </c>
      <c r="J21" s="19">
        <v>3130</v>
      </c>
    </row>
    <row r="22" spans="1:10">
      <c r="A22" s="116">
        <v>2018</v>
      </c>
      <c r="B22" s="18">
        <v>114.4</v>
      </c>
      <c r="C22" s="18">
        <v>112.4</v>
      </c>
      <c r="D22" s="18">
        <v>114.9</v>
      </c>
      <c r="E22" s="18">
        <v>111.5</v>
      </c>
      <c r="F22" s="18">
        <v>116.1</v>
      </c>
      <c r="G22" s="18">
        <v>115.2</v>
      </c>
      <c r="H22" s="18">
        <v>137.1</v>
      </c>
      <c r="I22" s="18">
        <v>196.6</v>
      </c>
      <c r="J22" s="19">
        <v>3183</v>
      </c>
    </row>
    <row r="23" spans="1:10">
      <c r="A23" s="24">
        <v>2019</v>
      </c>
      <c r="B23" s="14">
        <v>116.9</v>
      </c>
      <c r="C23" s="18">
        <v>114.4</v>
      </c>
      <c r="D23" s="18">
        <v>117.4</v>
      </c>
      <c r="E23" s="18">
        <v>115.3</v>
      </c>
      <c r="F23" s="18">
        <v>119.2</v>
      </c>
      <c r="G23" s="14">
        <v>117.2</v>
      </c>
      <c r="H23" s="18">
        <v>140</v>
      </c>
      <c r="I23" s="14">
        <v>200.7</v>
      </c>
      <c r="J23" s="19">
        <v>3250</v>
      </c>
    </row>
    <row r="24" spans="1:10">
      <c r="A24" s="24">
        <v>2020</v>
      </c>
      <c r="B24" s="18">
        <v>119.1</v>
      </c>
      <c r="C24" s="18">
        <v>116.3</v>
      </c>
      <c r="D24" s="18">
        <v>119.7</v>
      </c>
      <c r="E24" s="18">
        <v>117.8</v>
      </c>
      <c r="F24" s="18">
        <v>121.9</v>
      </c>
      <c r="G24" s="18">
        <v>119.4</v>
      </c>
      <c r="H24" s="18">
        <v>142.69999999999999</v>
      </c>
      <c r="I24" s="18">
        <v>204.6</v>
      </c>
      <c r="J24" s="19">
        <v>3313</v>
      </c>
    </row>
    <row r="26" spans="1:10">
      <c r="A26" s="14">
        <v>2019</v>
      </c>
    </row>
    <row r="27" spans="1:10">
      <c r="A27" t="s">
        <v>115</v>
      </c>
      <c r="B27" s="18">
        <v>115.8</v>
      </c>
      <c r="C27" s="18">
        <v>113.8</v>
      </c>
      <c r="D27" s="18">
        <v>116.3</v>
      </c>
      <c r="E27" s="18">
        <v>114.2</v>
      </c>
      <c r="F27" s="18">
        <v>117.4</v>
      </c>
      <c r="G27" s="18">
        <v>116.3</v>
      </c>
      <c r="H27" s="18">
        <v>138.80000000000001</v>
      </c>
      <c r="I27" s="18">
        <v>198.9</v>
      </c>
      <c r="J27" s="19">
        <v>3221</v>
      </c>
    </row>
    <row r="28" spans="1:10">
      <c r="A28" t="s">
        <v>116</v>
      </c>
      <c r="B28" s="18">
        <v>117</v>
      </c>
      <c r="C28" s="18">
        <v>114.3</v>
      </c>
      <c r="D28" s="18">
        <v>117.6</v>
      </c>
      <c r="E28" s="18">
        <v>115.5</v>
      </c>
      <c r="F28" s="18">
        <v>119.7</v>
      </c>
      <c r="G28" s="18">
        <v>117.2</v>
      </c>
      <c r="H28" s="18">
        <v>140.1</v>
      </c>
      <c r="I28" s="18">
        <v>200.9</v>
      </c>
      <c r="J28" s="19">
        <v>3253</v>
      </c>
    </row>
    <row r="29" spans="1:10">
      <c r="A29" t="s">
        <v>117</v>
      </c>
      <c r="B29" s="18">
        <v>117.2</v>
      </c>
      <c r="C29" s="18">
        <v>114.5</v>
      </c>
      <c r="D29" s="18">
        <v>117.8</v>
      </c>
      <c r="E29" s="18">
        <v>115.7</v>
      </c>
      <c r="F29" s="18">
        <v>119.9</v>
      </c>
      <c r="G29" s="18">
        <v>117.5</v>
      </c>
      <c r="H29" s="18">
        <v>140.4</v>
      </c>
      <c r="I29" s="18">
        <v>201.3</v>
      </c>
      <c r="J29" s="19">
        <v>3259</v>
      </c>
    </row>
    <row r="30" spans="1:10">
      <c r="A30" t="s">
        <v>118</v>
      </c>
      <c r="B30" s="18">
        <v>117.5</v>
      </c>
      <c r="C30" s="18">
        <v>115</v>
      </c>
      <c r="D30" s="18">
        <v>118</v>
      </c>
      <c r="E30" s="18">
        <v>115.9</v>
      </c>
      <c r="F30" s="18">
        <v>119.9</v>
      </c>
      <c r="G30" s="18">
        <v>117.8</v>
      </c>
      <c r="H30" s="18">
        <v>140.69999999999999</v>
      </c>
      <c r="I30" s="18">
        <v>201.8</v>
      </c>
      <c r="J30" s="19">
        <v>3267</v>
      </c>
    </row>
    <row r="31" spans="1:10">
      <c r="B31" s="18"/>
      <c r="C31" s="18"/>
      <c r="D31" s="18"/>
      <c r="E31" s="18"/>
      <c r="F31" s="18"/>
      <c r="G31" s="18"/>
      <c r="H31" s="18"/>
      <c r="I31" s="18"/>
      <c r="J31" s="19"/>
    </row>
    <row r="32" spans="1:10">
      <c r="A32">
        <v>2020</v>
      </c>
      <c r="B32" s="18"/>
      <c r="C32" s="18"/>
      <c r="D32" s="18"/>
      <c r="E32" s="18"/>
      <c r="F32" s="18"/>
      <c r="G32" s="18"/>
      <c r="H32" s="18"/>
      <c r="I32" s="18"/>
      <c r="J32" s="19"/>
    </row>
    <row r="33" spans="1:10">
      <c r="A33" t="s">
        <v>115</v>
      </c>
      <c r="B33" s="18">
        <v>118.1</v>
      </c>
      <c r="C33" s="18">
        <v>115.3</v>
      </c>
      <c r="D33" s="18">
        <v>118.7</v>
      </c>
      <c r="E33" s="18">
        <v>116.9</v>
      </c>
      <c r="F33" s="18">
        <v>121.1</v>
      </c>
      <c r="G33" s="18">
        <v>118.3</v>
      </c>
      <c r="H33" s="18">
        <v>118.1</v>
      </c>
      <c r="I33" s="18">
        <v>202.9</v>
      </c>
      <c r="J33" s="19">
        <v>3285</v>
      </c>
    </row>
    <row r="34" spans="1:10">
      <c r="A34" t="s">
        <v>116</v>
      </c>
      <c r="B34" s="18">
        <v>118.9</v>
      </c>
      <c r="C34" s="18">
        <v>116.1</v>
      </c>
      <c r="D34" s="18">
        <v>119.5</v>
      </c>
      <c r="E34" s="18">
        <v>117.1</v>
      </c>
      <c r="F34" s="18">
        <v>121.3</v>
      </c>
      <c r="G34" s="18">
        <v>119.3</v>
      </c>
      <c r="H34" s="18">
        <v>118.7</v>
      </c>
      <c r="I34" s="18">
        <v>204.2</v>
      </c>
      <c r="J34" s="19">
        <v>3307</v>
      </c>
    </row>
    <row r="35" spans="1:10">
      <c r="A35" t="s">
        <v>117</v>
      </c>
      <c r="B35" s="18">
        <v>119.5</v>
      </c>
      <c r="C35" s="18">
        <v>116.5</v>
      </c>
      <c r="D35" s="18">
        <v>120.1</v>
      </c>
      <c r="E35" s="18">
        <v>118.2</v>
      </c>
      <c r="F35" s="18">
        <v>122.3</v>
      </c>
      <c r="G35" s="18">
        <v>119.8</v>
      </c>
      <c r="H35" s="18">
        <v>119.3</v>
      </c>
      <c r="I35" s="18">
        <v>205.2</v>
      </c>
      <c r="J35" s="19">
        <v>3323</v>
      </c>
    </row>
    <row r="36" spans="1:10">
      <c r="A36" t="s">
        <v>118</v>
      </c>
      <c r="B36" s="18">
        <v>120</v>
      </c>
      <c r="C36" s="18">
        <v>117.4</v>
      </c>
      <c r="D36" s="18">
        <v>120.6</v>
      </c>
      <c r="E36" s="18">
        <v>118.9</v>
      </c>
      <c r="F36" s="18">
        <v>122.9</v>
      </c>
      <c r="G36" s="18">
        <v>120.2</v>
      </c>
      <c r="H36" s="18">
        <v>119.7</v>
      </c>
      <c r="I36" s="18">
        <v>206.1</v>
      </c>
      <c r="J36" s="19">
        <v>3338</v>
      </c>
    </row>
    <row r="37" spans="1:10">
      <c r="B37" s="18"/>
      <c r="C37" s="18"/>
      <c r="D37" s="18"/>
    </row>
    <row r="38" spans="1:10">
      <c r="B38" s="18"/>
      <c r="C38" s="18"/>
      <c r="D38" s="18"/>
    </row>
    <row r="39" spans="1:10">
      <c r="A39" t="s">
        <v>139</v>
      </c>
    </row>
    <row r="40" spans="1:10">
      <c r="A40" t="s">
        <v>140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workbookViewId="0">
      <selection activeCell="E1" sqref="E1"/>
    </sheetView>
  </sheetViews>
  <sheetFormatPr defaultColWidth="9.21875" defaultRowHeight="14.4"/>
  <cols>
    <col min="1" max="1" width="25.21875" style="12" customWidth="1"/>
    <col min="2" max="2" width="13" style="12" customWidth="1"/>
    <col min="3" max="3" width="9.21875" style="12"/>
    <col min="4" max="4" width="34.44140625" style="12" customWidth="1"/>
    <col min="5" max="5" width="23" style="12" customWidth="1"/>
    <col min="6" max="6" width="17.77734375" style="12" customWidth="1"/>
    <col min="7" max="7" width="16.44140625" style="12" customWidth="1"/>
    <col min="8" max="8" width="11.21875" style="12" customWidth="1"/>
    <col min="9" max="9" width="10.77734375" style="12" customWidth="1"/>
    <col min="10" max="10" width="11.44140625" style="12" customWidth="1"/>
    <col min="11" max="18" width="9.21875" style="12"/>
    <col min="19" max="19" width="9.5546875" style="12" customWidth="1"/>
    <col min="20" max="16384" width="9.21875" style="12"/>
  </cols>
  <sheetData>
    <row r="1" spans="1:16">
      <c r="A1" s="9" t="s">
        <v>176</v>
      </c>
    </row>
    <row r="2" spans="1:16">
      <c r="A2" s="9" t="s">
        <v>0</v>
      </c>
    </row>
    <row r="3" spans="1:16">
      <c r="A3" s="42" t="s">
        <v>1</v>
      </c>
    </row>
    <row r="4" spans="1:16">
      <c r="A4" s="12" t="s">
        <v>28</v>
      </c>
      <c r="I4" s="9"/>
    </row>
    <row r="5" spans="1:16" ht="13.5" customHeight="1"/>
    <row r="6" spans="1:16" ht="16.5" customHeight="1">
      <c r="B6" s="117" t="s">
        <v>31</v>
      </c>
      <c r="C6" s="117"/>
      <c r="D6" s="117"/>
      <c r="E6" s="17" t="s">
        <v>32</v>
      </c>
      <c r="F6" s="78" t="s">
        <v>33</v>
      </c>
      <c r="G6" s="78" t="s">
        <v>34</v>
      </c>
      <c r="H6" s="78"/>
    </row>
    <row r="7" spans="1:16" ht="16.5" customHeight="1">
      <c r="B7" s="79"/>
      <c r="C7" s="79"/>
      <c r="D7" s="79"/>
      <c r="E7" s="17" t="s">
        <v>35</v>
      </c>
      <c r="F7" s="78" t="s">
        <v>36</v>
      </c>
      <c r="G7" s="78" t="s">
        <v>37</v>
      </c>
      <c r="H7" s="78"/>
      <c r="K7" s="26"/>
    </row>
    <row r="8" spans="1:16">
      <c r="B8" s="12" t="s">
        <v>38</v>
      </c>
      <c r="C8" s="10" t="s">
        <v>39</v>
      </c>
      <c r="D8" s="10" t="s">
        <v>40</v>
      </c>
      <c r="E8" s="10" t="s">
        <v>39</v>
      </c>
      <c r="F8" s="10" t="s">
        <v>39</v>
      </c>
      <c r="G8" s="10" t="s">
        <v>39</v>
      </c>
      <c r="H8" s="10"/>
      <c r="K8" s="26"/>
    </row>
    <row r="9" spans="1:16">
      <c r="A9" s="12" t="s">
        <v>41</v>
      </c>
      <c r="C9" s="10"/>
      <c r="D9" s="10"/>
      <c r="E9" s="46"/>
      <c r="F9" s="10"/>
      <c r="G9" s="10"/>
      <c r="H9" s="10"/>
      <c r="K9" s="26"/>
    </row>
    <row r="10" spans="1:16">
      <c r="A10" s="12" t="s">
        <v>141</v>
      </c>
      <c r="B10" s="34">
        <v>53269</v>
      </c>
      <c r="C10" s="36">
        <v>9.3604646054631555</v>
      </c>
      <c r="D10" s="11">
        <v>9.3604646054631555</v>
      </c>
      <c r="E10" s="11">
        <v>0.42283817581051247</v>
      </c>
      <c r="F10" s="11">
        <v>0.40521538216241265</v>
      </c>
      <c r="G10" s="11">
        <v>0.5859512148224022</v>
      </c>
      <c r="H10" s="43"/>
      <c r="K10" s="26"/>
    </row>
    <row r="11" spans="1:16">
      <c r="A11" s="12" t="s">
        <v>125</v>
      </c>
      <c r="B11" s="34">
        <v>53918</v>
      </c>
      <c r="C11" s="36">
        <v>9.4745073231591057</v>
      </c>
      <c r="D11" s="11">
        <v>18.834971928622259</v>
      </c>
      <c r="E11" s="11">
        <v>2.0356771035158645</v>
      </c>
      <c r="F11" s="11">
        <v>2.1743677069822773</v>
      </c>
      <c r="G11" s="11">
        <v>0.75198473212534067</v>
      </c>
      <c r="H11" s="43"/>
      <c r="O11" s="21"/>
    </row>
    <row r="12" spans="1:16">
      <c r="A12" s="12" t="s">
        <v>126</v>
      </c>
      <c r="B12" s="34">
        <v>47532</v>
      </c>
      <c r="C12" s="36">
        <v>8.3523550963388598</v>
      </c>
      <c r="D12" s="11">
        <v>27.187327024961121</v>
      </c>
      <c r="E12" s="39">
        <v>2.7488585912792289</v>
      </c>
      <c r="F12" s="11">
        <v>2.9536487711722592</v>
      </c>
      <c r="G12" s="11">
        <v>0.85336181564463642</v>
      </c>
      <c r="H12" s="43"/>
      <c r="O12" s="21"/>
    </row>
    <row r="13" spans="1:16">
      <c r="A13" s="12" t="s">
        <v>127</v>
      </c>
      <c r="B13" s="34">
        <v>45451</v>
      </c>
      <c r="C13" s="36">
        <v>7.9866803728792704</v>
      </c>
      <c r="D13" s="11">
        <v>35.174007397840391</v>
      </c>
      <c r="E13" s="39">
        <v>3.6984903833331071</v>
      </c>
      <c r="F13" s="11">
        <v>3.9826084907753385</v>
      </c>
      <c r="G13" s="11">
        <v>1.0687502422349326</v>
      </c>
      <c r="H13" s="43"/>
      <c r="O13" s="21"/>
    </row>
    <row r="14" spans="1:16">
      <c r="A14" s="12" t="s">
        <v>128</v>
      </c>
      <c r="B14" s="34">
        <v>44728</v>
      </c>
      <c r="C14" s="36">
        <v>7.8596343252765406</v>
      </c>
      <c r="D14" s="11">
        <v>43.033641723116929</v>
      </c>
      <c r="E14" s="39">
        <v>4.6866863588163126</v>
      </c>
      <c r="F14" s="11">
        <v>5.0497991756291762</v>
      </c>
      <c r="G14" s="11">
        <v>1.3257870050506098</v>
      </c>
      <c r="H14" s="43"/>
      <c r="O14" s="21"/>
    </row>
    <row r="15" spans="1:16">
      <c r="A15" s="12" t="s">
        <v>129</v>
      </c>
      <c r="B15" s="34">
        <v>46121</v>
      </c>
      <c r="C15" s="36">
        <v>8.1044132247379572</v>
      </c>
      <c r="D15" s="11">
        <v>51.138054947854883</v>
      </c>
      <c r="E15" s="39">
        <v>5.9113921476396758</v>
      </c>
      <c r="F15" s="11">
        <v>6.3733204587763455</v>
      </c>
      <c r="G15" s="11">
        <v>1.6358764719392873</v>
      </c>
      <c r="H15" s="43"/>
      <c r="O15" s="21"/>
    </row>
    <row r="16" spans="1:16">
      <c r="A16" s="12" t="s">
        <v>130</v>
      </c>
      <c r="B16" s="34">
        <v>47409</v>
      </c>
      <c r="C16" s="36">
        <v>8.3307414533856985</v>
      </c>
      <c r="D16" s="11">
        <v>59.468796401240581</v>
      </c>
      <c r="E16" s="11">
        <v>7.168574918805998</v>
      </c>
      <c r="F16" s="11">
        <v>7.7446423920223593</v>
      </c>
      <c r="G16" s="11">
        <v>1.8366100821371161</v>
      </c>
      <c r="H16" s="43"/>
      <c r="O16" s="21"/>
      <c r="P16" s="21"/>
    </row>
    <row r="17" spans="1:19">
      <c r="A17" s="12" t="s">
        <v>131</v>
      </c>
      <c r="B17" s="34">
        <v>42428</v>
      </c>
      <c r="C17" s="36">
        <v>7.4554767741198598</v>
      </c>
      <c r="D17" s="11">
        <v>66.92427317536044</v>
      </c>
      <c r="E17" s="11">
        <v>7.3974109288887355</v>
      </c>
      <c r="F17" s="11">
        <v>7.9795432225885099</v>
      </c>
      <c r="G17" s="11">
        <v>2.0093113319364444</v>
      </c>
      <c r="H17" s="43"/>
      <c r="O17" s="21"/>
      <c r="P17" s="21"/>
    </row>
    <row r="18" spans="1:19">
      <c r="A18" s="12" t="s">
        <v>132</v>
      </c>
      <c r="B18" s="34">
        <v>64651</v>
      </c>
      <c r="C18" s="36">
        <v>11.360517321665482</v>
      </c>
      <c r="D18" s="11">
        <v>78.284790497025924</v>
      </c>
      <c r="E18" s="11">
        <v>13.432482357885108</v>
      </c>
      <c r="F18" s="11">
        <v>14.423326282956623</v>
      </c>
      <c r="G18" s="11">
        <v>4.2614299856559663</v>
      </c>
      <c r="H18" s="43"/>
      <c r="O18" s="21"/>
      <c r="P18" s="21"/>
    </row>
    <row r="19" spans="1:19">
      <c r="A19" s="12" t="s">
        <v>133</v>
      </c>
      <c r="B19" s="34">
        <v>40607</v>
      </c>
      <c r="C19" s="36">
        <v>7.1354894260084167</v>
      </c>
      <c r="D19" s="11">
        <v>85.420279923034343</v>
      </c>
      <c r="E19" s="11">
        <v>10.322929701902465</v>
      </c>
      <c r="F19" s="11">
        <v>10.959767012799881</v>
      </c>
      <c r="G19" s="11">
        <v>4.428491501372382</v>
      </c>
      <c r="H19" s="43"/>
      <c r="O19" s="21"/>
      <c r="P19" s="21"/>
    </row>
    <row r="20" spans="1:19">
      <c r="A20" s="78" t="s">
        <v>134</v>
      </c>
      <c r="B20" s="34">
        <v>41800</v>
      </c>
      <c r="C20" s="36">
        <v>7.3451241905866436</v>
      </c>
      <c r="D20" s="11">
        <v>92.765404113620988</v>
      </c>
      <c r="E20" s="11">
        <v>13.336694266729793</v>
      </c>
      <c r="F20" s="11">
        <v>13.939565361328007</v>
      </c>
      <c r="G20" s="11">
        <v>7.7566404964848994</v>
      </c>
      <c r="H20" s="43"/>
      <c r="O20" s="21"/>
      <c r="P20" s="21"/>
    </row>
    <row r="21" spans="1:19">
      <c r="A21" s="78" t="s">
        <v>142</v>
      </c>
      <c r="B21" s="34">
        <v>17748</v>
      </c>
      <c r="C21" s="36">
        <v>3.1186905295342524</v>
      </c>
      <c r="D21" s="11">
        <v>95.884094643155237</v>
      </c>
      <c r="E21" s="11">
        <v>7.326848485431368</v>
      </c>
      <c r="F21" s="11">
        <v>7.4479517468698493</v>
      </c>
      <c r="G21" s="11">
        <v>6.2059409745386942</v>
      </c>
      <c r="H21" s="43"/>
      <c r="O21" s="21"/>
      <c r="P21" s="21"/>
    </row>
    <row r="22" spans="1:19">
      <c r="A22" s="78" t="s">
        <v>143</v>
      </c>
      <c r="B22" s="34">
        <v>23423</v>
      </c>
      <c r="C22" s="36">
        <v>4.1159053568447597</v>
      </c>
      <c r="D22" s="11">
        <v>100</v>
      </c>
      <c r="E22" s="11">
        <v>21.511116579961829</v>
      </c>
      <c r="F22" s="11">
        <v>16.566244006257577</v>
      </c>
      <c r="G22" s="11">
        <v>67.279864193820075</v>
      </c>
      <c r="H22" s="43"/>
      <c r="O22" s="21"/>
      <c r="P22" s="21"/>
    </row>
    <row r="23" spans="1:19">
      <c r="B23" s="34"/>
      <c r="C23" s="21"/>
      <c r="E23" s="27"/>
      <c r="F23" s="11"/>
      <c r="G23" s="11"/>
      <c r="H23" s="11"/>
      <c r="O23" s="21"/>
      <c r="P23" s="21"/>
    </row>
    <row r="24" spans="1:19">
      <c r="A24" s="9" t="s">
        <v>42</v>
      </c>
      <c r="B24" s="47">
        <v>569085</v>
      </c>
      <c r="C24" s="36">
        <v>100</v>
      </c>
      <c r="D24" s="9"/>
      <c r="E24" s="44">
        <v>100</v>
      </c>
      <c r="F24" s="44">
        <v>100</v>
      </c>
      <c r="G24" s="44">
        <v>100</v>
      </c>
      <c r="H24" s="44"/>
      <c r="O24" s="21"/>
      <c r="P24" s="21"/>
    </row>
    <row r="25" spans="1:19">
      <c r="A25" s="9" t="s">
        <v>43</v>
      </c>
      <c r="B25" s="9"/>
      <c r="C25" s="9"/>
      <c r="D25" s="9"/>
      <c r="E25" s="47">
        <v>21472364.416000001</v>
      </c>
      <c r="F25" s="47">
        <v>19378684.140999999</v>
      </c>
      <c r="G25" s="47">
        <v>2093680.274</v>
      </c>
      <c r="H25" s="45"/>
      <c r="P25" s="21"/>
    </row>
    <row r="26" spans="1:19">
      <c r="A26" s="12" t="s">
        <v>44</v>
      </c>
      <c r="B26" s="9"/>
      <c r="C26" s="9"/>
      <c r="D26" s="9"/>
      <c r="E26" s="32">
        <v>100</v>
      </c>
      <c r="F26" s="32">
        <v>90.249419046558714</v>
      </c>
      <c r="G26" s="32">
        <v>9.7505809487841368</v>
      </c>
      <c r="H26" s="32"/>
      <c r="P26" s="21"/>
    </row>
    <row r="27" spans="1:19">
      <c r="E27" s="21"/>
      <c r="F27" s="21"/>
      <c r="G27" s="21"/>
      <c r="P27" s="21"/>
    </row>
    <row r="28" spans="1:19">
      <c r="A28" s="12" t="s">
        <v>174</v>
      </c>
      <c r="E28" s="26"/>
      <c r="F28" s="26"/>
      <c r="G28" s="26"/>
      <c r="P28" s="21"/>
    </row>
    <row r="29" spans="1:19">
      <c r="A29" s="12" t="s">
        <v>175</v>
      </c>
      <c r="D29" s="29"/>
      <c r="E29" s="29"/>
      <c r="H29" s="21"/>
      <c r="P29" s="21"/>
    </row>
    <row r="30" spans="1:19">
      <c r="H30" s="21"/>
      <c r="I30" s="40"/>
      <c r="L30" s="40"/>
      <c r="M30" s="40"/>
      <c r="N30" s="40"/>
      <c r="O30" s="40"/>
      <c r="P30" s="40"/>
    </row>
    <row r="31" spans="1:19">
      <c r="H31" s="21"/>
      <c r="S31" s="26"/>
    </row>
    <row r="32" spans="1:19">
      <c r="H32" s="21"/>
      <c r="L32" s="29"/>
      <c r="M32" s="29"/>
      <c r="N32" s="29"/>
      <c r="O32" s="29"/>
      <c r="P32" s="29"/>
      <c r="Q32" s="29"/>
    </row>
    <row r="33" spans="6:17">
      <c r="H33" s="21"/>
    </row>
    <row r="34" spans="6:17">
      <c r="H34" s="21"/>
    </row>
    <row r="35" spans="6:17">
      <c r="H35" s="21"/>
      <c r="L35" s="26"/>
      <c r="M35" s="26"/>
      <c r="N35" s="26"/>
      <c r="O35" s="26"/>
      <c r="P35" s="26"/>
      <c r="Q35" s="26"/>
    </row>
    <row r="36" spans="6:17">
      <c r="H36" s="21"/>
      <c r="L36" s="26"/>
      <c r="M36" s="26"/>
      <c r="N36" s="26"/>
      <c r="O36" s="26"/>
      <c r="P36" s="26"/>
      <c r="Q36" s="26"/>
    </row>
    <row r="37" spans="6:17">
      <c r="H37" s="21"/>
      <c r="L37" s="26"/>
      <c r="M37" s="26"/>
      <c r="N37" s="26"/>
      <c r="O37" s="26"/>
      <c r="P37" s="26"/>
      <c r="Q37" s="26"/>
    </row>
    <row r="38" spans="6:17">
      <c r="H38" s="21"/>
      <c r="L38" s="26"/>
      <c r="M38" s="26"/>
      <c r="N38" s="26"/>
      <c r="O38" s="26"/>
      <c r="P38" s="26"/>
      <c r="Q38" s="26"/>
    </row>
    <row r="39" spans="6:17">
      <c r="H39" s="21"/>
    </row>
    <row r="40" spans="6:17">
      <c r="H40" s="21"/>
    </row>
    <row r="41" spans="6:17">
      <c r="H41" s="21"/>
    </row>
    <row r="42" spans="6:17">
      <c r="F42" s="40"/>
      <c r="G42" s="40"/>
      <c r="H42" s="21"/>
    </row>
  </sheetData>
  <mergeCells count="1">
    <mergeCell ref="B6:D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workbookViewId="0">
      <selection activeCell="C1" sqref="C1"/>
    </sheetView>
  </sheetViews>
  <sheetFormatPr defaultColWidth="9.21875" defaultRowHeight="14.4"/>
  <cols>
    <col min="1" max="1" width="23.5546875" style="12" customWidth="1"/>
    <col min="2" max="2" width="20.21875" style="12" customWidth="1"/>
    <col min="3" max="3" width="9.21875" style="12"/>
    <col min="4" max="4" width="13.77734375" style="12" customWidth="1"/>
    <col min="5" max="5" width="9.21875" style="12"/>
    <col min="6" max="6" width="14.77734375" style="12" customWidth="1"/>
    <col min="7" max="7" width="9.21875" style="12"/>
    <col min="8" max="8" width="21.21875" style="12" customWidth="1"/>
    <col min="9" max="10" width="9.21875" style="12"/>
    <col min="11" max="11" width="22" style="12" bestFit="1" customWidth="1"/>
    <col min="12" max="12" width="26.21875" style="12" bestFit="1" customWidth="1"/>
    <col min="13" max="13" width="10.5546875" style="12" customWidth="1"/>
    <col min="14" max="16384" width="9.21875" style="12"/>
  </cols>
  <sheetData>
    <row r="1" spans="1:15" ht="16.2">
      <c r="A1" s="9" t="s">
        <v>177</v>
      </c>
      <c r="B1" s="14"/>
      <c r="C1" s="14"/>
      <c r="D1" s="14"/>
      <c r="E1" s="9"/>
      <c r="F1" s="9"/>
      <c r="G1" s="9"/>
      <c r="H1" s="9"/>
      <c r="I1" s="9"/>
    </row>
    <row r="2" spans="1:15" ht="16.2">
      <c r="A2" s="9" t="s">
        <v>45</v>
      </c>
      <c r="B2" s="14"/>
      <c r="C2" s="14"/>
      <c r="D2" s="14"/>
      <c r="E2" s="9"/>
      <c r="G2" s="9"/>
      <c r="I2" s="9"/>
      <c r="O2" s="48"/>
    </row>
    <row r="3" spans="1:15">
      <c r="A3" s="42" t="s">
        <v>2</v>
      </c>
      <c r="B3" s="14"/>
      <c r="C3" s="14"/>
      <c r="D3" s="14"/>
      <c r="E3" s="9"/>
      <c r="G3" s="9"/>
      <c r="I3" s="9"/>
      <c r="K3" s="34"/>
      <c r="O3" s="49"/>
    </row>
    <row r="4" spans="1:15">
      <c r="A4" s="12" t="s">
        <v>135</v>
      </c>
      <c r="K4" s="34"/>
    </row>
    <row r="5" spans="1:15">
      <c r="K5" s="34"/>
    </row>
    <row r="6" spans="1:15">
      <c r="B6" s="12" t="s">
        <v>46</v>
      </c>
      <c r="D6" s="12" t="s">
        <v>47</v>
      </c>
      <c r="F6" s="12" t="s">
        <v>48</v>
      </c>
      <c r="H6" s="12" t="s">
        <v>49</v>
      </c>
      <c r="I6" s="9"/>
      <c r="K6" s="34"/>
    </row>
    <row r="7" spans="1:15">
      <c r="A7" s="12" t="s">
        <v>41</v>
      </c>
      <c r="B7" s="12" t="s">
        <v>38</v>
      </c>
      <c r="C7" s="12" t="s">
        <v>39</v>
      </c>
      <c r="D7" s="12" t="s">
        <v>38</v>
      </c>
      <c r="E7" s="12" t="s">
        <v>39</v>
      </c>
      <c r="F7" s="12" t="s">
        <v>38</v>
      </c>
      <c r="G7" s="12" t="s">
        <v>39</v>
      </c>
      <c r="H7" s="12" t="s">
        <v>38</v>
      </c>
      <c r="I7" s="12" t="s">
        <v>39</v>
      </c>
      <c r="K7" s="34"/>
      <c r="N7" s="34"/>
    </row>
    <row r="8" spans="1:15">
      <c r="A8" s="12" t="s">
        <v>141</v>
      </c>
      <c r="B8" s="68">
        <v>53269</v>
      </c>
      <c r="C8" s="90">
        <v>9.3604646054631555</v>
      </c>
      <c r="D8" s="68">
        <v>24913</v>
      </c>
      <c r="E8" s="21">
        <v>10.54826594857334</v>
      </c>
      <c r="F8" s="68">
        <v>17083</v>
      </c>
      <c r="G8" s="21">
        <v>8.7492061540982942</v>
      </c>
      <c r="H8" s="68">
        <v>437036</v>
      </c>
      <c r="I8" s="21">
        <v>9.1629313849416167</v>
      </c>
      <c r="K8" s="34"/>
      <c r="N8" s="34"/>
    </row>
    <row r="9" spans="1:15">
      <c r="A9" s="12" t="s">
        <v>125</v>
      </c>
      <c r="B9" s="68">
        <v>53918</v>
      </c>
      <c r="C9" s="90">
        <v>9.4745073231591057</v>
      </c>
      <c r="D9" s="68">
        <v>19711</v>
      </c>
      <c r="E9" s="21">
        <v>8.34571790279489</v>
      </c>
      <c r="F9" s="68">
        <v>17316</v>
      </c>
      <c r="G9" s="21">
        <v>8.8685391186774023</v>
      </c>
      <c r="H9" s="68">
        <v>434813</v>
      </c>
      <c r="I9" s="21">
        <v>9.116323790901939</v>
      </c>
      <c r="K9" s="34"/>
      <c r="N9" s="34"/>
    </row>
    <row r="10" spans="1:15">
      <c r="A10" s="12" t="s">
        <v>126</v>
      </c>
      <c r="B10" s="68">
        <v>47532</v>
      </c>
      <c r="C10" s="90">
        <v>8.3523550963388598</v>
      </c>
      <c r="D10" s="68">
        <v>17334</v>
      </c>
      <c r="E10" s="21">
        <v>7.3392863947565639</v>
      </c>
      <c r="F10" s="68">
        <v>15300</v>
      </c>
      <c r="G10" s="21">
        <v>7.8360272878126729</v>
      </c>
      <c r="H10" s="68">
        <v>516129</v>
      </c>
      <c r="I10" s="21">
        <v>10.821201486327286</v>
      </c>
      <c r="K10" s="34"/>
      <c r="N10" s="34"/>
    </row>
    <row r="11" spans="1:15">
      <c r="A11" s="12" t="s">
        <v>127</v>
      </c>
      <c r="B11" s="68">
        <v>45451</v>
      </c>
      <c r="C11" s="90">
        <v>7.9866803728792704</v>
      </c>
      <c r="D11" s="68">
        <v>15986</v>
      </c>
      <c r="E11" s="21">
        <v>6.7685376893145506</v>
      </c>
      <c r="F11" s="68">
        <v>15989</v>
      </c>
      <c r="G11" s="21">
        <v>8.188904595087374</v>
      </c>
      <c r="H11" s="68">
        <v>496592</v>
      </c>
      <c r="I11" s="21">
        <v>10.41158719718954</v>
      </c>
      <c r="K11" s="34"/>
      <c r="N11" s="34"/>
    </row>
    <row r="12" spans="1:15">
      <c r="A12" s="12" t="s">
        <v>128</v>
      </c>
      <c r="B12" s="68">
        <v>44728</v>
      </c>
      <c r="C12" s="90">
        <v>7.8596343252765406</v>
      </c>
      <c r="D12" s="68">
        <v>16444</v>
      </c>
      <c r="E12" s="21">
        <v>6.9624567598579059</v>
      </c>
      <c r="F12" s="68">
        <v>17115</v>
      </c>
      <c r="G12" s="21">
        <v>8.7655952307786862</v>
      </c>
      <c r="H12" s="68">
        <v>459529</v>
      </c>
      <c r="I12" s="21">
        <v>9.6345214041654152</v>
      </c>
      <c r="K12" s="34"/>
      <c r="N12" s="34"/>
    </row>
    <row r="13" spans="1:15">
      <c r="A13" s="12" t="s">
        <v>129</v>
      </c>
      <c r="B13" s="68">
        <v>46121</v>
      </c>
      <c r="C13" s="90">
        <v>8.1044132247379572</v>
      </c>
      <c r="D13" s="68">
        <v>17380</v>
      </c>
      <c r="E13" s="21">
        <v>7.3587629826277299</v>
      </c>
      <c r="F13" s="68">
        <v>18820</v>
      </c>
      <c r="G13" s="21">
        <v>9.6388257226558505</v>
      </c>
      <c r="H13" s="68">
        <v>454598</v>
      </c>
      <c r="I13" s="21">
        <v>9.5311376676788395</v>
      </c>
      <c r="K13" s="34"/>
      <c r="N13" s="34"/>
    </row>
    <row r="14" spans="1:15">
      <c r="A14" s="12" t="s">
        <v>151</v>
      </c>
      <c r="B14" s="68">
        <v>89837</v>
      </c>
      <c r="C14" s="90">
        <v>15.786218227505557</v>
      </c>
      <c r="D14" s="68">
        <v>34409</v>
      </c>
      <c r="E14" s="21">
        <v>14.568911131716778</v>
      </c>
      <c r="F14" s="68">
        <v>35194</v>
      </c>
      <c r="G14" s="21">
        <v>18.024911396554195</v>
      </c>
      <c r="H14" s="68">
        <v>798399</v>
      </c>
      <c r="I14" s="21">
        <v>16.739296659327842</v>
      </c>
      <c r="K14" s="47"/>
      <c r="N14" s="34"/>
    </row>
    <row r="15" spans="1:15">
      <c r="A15" s="12" t="s">
        <v>132</v>
      </c>
      <c r="B15" s="68">
        <v>64651</v>
      </c>
      <c r="C15" s="90">
        <v>11.360517321665482</v>
      </c>
      <c r="D15" s="68">
        <v>25744</v>
      </c>
      <c r="E15" s="21">
        <v>10.900114742506805</v>
      </c>
      <c r="F15" s="68">
        <v>23887</v>
      </c>
      <c r="G15" s="21">
        <v>12.233933583266753</v>
      </c>
      <c r="H15" s="68">
        <v>480225</v>
      </c>
      <c r="I15" s="21">
        <v>10.068435379084532</v>
      </c>
      <c r="N15" s="34"/>
    </row>
    <row r="16" spans="1:15">
      <c r="A16" s="12" t="s">
        <v>133</v>
      </c>
      <c r="B16" s="68">
        <v>40607</v>
      </c>
      <c r="C16" s="90">
        <v>7.1354894260084167</v>
      </c>
      <c r="D16" s="68">
        <v>17909</v>
      </c>
      <c r="E16" s="21">
        <v>7.5827437431461462</v>
      </c>
      <c r="F16" s="68">
        <v>13484</v>
      </c>
      <c r="G16" s="21">
        <v>6.9059471862003976</v>
      </c>
      <c r="H16" s="68">
        <v>266412</v>
      </c>
      <c r="I16" s="21">
        <v>5.5856150892033289</v>
      </c>
      <c r="N16" s="34"/>
    </row>
    <row r="17" spans="1:14">
      <c r="A17" s="78" t="s">
        <v>134</v>
      </c>
      <c r="B17" s="68">
        <v>41800</v>
      </c>
      <c r="C17" s="90">
        <v>7.3451241905866436</v>
      </c>
      <c r="D17" s="68">
        <v>21715</v>
      </c>
      <c r="E17" s="21">
        <v>9.1942196874431037</v>
      </c>
      <c r="F17" s="68">
        <v>12483</v>
      </c>
      <c r="G17" s="21">
        <v>6.3932763812918694</v>
      </c>
      <c r="H17" s="68">
        <v>238854</v>
      </c>
      <c r="I17" s="21">
        <v>5.0078318788814764</v>
      </c>
      <c r="N17" s="34"/>
    </row>
    <row r="18" spans="1:14">
      <c r="A18" s="78" t="s">
        <v>142</v>
      </c>
      <c r="B18" s="68">
        <v>17748</v>
      </c>
      <c r="C18" s="90">
        <v>3.1186905295342524</v>
      </c>
      <c r="D18" s="68">
        <v>10292</v>
      </c>
      <c r="E18" s="21">
        <v>4.3576748341314504</v>
      </c>
      <c r="F18" s="68">
        <v>4530</v>
      </c>
      <c r="G18" s="21">
        <v>2.3200786675680658</v>
      </c>
      <c r="H18" s="68">
        <v>88141</v>
      </c>
      <c r="I18" s="21">
        <v>1.8479711858980472</v>
      </c>
      <c r="N18" s="34"/>
    </row>
    <row r="19" spans="1:14">
      <c r="A19" s="78" t="s">
        <v>143</v>
      </c>
      <c r="B19" s="68">
        <v>23423</v>
      </c>
      <c r="C19" s="90">
        <v>4.1159053568447597</v>
      </c>
      <c r="D19" s="68">
        <v>14344</v>
      </c>
      <c r="E19" s="21">
        <v>6.0733081831307345</v>
      </c>
      <c r="F19" s="68">
        <v>4051</v>
      </c>
      <c r="G19" s="21">
        <v>2.0747546760084403</v>
      </c>
      <c r="H19" s="68">
        <v>98881</v>
      </c>
      <c r="I19" s="21">
        <v>2.0731468764001408</v>
      </c>
      <c r="N19" s="34"/>
    </row>
    <row r="20" spans="1:14">
      <c r="B20" s="34"/>
      <c r="C20" s="21"/>
      <c r="D20" s="35"/>
      <c r="E20" s="21"/>
      <c r="F20" s="35"/>
      <c r="G20" s="21"/>
      <c r="H20" s="35"/>
      <c r="I20" s="21"/>
      <c r="N20" s="34"/>
    </row>
    <row r="21" spans="1:14">
      <c r="A21" s="9" t="s">
        <v>42</v>
      </c>
      <c r="B21" s="91">
        <v>569085</v>
      </c>
      <c r="C21" s="36">
        <v>100</v>
      </c>
      <c r="D21" s="91">
        <v>236181</v>
      </c>
      <c r="E21" s="36">
        <v>100</v>
      </c>
      <c r="F21" s="91">
        <v>195252</v>
      </c>
      <c r="G21" s="36">
        <v>100</v>
      </c>
      <c r="H21" s="30">
        <v>4769609</v>
      </c>
      <c r="I21" s="36">
        <v>100</v>
      </c>
      <c r="N21" s="34"/>
    </row>
    <row r="22" spans="1:14" ht="16.2">
      <c r="A22" s="12" t="s">
        <v>153</v>
      </c>
      <c r="C22" s="21"/>
      <c r="D22" s="9"/>
      <c r="E22" s="36"/>
      <c r="F22" s="9"/>
      <c r="G22" s="36"/>
      <c r="H22" s="9"/>
      <c r="I22" s="36"/>
      <c r="N22" s="34"/>
    </row>
    <row r="23" spans="1:14">
      <c r="C23" s="21"/>
      <c r="E23" s="36"/>
      <c r="G23" s="36"/>
      <c r="I23" s="36"/>
      <c r="N23" s="34"/>
    </row>
    <row r="24" spans="1:14">
      <c r="A24" s="12" t="s">
        <v>174</v>
      </c>
      <c r="E24" s="36"/>
      <c r="G24" s="36"/>
      <c r="I24" s="36"/>
      <c r="N24" s="34"/>
    </row>
    <row r="25" spans="1:14">
      <c r="A25" s="12" t="s">
        <v>175</v>
      </c>
      <c r="D25" s="9"/>
      <c r="E25" s="36"/>
      <c r="F25" s="9"/>
      <c r="G25" s="36"/>
      <c r="H25" s="9"/>
      <c r="I25" s="36"/>
      <c r="N25" s="34"/>
    </row>
    <row r="26" spans="1:14">
      <c r="N26" s="34"/>
    </row>
    <row r="27" spans="1:14">
      <c r="N27" s="34"/>
    </row>
    <row r="28" spans="1:14">
      <c r="N28" s="34"/>
    </row>
    <row r="30" spans="1:14">
      <c r="H30" s="11"/>
    </row>
    <row r="31" spans="1:14">
      <c r="H31" s="11"/>
    </row>
    <row r="32" spans="1:14">
      <c r="H32" s="91"/>
    </row>
    <row r="33" spans="7:16">
      <c r="H33" s="37"/>
    </row>
    <row r="34" spans="7:16">
      <c r="H34" s="37"/>
      <c r="P34" s="9"/>
    </row>
    <row r="35" spans="7:16">
      <c r="H35" s="37"/>
    </row>
    <row r="36" spans="7:16">
      <c r="H36" s="37"/>
    </row>
    <row r="37" spans="7:16">
      <c r="G37" s="30"/>
      <c r="H37" s="37"/>
    </row>
    <row r="38" spans="7:16">
      <c r="H38" s="68"/>
    </row>
    <row r="39" spans="7:16">
      <c r="H39" s="37"/>
    </row>
    <row r="40" spans="7:16">
      <c r="H40" s="37"/>
    </row>
    <row r="41" spans="7:16">
      <c r="H41" s="68"/>
    </row>
    <row r="42" spans="7:16">
      <c r="H42" s="37"/>
    </row>
    <row r="43" spans="7:16">
      <c r="H43" s="37"/>
    </row>
    <row r="44" spans="7:16">
      <c r="H44" s="37"/>
    </row>
    <row r="45" spans="7:16">
      <c r="H45" s="37"/>
    </row>
    <row r="46" spans="7:16">
      <c r="H46" s="37"/>
    </row>
    <row r="47" spans="7:16">
      <c r="H47" s="37"/>
    </row>
    <row r="48" spans="7:16">
      <c r="H48" s="37"/>
    </row>
    <row r="49" spans="8:8">
      <c r="H49" s="37"/>
    </row>
    <row r="50" spans="8:8">
      <c r="H50" s="3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election activeCell="G1" sqref="G1"/>
    </sheetView>
  </sheetViews>
  <sheetFormatPr defaultColWidth="8.77734375" defaultRowHeight="14.4"/>
  <cols>
    <col min="1" max="9" width="8.77734375" style="12"/>
    <col min="10" max="10" width="9.5546875" style="12" customWidth="1"/>
    <col min="11" max="12" width="8.77734375" style="12"/>
    <col min="13" max="13" width="15.77734375" style="12" customWidth="1"/>
    <col min="14" max="16384" width="8.77734375" style="12"/>
  </cols>
  <sheetData>
    <row r="1" spans="1:17">
      <c r="A1" s="13" t="s">
        <v>178</v>
      </c>
      <c r="B1" s="13"/>
      <c r="C1" s="13"/>
      <c r="D1" s="13"/>
    </row>
    <row r="2" spans="1:17">
      <c r="A2" s="13" t="s">
        <v>3</v>
      </c>
      <c r="B2" s="13"/>
      <c r="C2" s="13"/>
      <c r="D2" s="13"/>
    </row>
    <row r="3" spans="1:17">
      <c r="A3" s="50" t="s">
        <v>4</v>
      </c>
      <c r="B3" s="13"/>
      <c r="C3" s="13"/>
      <c r="D3" s="13"/>
    </row>
    <row r="4" spans="1:17">
      <c r="A4" s="20" t="s">
        <v>136</v>
      </c>
      <c r="B4" s="20"/>
      <c r="C4" s="20"/>
    </row>
    <row r="6" spans="1:17">
      <c r="B6" s="12" t="s">
        <v>50</v>
      </c>
      <c r="J6" s="12" t="s">
        <v>51</v>
      </c>
    </row>
    <row r="7" spans="1:17">
      <c r="B7" s="92">
        <v>-18</v>
      </c>
      <c r="C7" s="16" t="s">
        <v>179</v>
      </c>
      <c r="D7" s="16" t="s">
        <v>180</v>
      </c>
      <c r="E7" s="16" t="s">
        <v>181</v>
      </c>
      <c r="F7" s="16" t="s">
        <v>182</v>
      </c>
      <c r="G7" s="16" t="s">
        <v>183</v>
      </c>
      <c r="H7" s="16" t="s">
        <v>184</v>
      </c>
      <c r="I7" s="33" t="s">
        <v>185</v>
      </c>
      <c r="J7" s="33" t="s">
        <v>52</v>
      </c>
      <c r="L7" s="40"/>
    </row>
    <row r="8" spans="1:17">
      <c r="B8" s="15"/>
      <c r="C8" s="51"/>
      <c r="D8" s="51"/>
      <c r="E8" s="51"/>
      <c r="F8" s="51"/>
      <c r="G8" s="51"/>
      <c r="H8" s="51"/>
      <c r="I8" s="51"/>
      <c r="J8" s="33"/>
      <c r="L8" s="37"/>
    </row>
    <row r="9" spans="1:17">
      <c r="A9" s="14">
        <v>2014</v>
      </c>
      <c r="B9" s="19">
        <v>14944</v>
      </c>
      <c r="C9" s="19">
        <v>53907</v>
      </c>
      <c r="D9" s="19">
        <v>114081</v>
      </c>
      <c r="E9" s="19">
        <v>84912</v>
      </c>
      <c r="F9" s="19">
        <v>80550</v>
      </c>
      <c r="G9" s="19">
        <v>71022</v>
      </c>
      <c r="H9" s="19">
        <v>59970</v>
      </c>
      <c r="I9" s="19">
        <v>45839</v>
      </c>
      <c r="J9" s="68">
        <v>525225</v>
      </c>
    </row>
    <row r="10" spans="1:17">
      <c r="A10" s="14">
        <v>2015</v>
      </c>
      <c r="B10" s="19">
        <v>14720</v>
      </c>
      <c r="C10" s="19">
        <v>52984</v>
      </c>
      <c r="D10" s="19">
        <v>117571</v>
      </c>
      <c r="E10" s="19">
        <v>88840</v>
      </c>
      <c r="F10" s="19">
        <v>81194</v>
      </c>
      <c r="G10" s="19">
        <v>71931</v>
      </c>
      <c r="H10" s="19">
        <v>62000</v>
      </c>
      <c r="I10" s="19">
        <v>46434</v>
      </c>
      <c r="J10" s="68">
        <v>535674</v>
      </c>
    </row>
    <row r="11" spans="1:17">
      <c r="A11" s="14">
        <v>2016</v>
      </c>
      <c r="B11" s="28">
        <v>15120</v>
      </c>
      <c r="C11" s="28">
        <v>52121</v>
      </c>
      <c r="D11" s="28">
        <v>119721</v>
      </c>
      <c r="E11" s="28">
        <v>91919</v>
      </c>
      <c r="F11" s="28">
        <v>80775</v>
      </c>
      <c r="G11" s="28">
        <v>72516</v>
      </c>
      <c r="H11" s="28">
        <v>62416</v>
      </c>
      <c r="I11" s="28">
        <v>48145</v>
      </c>
      <c r="J11" s="68">
        <v>542733</v>
      </c>
    </row>
    <row r="12" spans="1:17">
      <c r="A12" s="14">
        <v>2017</v>
      </c>
      <c r="B12" s="28">
        <v>15606</v>
      </c>
      <c r="C12" s="28">
        <v>51044</v>
      </c>
      <c r="D12" s="28">
        <v>121971</v>
      </c>
      <c r="E12" s="28">
        <v>95581</v>
      </c>
      <c r="F12" s="28">
        <v>80052</v>
      </c>
      <c r="G12" s="28">
        <v>73282</v>
      </c>
      <c r="H12" s="28">
        <v>64402</v>
      </c>
      <c r="I12" s="28">
        <v>48448</v>
      </c>
      <c r="J12" s="68">
        <v>550386</v>
      </c>
      <c r="L12" s="26"/>
      <c r="M12" s="26"/>
      <c r="N12" s="26"/>
      <c r="O12" s="26"/>
      <c r="Q12" s="26"/>
    </row>
    <row r="13" spans="1:17">
      <c r="A13" s="14">
        <v>2018</v>
      </c>
      <c r="B13" s="28">
        <v>16083</v>
      </c>
      <c r="C13" s="28">
        <v>50440</v>
      </c>
      <c r="D13" s="28">
        <v>122711</v>
      </c>
      <c r="E13" s="28">
        <v>98485</v>
      </c>
      <c r="F13" s="28">
        <v>77968</v>
      </c>
      <c r="G13" s="28">
        <v>74049</v>
      </c>
      <c r="H13" s="28">
        <v>64936</v>
      </c>
      <c r="I13" s="28">
        <v>49911</v>
      </c>
      <c r="J13" s="68">
        <v>554583</v>
      </c>
    </row>
    <row r="14" spans="1:17">
      <c r="A14" s="14">
        <v>2019</v>
      </c>
      <c r="B14" s="28">
        <v>17117</v>
      </c>
      <c r="C14" s="28">
        <v>49444</v>
      </c>
      <c r="D14" s="28">
        <v>124178</v>
      </c>
      <c r="E14" s="28">
        <v>101557</v>
      </c>
      <c r="F14" s="28">
        <v>77700</v>
      </c>
      <c r="G14" s="28">
        <v>75201</v>
      </c>
      <c r="H14" s="28">
        <v>65618</v>
      </c>
      <c r="I14" s="28">
        <v>51436</v>
      </c>
      <c r="J14" s="68">
        <v>562251</v>
      </c>
    </row>
    <row r="15" spans="1:17">
      <c r="A15" s="16" t="s">
        <v>39</v>
      </c>
      <c r="B15" s="18">
        <f>B14/$J$14*100</f>
        <v>3.0443698632817018</v>
      </c>
      <c r="C15" s="18">
        <f t="shared" ref="C15:J15" si="0">C14/$J$14*100</f>
        <v>8.7939372273237399</v>
      </c>
      <c r="D15" s="18">
        <f t="shared" si="0"/>
        <v>22.085865565379166</v>
      </c>
      <c r="E15" s="18">
        <f t="shared" si="0"/>
        <v>18.06257347697025</v>
      </c>
      <c r="F15" s="18">
        <f t="shared" si="0"/>
        <v>13.819450743529135</v>
      </c>
      <c r="G15" s="18">
        <f t="shared" si="0"/>
        <v>13.374987327723739</v>
      </c>
      <c r="H15" s="18">
        <f t="shared" si="0"/>
        <v>11.67058840268848</v>
      </c>
      <c r="I15" s="18">
        <f t="shared" si="0"/>
        <v>9.1482273931037916</v>
      </c>
      <c r="J15" s="18">
        <f t="shared" si="0"/>
        <v>100</v>
      </c>
    </row>
    <row r="16" spans="1:17">
      <c r="A16" s="16"/>
      <c r="B16" s="18"/>
      <c r="C16" s="18"/>
      <c r="D16" s="18"/>
      <c r="E16" s="18"/>
      <c r="F16" s="18"/>
      <c r="G16" s="18"/>
      <c r="H16" s="18"/>
      <c r="I16" s="14"/>
    </row>
    <row r="17" spans="1:15">
      <c r="A17" s="16"/>
      <c r="B17" s="12" t="s">
        <v>186</v>
      </c>
      <c r="C17" s="18"/>
      <c r="D17" s="18"/>
      <c r="E17" s="14"/>
      <c r="J17" s="14"/>
    </row>
    <row r="18" spans="1:15" ht="27">
      <c r="A18" s="16"/>
      <c r="B18" s="93" t="s">
        <v>187</v>
      </c>
      <c r="C18" s="94" t="s">
        <v>53</v>
      </c>
      <c r="D18" s="94" t="s">
        <v>42</v>
      </c>
    </row>
    <row r="19" spans="1:15">
      <c r="A19" s="14">
        <v>2014</v>
      </c>
      <c r="B19" s="19">
        <v>244628</v>
      </c>
      <c r="C19" s="19">
        <v>280597</v>
      </c>
      <c r="D19" s="19">
        <v>525225</v>
      </c>
    </row>
    <row r="20" spans="1:15">
      <c r="A20" s="14">
        <v>2015</v>
      </c>
      <c r="B20" s="19">
        <v>250145</v>
      </c>
      <c r="C20" s="19">
        <v>285529</v>
      </c>
      <c r="D20" s="19">
        <v>535674</v>
      </c>
      <c r="E20" s="14"/>
      <c r="J20" s="14"/>
      <c r="M20" s="9"/>
      <c r="N20" s="9"/>
      <c r="O20" s="9"/>
    </row>
    <row r="21" spans="1:15">
      <c r="A21" s="14">
        <v>2016</v>
      </c>
      <c r="B21" s="28">
        <v>254225</v>
      </c>
      <c r="C21" s="28">
        <v>288508</v>
      </c>
      <c r="D21" s="28">
        <v>542733</v>
      </c>
    </row>
    <row r="22" spans="1:15">
      <c r="A22" s="14">
        <v>2017</v>
      </c>
      <c r="B22" s="19">
        <v>258848</v>
      </c>
      <c r="C22" s="25">
        <v>291538</v>
      </c>
      <c r="D22" s="28">
        <v>550386</v>
      </c>
    </row>
    <row r="23" spans="1:15">
      <c r="A23" s="14">
        <v>2018</v>
      </c>
      <c r="B23" s="19">
        <v>261405</v>
      </c>
      <c r="C23" s="19">
        <v>293178</v>
      </c>
      <c r="D23" s="19">
        <v>554583</v>
      </c>
      <c r="E23" s="14"/>
      <c r="J23" s="14"/>
    </row>
    <row r="24" spans="1:15">
      <c r="A24" s="14">
        <v>2019</v>
      </c>
      <c r="B24" s="19">
        <v>265827</v>
      </c>
      <c r="C24" s="19">
        <v>296424</v>
      </c>
      <c r="D24" s="19">
        <v>562251</v>
      </c>
    </row>
    <row r="25" spans="1:15">
      <c r="A25" s="16" t="s">
        <v>39</v>
      </c>
      <c r="B25" s="62">
        <f>B24/$D24*100</f>
        <v>47.279062198199732</v>
      </c>
      <c r="C25" s="62">
        <f>C24/$D24*100</f>
        <v>52.720937801800261</v>
      </c>
      <c r="D25" s="62">
        <f>D24/$D24*100</f>
        <v>100</v>
      </c>
      <c r="K25" s="14"/>
    </row>
    <row r="26" spans="1:15">
      <c r="A26" s="16"/>
      <c r="B26" s="19"/>
      <c r="C26" s="19"/>
      <c r="D26" s="19"/>
      <c r="E26" s="14"/>
      <c r="H26" s="12" t="s">
        <v>70</v>
      </c>
      <c r="J26" s="14"/>
    </row>
    <row r="27" spans="1:15">
      <c r="K27" s="14"/>
    </row>
    <row r="28" spans="1:15">
      <c r="A28" s="12" t="s">
        <v>174</v>
      </c>
      <c r="B28" s="1"/>
      <c r="C28" s="1"/>
      <c r="D28" s="14"/>
      <c r="F28" s="12" t="s">
        <v>70</v>
      </c>
    </row>
    <row r="29" spans="1:15">
      <c r="A29" s="12" t="s">
        <v>175</v>
      </c>
      <c r="B29" s="14"/>
      <c r="C29" s="14"/>
      <c r="D29" s="14"/>
    </row>
    <row r="30" spans="1:15">
      <c r="C30" s="40"/>
      <c r="D30" s="40"/>
      <c r="E30" s="40"/>
      <c r="F30" s="40"/>
      <c r="G30" s="40"/>
      <c r="H30" s="40"/>
      <c r="I30" s="40"/>
      <c r="J30" s="40"/>
      <c r="K30" s="40"/>
    </row>
    <row r="31" spans="1:15">
      <c r="A31" s="52"/>
    </row>
    <row r="32" spans="1:15">
      <c r="C32" s="12" t="s">
        <v>70</v>
      </c>
      <c r="F32" s="12" t="s">
        <v>70</v>
      </c>
      <c r="I32" s="12" t="s">
        <v>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workbookViewId="0">
      <selection activeCell="E1" sqref="E1"/>
    </sheetView>
  </sheetViews>
  <sheetFormatPr defaultColWidth="9.21875" defaultRowHeight="14.4"/>
  <cols>
    <col min="1" max="1" width="9.21875" style="12"/>
    <col min="2" max="2" width="13.21875" style="12" customWidth="1"/>
    <col min="3" max="3" width="11.21875" style="12" customWidth="1"/>
    <col min="4" max="4" width="11.77734375" style="12" customWidth="1"/>
    <col min="5" max="5" width="15.21875" style="12" customWidth="1"/>
    <col min="6" max="6" width="11.5546875" style="12" customWidth="1"/>
    <col min="7" max="7" width="10.5546875" style="12" customWidth="1"/>
    <col min="8" max="8" width="13.77734375" style="12" customWidth="1"/>
    <col min="9" max="9" width="10.44140625" style="12" customWidth="1"/>
    <col min="10" max="10" width="10.21875" style="12" customWidth="1"/>
    <col min="11" max="11" width="9.21875" style="12" customWidth="1"/>
    <col min="12" max="16384" width="9.21875" style="12"/>
  </cols>
  <sheetData>
    <row r="1" spans="1:11">
      <c r="A1" s="9" t="s">
        <v>190</v>
      </c>
      <c r="F1" s="9"/>
      <c r="G1" s="9"/>
      <c r="H1" s="9"/>
      <c r="I1" s="9"/>
      <c r="J1" s="9"/>
      <c r="K1" s="9"/>
    </row>
    <row r="2" spans="1:11">
      <c r="A2" s="9" t="s">
        <v>5</v>
      </c>
    </row>
    <row r="3" spans="1:11">
      <c r="A3" s="95" t="s">
        <v>6</v>
      </c>
      <c r="F3" s="9"/>
      <c r="G3" s="9"/>
      <c r="H3" s="9"/>
      <c r="I3" s="9"/>
      <c r="J3" s="9"/>
      <c r="K3" s="9"/>
    </row>
    <row r="4" spans="1:11">
      <c r="A4" s="12" t="s">
        <v>7</v>
      </c>
      <c r="F4" s="9"/>
      <c r="G4" s="9"/>
      <c r="H4" s="9"/>
      <c r="I4" s="9"/>
      <c r="J4" s="9"/>
      <c r="K4" s="9"/>
    </row>
    <row r="6" spans="1:11" ht="14.55" customHeight="1">
      <c r="B6" s="118" t="s">
        <v>32</v>
      </c>
      <c r="C6" s="118"/>
      <c r="D6" s="118"/>
      <c r="E6" s="118" t="s">
        <v>54</v>
      </c>
      <c r="F6" s="118"/>
      <c r="G6" s="118"/>
      <c r="H6" s="12" t="s">
        <v>55</v>
      </c>
    </row>
    <row r="7" spans="1:11">
      <c r="B7" s="12" t="s">
        <v>56</v>
      </c>
      <c r="F7" s="96"/>
      <c r="G7" s="96"/>
      <c r="H7" s="96"/>
      <c r="I7" s="96"/>
      <c r="J7" s="96"/>
    </row>
    <row r="8" spans="1:11">
      <c r="B8" s="12" t="s">
        <v>57</v>
      </c>
      <c r="F8" s="96"/>
      <c r="G8" s="96"/>
      <c r="H8" s="96"/>
      <c r="I8" s="96"/>
      <c r="J8" s="96"/>
    </row>
    <row r="9" spans="1:11" ht="16.5" customHeight="1">
      <c r="B9" s="97" t="s">
        <v>43</v>
      </c>
      <c r="C9" s="98"/>
      <c r="D9" s="98"/>
      <c r="E9" s="98"/>
      <c r="F9" s="98"/>
      <c r="G9" s="98"/>
      <c r="H9" s="98"/>
      <c r="I9" s="98"/>
      <c r="J9" s="98"/>
    </row>
    <row r="10" spans="1:11" ht="30" customHeight="1">
      <c r="B10" s="17" t="s">
        <v>46</v>
      </c>
      <c r="C10" s="17" t="s">
        <v>47</v>
      </c>
      <c r="D10" s="17" t="s">
        <v>48</v>
      </c>
      <c r="E10" s="17" t="s">
        <v>46</v>
      </c>
      <c r="F10" s="17" t="s">
        <v>47</v>
      </c>
      <c r="G10" s="17" t="s">
        <v>48</v>
      </c>
      <c r="H10" s="17" t="s">
        <v>46</v>
      </c>
      <c r="I10" s="17" t="s">
        <v>47</v>
      </c>
      <c r="J10" s="17" t="s">
        <v>48</v>
      </c>
    </row>
    <row r="11" spans="1:11">
      <c r="A11" s="12">
        <v>2014</v>
      </c>
      <c r="B11" s="63">
        <v>18560157.583261143</v>
      </c>
      <c r="C11" s="63">
        <v>8544039.223892102</v>
      </c>
      <c r="D11" s="63">
        <v>5557041.6040711096</v>
      </c>
      <c r="E11" s="63">
        <v>16928362.713646363</v>
      </c>
      <c r="F11" s="63">
        <v>7888654.8232856793</v>
      </c>
      <c r="G11" s="63">
        <v>5343363.3766820757</v>
      </c>
      <c r="H11" s="63">
        <v>1631794.869614779</v>
      </c>
      <c r="I11" s="63">
        <v>655384.4006064221</v>
      </c>
      <c r="J11" s="63">
        <v>213678.22738903496</v>
      </c>
    </row>
    <row r="12" spans="1:11">
      <c r="A12" s="12">
        <v>2015</v>
      </c>
      <c r="B12" s="68">
        <v>19320506.397402141</v>
      </c>
      <c r="C12" s="68">
        <v>8976369.5896085519</v>
      </c>
      <c r="D12" s="68">
        <v>5702300.239243879</v>
      </c>
      <c r="E12" s="68">
        <v>17448146.851253226</v>
      </c>
      <c r="F12" s="68">
        <v>8187247.1024197573</v>
      </c>
      <c r="G12" s="68">
        <v>5457228.4544031406</v>
      </c>
      <c r="H12" s="68">
        <v>1872359.5451163638</v>
      </c>
      <c r="I12" s="68">
        <v>789122.4871887943</v>
      </c>
      <c r="J12" s="68">
        <v>245071.78484073913</v>
      </c>
    </row>
    <row r="13" spans="1:11">
      <c r="A13" s="12">
        <v>2016</v>
      </c>
      <c r="B13" s="29">
        <v>19512648.992031362</v>
      </c>
      <c r="C13" s="29">
        <v>9192469.0128460005</v>
      </c>
      <c r="D13" s="29">
        <v>5834005.6541480115</v>
      </c>
      <c r="E13" s="29">
        <v>17867554.04969668</v>
      </c>
      <c r="F13" s="29">
        <v>8411040.5410622712</v>
      </c>
      <c r="G13" s="29">
        <v>5590909.8540614909</v>
      </c>
      <c r="H13" s="29">
        <v>1645094.9423346834</v>
      </c>
      <c r="I13" s="29">
        <v>781428.47178373055</v>
      </c>
      <c r="J13" s="29">
        <v>243095.80111541285</v>
      </c>
    </row>
    <row r="14" spans="1:11">
      <c r="A14" s="12">
        <v>2017</v>
      </c>
      <c r="B14" s="19">
        <v>20295368.594635103</v>
      </c>
      <c r="C14" s="26">
        <v>9511334.8020481523</v>
      </c>
      <c r="D14" s="26">
        <v>6060498.9321720647</v>
      </c>
      <c r="E14" s="68">
        <v>18241926.871424645</v>
      </c>
      <c r="F14" s="26">
        <v>8609251.9457425419</v>
      </c>
      <c r="G14" s="26">
        <v>5740560.3666153904</v>
      </c>
      <c r="H14" s="68">
        <v>2053441.7232104556</v>
      </c>
      <c r="I14" s="26">
        <v>902082.85630560992</v>
      </c>
      <c r="J14" s="26">
        <v>319938.56555667572</v>
      </c>
    </row>
    <row r="15" spans="1:11">
      <c r="A15" s="12">
        <v>2018</v>
      </c>
      <c r="B15" s="19">
        <v>21014076.693555254</v>
      </c>
      <c r="C15" s="26">
        <v>9769696.1645004228</v>
      </c>
      <c r="D15" s="26">
        <v>6198810.0601329794</v>
      </c>
      <c r="E15" s="68">
        <v>18791807.996708397</v>
      </c>
      <c r="F15" s="26">
        <v>8811635.4691153374</v>
      </c>
      <c r="G15" s="26">
        <v>5928800.7126936549</v>
      </c>
      <c r="H15" s="68">
        <v>2222268.6978571066</v>
      </c>
      <c r="I15" s="26">
        <v>958060.6953850874</v>
      </c>
      <c r="J15" s="26">
        <v>270009.34743932413</v>
      </c>
    </row>
    <row r="16" spans="1:11">
      <c r="A16" s="12">
        <v>2019</v>
      </c>
      <c r="B16" s="19">
        <v>21472364.416000001</v>
      </c>
      <c r="C16" s="26">
        <v>9955489.0590000004</v>
      </c>
      <c r="D16" s="26">
        <v>6450264.2259999998</v>
      </c>
      <c r="E16" s="68">
        <v>19378684.140999999</v>
      </c>
      <c r="F16" s="26">
        <v>9092998.7440000009</v>
      </c>
      <c r="G16" s="26">
        <v>6173384.3629999999</v>
      </c>
      <c r="H16" s="68">
        <v>2093680.274</v>
      </c>
      <c r="I16" s="26">
        <v>862490.31400000001</v>
      </c>
      <c r="J16" s="26">
        <v>276879.864</v>
      </c>
    </row>
    <row r="17" spans="1:8">
      <c r="B17" s="26"/>
      <c r="E17" s="26"/>
      <c r="H17" s="26"/>
    </row>
    <row r="18" spans="1:8">
      <c r="A18" s="99"/>
    </row>
    <row r="19" spans="1:8">
      <c r="A19" s="12" t="s">
        <v>188</v>
      </c>
    </row>
    <row r="20" spans="1:8">
      <c r="A20" s="12" t="s">
        <v>189</v>
      </c>
    </row>
    <row r="22" spans="1:8">
      <c r="A22" s="12" t="s">
        <v>174</v>
      </c>
    </row>
    <row r="23" spans="1:8">
      <c r="A23" s="12" t="s">
        <v>175</v>
      </c>
    </row>
    <row r="33" spans="4:11">
      <c r="D33" s="19"/>
      <c r="E33" s="19"/>
      <c r="F33" s="19"/>
      <c r="G33" s="19"/>
      <c r="H33" s="19"/>
      <c r="I33" s="19"/>
      <c r="J33" s="19"/>
      <c r="K33" s="19"/>
    </row>
  </sheetData>
  <mergeCells count="2">
    <mergeCell ref="B6:D6"/>
    <mergeCell ref="E6:G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workbookViewId="0">
      <selection activeCell="B1" sqref="B1"/>
    </sheetView>
  </sheetViews>
  <sheetFormatPr defaultColWidth="9.21875" defaultRowHeight="14.4"/>
  <cols>
    <col min="1" max="1" width="48.109375" style="12" bestFit="1" customWidth="1"/>
    <col min="2" max="2" width="24.5546875" style="12" bestFit="1" customWidth="1"/>
    <col min="3" max="3" width="37.5546875" style="12" bestFit="1" customWidth="1"/>
    <col min="4" max="4" width="25" style="12" bestFit="1" customWidth="1"/>
    <col min="5" max="5" width="24.21875" style="12" bestFit="1" customWidth="1"/>
    <col min="6" max="6" width="25.88671875" style="12" bestFit="1" customWidth="1"/>
    <col min="7" max="7" width="27.33203125" style="12" bestFit="1" customWidth="1"/>
    <col min="8" max="16384" width="9.21875" style="12"/>
  </cols>
  <sheetData>
    <row r="1" spans="1:10">
      <c r="A1" s="5" t="s">
        <v>165</v>
      </c>
      <c r="J1" s="89" t="s">
        <v>191</v>
      </c>
    </row>
    <row r="2" spans="1:10">
      <c r="A2" s="5" t="s">
        <v>8</v>
      </c>
    </row>
    <row r="3" spans="1:10">
      <c r="A3" s="100" t="s">
        <v>9</v>
      </c>
    </row>
    <row r="4" spans="1:10">
      <c r="A4" s="1" t="s">
        <v>123</v>
      </c>
    </row>
    <row r="5" spans="1:10">
      <c r="A5" s="1"/>
    </row>
    <row r="6" spans="1:10">
      <c r="B6" s="12" t="s">
        <v>58</v>
      </c>
      <c r="C6" s="12" t="s">
        <v>192</v>
      </c>
      <c r="D6" s="12" t="s">
        <v>193</v>
      </c>
      <c r="E6" s="12" t="s">
        <v>194</v>
      </c>
      <c r="F6" s="12" t="s">
        <v>195</v>
      </c>
      <c r="G6" s="12" t="s">
        <v>55</v>
      </c>
    </row>
    <row r="7" spans="1:10" ht="48" customHeight="1">
      <c r="A7" s="12" t="s">
        <v>41</v>
      </c>
      <c r="B7" s="12" t="s">
        <v>38</v>
      </c>
      <c r="C7" s="41" t="s">
        <v>43</v>
      </c>
      <c r="D7" s="12" t="s">
        <v>196</v>
      </c>
      <c r="E7" s="12" t="s">
        <v>196</v>
      </c>
      <c r="F7" s="12" t="s">
        <v>196</v>
      </c>
      <c r="G7" s="12" t="s">
        <v>196</v>
      </c>
    </row>
    <row r="8" spans="1:10">
      <c r="A8" s="9" t="s">
        <v>42</v>
      </c>
      <c r="B8" s="101">
        <v>569085</v>
      </c>
      <c r="C8" s="101">
        <v>21472364.416000001</v>
      </c>
      <c r="D8" s="101">
        <v>19378684.140999999</v>
      </c>
      <c r="E8" s="101">
        <v>14192114.02</v>
      </c>
      <c r="F8" s="101">
        <v>3693673.997</v>
      </c>
      <c r="G8" s="101">
        <v>2093680.274</v>
      </c>
    </row>
    <row r="9" spans="1:10">
      <c r="A9" s="12" t="s">
        <v>141</v>
      </c>
      <c r="B9" s="26">
        <v>53269</v>
      </c>
      <c r="C9" s="26">
        <v>90793.354000000007</v>
      </c>
      <c r="D9" s="26">
        <v>78525.409</v>
      </c>
      <c r="E9" s="26">
        <v>35401.118000000002</v>
      </c>
      <c r="F9" s="26">
        <v>6066.1549999999997</v>
      </c>
      <c r="G9" s="26">
        <v>12267.945</v>
      </c>
    </row>
    <row r="10" spans="1:10">
      <c r="A10" s="12" t="s">
        <v>125</v>
      </c>
      <c r="B10" s="26">
        <v>53918</v>
      </c>
      <c r="C10" s="26">
        <v>437108.00599999999</v>
      </c>
      <c r="D10" s="26">
        <v>421363.85</v>
      </c>
      <c r="E10" s="26">
        <v>106606.614</v>
      </c>
      <c r="F10" s="26">
        <v>112137.613</v>
      </c>
      <c r="G10" s="26">
        <v>15744.156000000001</v>
      </c>
    </row>
    <row r="11" spans="1:10">
      <c r="A11" s="12" t="s">
        <v>126</v>
      </c>
      <c r="B11" s="26">
        <v>47532</v>
      </c>
      <c r="C11" s="26">
        <v>590244.93400000001</v>
      </c>
      <c r="D11" s="26">
        <v>572378.26599999995</v>
      </c>
      <c r="E11" s="26">
        <v>215505.11900000001</v>
      </c>
      <c r="F11" s="26">
        <v>195147.53700000001</v>
      </c>
      <c r="G11" s="26">
        <v>17866.668000000001</v>
      </c>
    </row>
    <row r="12" spans="1:10">
      <c r="A12" s="12" t="s">
        <v>127</v>
      </c>
      <c r="B12" s="26">
        <v>45451</v>
      </c>
      <c r="C12" s="26">
        <v>794153.33299999998</v>
      </c>
      <c r="D12" s="26">
        <v>771777.12</v>
      </c>
      <c r="E12" s="26">
        <v>302941.74200000003</v>
      </c>
      <c r="F12" s="26">
        <v>350624.01</v>
      </c>
      <c r="G12" s="26">
        <v>22376.213</v>
      </c>
    </row>
    <row r="13" spans="1:10">
      <c r="A13" s="12" t="s">
        <v>128</v>
      </c>
      <c r="B13" s="26">
        <v>44728</v>
      </c>
      <c r="C13" s="26">
        <v>1006342.374</v>
      </c>
      <c r="D13" s="26">
        <v>978584.63199999998</v>
      </c>
      <c r="E13" s="26">
        <v>435290.41700000002</v>
      </c>
      <c r="F13" s="26">
        <v>427064.65600000002</v>
      </c>
      <c r="G13" s="26">
        <v>27757.741000000002</v>
      </c>
    </row>
    <row r="14" spans="1:10">
      <c r="A14" s="12" t="s">
        <v>129</v>
      </c>
      <c r="B14" s="26">
        <v>46121</v>
      </c>
      <c r="C14" s="26">
        <v>1269315.6640000001</v>
      </c>
      <c r="D14" s="26">
        <v>1235065.6410000001</v>
      </c>
      <c r="E14" s="26">
        <v>717294.96200000006</v>
      </c>
      <c r="F14" s="26">
        <v>413750.26500000001</v>
      </c>
      <c r="G14" s="26">
        <v>34250.023000000001</v>
      </c>
    </row>
    <row r="15" spans="1:10">
      <c r="A15" s="12" t="s">
        <v>151</v>
      </c>
      <c r="B15" s="26">
        <v>89837</v>
      </c>
      <c r="C15" s="26">
        <v>3127661.5619999999</v>
      </c>
      <c r="D15" s="26">
        <v>3047140.264</v>
      </c>
      <c r="E15" s="26">
        <v>2263013.429</v>
      </c>
      <c r="F15" s="26">
        <v>626181.755</v>
      </c>
      <c r="G15" s="26">
        <v>80521.297999999995</v>
      </c>
    </row>
    <row r="16" spans="1:10">
      <c r="A16" s="12" t="s">
        <v>132</v>
      </c>
      <c r="B16" s="26">
        <v>64651</v>
      </c>
      <c r="C16" s="26">
        <v>2884271.5619999999</v>
      </c>
      <c r="D16" s="26">
        <v>2795050.8429999999</v>
      </c>
      <c r="E16" s="26">
        <v>2276013.4679999999</v>
      </c>
      <c r="F16" s="26">
        <v>408008.64299999998</v>
      </c>
      <c r="G16" s="26">
        <v>89220.718999999997</v>
      </c>
    </row>
    <row r="17" spans="1:7">
      <c r="A17" s="12" t="s">
        <v>133</v>
      </c>
      <c r="B17" s="26">
        <v>40607</v>
      </c>
      <c r="C17" s="26">
        <v>2216577.0839999998</v>
      </c>
      <c r="D17" s="26">
        <v>2123858.6320000002</v>
      </c>
      <c r="E17" s="26">
        <v>1771091.3729999999</v>
      </c>
      <c r="F17" s="26">
        <v>274955.51299999998</v>
      </c>
      <c r="G17" s="26">
        <v>92718.452999999994</v>
      </c>
    </row>
    <row r="18" spans="1:7">
      <c r="A18" s="12" t="s">
        <v>134</v>
      </c>
      <c r="B18" s="26">
        <v>41800</v>
      </c>
      <c r="C18" s="26">
        <v>2863703.594</v>
      </c>
      <c r="D18" s="26">
        <v>2701304.3420000002</v>
      </c>
      <c r="E18" s="26">
        <v>2284464.7439999999</v>
      </c>
      <c r="F18" s="26">
        <v>318646.766</v>
      </c>
      <c r="G18" s="26">
        <v>162399.25200000001</v>
      </c>
    </row>
    <row r="19" spans="1:7">
      <c r="A19" s="12" t="s">
        <v>142</v>
      </c>
      <c r="B19" s="26">
        <v>17748</v>
      </c>
      <c r="C19" s="26">
        <v>1573247.6070000001</v>
      </c>
      <c r="D19" s="26">
        <v>1443315.044</v>
      </c>
      <c r="E19" s="26">
        <v>1212920.629</v>
      </c>
      <c r="F19" s="26">
        <v>173154.027</v>
      </c>
      <c r="G19" s="26">
        <v>129932.56200000001</v>
      </c>
    </row>
    <row r="20" spans="1:7">
      <c r="A20" s="12" t="s">
        <v>143</v>
      </c>
      <c r="B20" s="26">
        <v>23423</v>
      </c>
      <c r="C20" s="26">
        <v>4618945.3420000002</v>
      </c>
      <c r="D20" s="26">
        <v>3210320.1</v>
      </c>
      <c r="E20" s="26">
        <v>2571570.406</v>
      </c>
      <c r="F20" s="26">
        <v>387937.05699999997</v>
      </c>
      <c r="G20" s="26">
        <v>1408625.2450000001</v>
      </c>
    </row>
    <row r="23" spans="1:7">
      <c r="A23" s="12" t="s">
        <v>174</v>
      </c>
    </row>
    <row r="24" spans="1:7">
      <c r="A24" s="12" t="s">
        <v>175</v>
      </c>
    </row>
    <row r="41" spans="1:1">
      <c r="A41" s="2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C1" sqref="C1"/>
    </sheetView>
  </sheetViews>
  <sheetFormatPr defaultColWidth="9.21875" defaultRowHeight="14.4"/>
  <cols>
    <col min="1" max="1" width="47.21875" style="12" bestFit="1" customWidth="1"/>
    <col min="2" max="2" width="26.77734375" style="12" bestFit="1" customWidth="1"/>
    <col min="3" max="3" width="27.33203125" style="12" bestFit="1" customWidth="1"/>
    <col min="4" max="4" width="43" style="12" bestFit="1" customWidth="1"/>
    <col min="5" max="5" width="41.6640625" style="12" bestFit="1" customWidth="1"/>
    <col min="6" max="6" width="26.88671875" style="12" bestFit="1" customWidth="1"/>
    <col min="7" max="7" width="50.88671875" style="12" bestFit="1" customWidth="1"/>
    <col min="8" max="16384" width="9.21875" style="12"/>
  </cols>
  <sheetData>
    <row r="1" spans="1:10">
      <c r="A1" s="5" t="s">
        <v>166</v>
      </c>
      <c r="B1" s="89"/>
      <c r="J1" s="89" t="s">
        <v>197</v>
      </c>
    </row>
    <row r="2" spans="1:10">
      <c r="A2" s="5" t="s">
        <v>10</v>
      </c>
    </row>
    <row r="3" spans="1:10">
      <c r="A3" s="102" t="s">
        <v>11</v>
      </c>
    </row>
    <row r="4" spans="1:10">
      <c r="A4" s="1" t="s">
        <v>124</v>
      </c>
    </row>
    <row r="5" spans="1:10">
      <c r="A5" s="1" t="s">
        <v>196</v>
      </c>
    </row>
    <row r="6" spans="1:10">
      <c r="A6" s="1"/>
    </row>
    <row r="7" spans="1:10">
      <c r="B7" s="119" t="s">
        <v>59</v>
      </c>
      <c r="C7" s="119"/>
      <c r="D7" s="119"/>
      <c r="E7" s="9" t="s">
        <v>60</v>
      </c>
    </row>
    <row r="8" spans="1:10">
      <c r="A8" s="12" t="s">
        <v>41</v>
      </c>
      <c r="B8" s="12" t="s">
        <v>54</v>
      </c>
      <c r="C8" s="12" t="s">
        <v>55</v>
      </c>
      <c r="D8" s="12" t="s">
        <v>198</v>
      </c>
      <c r="E8" s="12" t="s">
        <v>199</v>
      </c>
      <c r="F8" s="12" t="s">
        <v>61</v>
      </c>
      <c r="G8" s="12" t="s">
        <v>200</v>
      </c>
    </row>
    <row r="9" spans="1:10">
      <c r="A9" s="9" t="s">
        <v>51</v>
      </c>
      <c r="B9" s="101">
        <v>16700147.023</v>
      </c>
      <c r="C9" s="101">
        <v>1919285.8019999999</v>
      </c>
      <c r="D9" s="101">
        <v>15956956.705</v>
      </c>
      <c r="E9" s="101">
        <v>1836016.9939999999</v>
      </c>
      <c r="F9" s="101">
        <v>2694554.7910000002</v>
      </c>
      <c r="G9" s="101">
        <v>4949322.8030000003</v>
      </c>
    </row>
    <row r="10" spans="1:10">
      <c r="A10" s="12" t="s">
        <v>141</v>
      </c>
      <c r="B10" s="26">
        <v>55132.49</v>
      </c>
      <c r="C10" s="26">
        <v>10660.919</v>
      </c>
      <c r="D10" s="26">
        <v>1753.625</v>
      </c>
      <c r="E10" s="26">
        <v>3100.7669999999998</v>
      </c>
      <c r="F10" s="26">
        <v>299.61599999999999</v>
      </c>
      <c r="G10" s="26">
        <v>3964.029</v>
      </c>
    </row>
    <row r="11" spans="1:10">
      <c r="A11" s="12" t="s">
        <v>125</v>
      </c>
      <c r="B11" s="26">
        <v>281036.07400000002</v>
      </c>
      <c r="C11" s="26">
        <v>13623.357</v>
      </c>
      <c r="D11" s="26">
        <v>135519.33100000001</v>
      </c>
      <c r="E11" s="26">
        <v>3951.9160000000002</v>
      </c>
      <c r="F11" s="26">
        <v>20835.755000000001</v>
      </c>
      <c r="G11" s="26">
        <v>27361.975999999999</v>
      </c>
    </row>
    <row r="12" spans="1:10">
      <c r="A12" s="12" t="s">
        <v>126</v>
      </c>
      <c r="B12" s="26">
        <v>357187.65600000002</v>
      </c>
      <c r="C12" s="26">
        <v>15469.44</v>
      </c>
      <c r="D12" s="26">
        <v>231487.842</v>
      </c>
      <c r="E12" s="26">
        <v>4413.4530000000004</v>
      </c>
      <c r="F12" s="26">
        <v>24335.641</v>
      </c>
      <c r="G12" s="26">
        <v>31890.914000000001</v>
      </c>
    </row>
    <row r="13" spans="1:10">
      <c r="A13" s="12" t="s">
        <v>127</v>
      </c>
      <c r="B13" s="26">
        <v>519598.14</v>
      </c>
      <c r="C13" s="26">
        <v>19620.884999999998</v>
      </c>
      <c r="D13" s="26">
        <v>464105.359</v>
      </c>
      <c r="E13" s="26">
        <v>5539.4539999999997</v>
      </c>
      <c r="F13" s="26">
        <v>52833.593000000001</v>
      </c>
      <c r="G13" s="26">
        <v>71166.648000000001</v>
      </c>
    </row>
    <row r="14" spans="1:10">
      <c r="A14" s="12" t="s">
        <v>128</v>
      </c>
      <c r="B14" s="26">
        <v>752265.76</v>
      </c>
      <c r="C14" s="26">
        <v>24852.927</v>
      </c>
      <c r="D14" s="26">
        <v>748578.90399999998</v>
      </c>
      <c r="E14" s="26">
        <v>7105.0550000000003</v>
      </c>
      <c r="F14" s="26">
        <v>99852.423999999999</v>
      </c>
      <c r="G14" s="26">
        <v>130155.291</v>
      </c>
    </row>
    <row r="15" spans="1:10">
      <c r="A15" s="12" t="s">
        <v>129</v>
      </c>
      <c r="B15" s="26">
        <v>1028412.307</v>
      </c>
      <c r="C15" s="26">
        <v>30152.463</v>
      </c>
      <c r="D15" s="26">
        <v>1020446.6580000001</v>
      </c>
      <c r="E15" s="26">
        <v>10758.611999999999</v>
      </c>
      <c r="F15" s="26">
        <v>145145.73300000001</v>
      </c>
      <c r="G15" s="26">
        <v>185775.45499999999</v>
      </c>
    </row>
    <row r="16" spans="1:10">
      <c r="A16" s="12" t="s">
        <v>151</v>
      </c>
      <c r="B16" s="26">
        <v>2652000.4929999998</v>
      </c>
      <c r="C16" s="26">
        <v>71347.39</v>
      </c>
      <c r="D16" s="26">
        <v>2533432.6260000002</v>
      </c>
      <c r="E16" s="26">
        <v>41521.730000000003</v>
      </c>
      <c r="F16" s="26">
        <v>415676.83899999998</v>
      </c>
      <c r="G16" s="26">
        <v>529937.14399999997</v>
      </c>
    </row>
    <row r="17" spans="1:7">
      <c r="A17" s="12" t="s">
        <v>132</v>
      </c>
      <c r="B17" s="26">
        <v>2478607.7570000002</v>
      </c>
      <c r="C17" s="26">
        <v>78542.087</v>
      </c>
      <c r="D17" s="26">
        <v>2363103.6090000002</v>
      </c>
      <c r="E17" s="26">
        <v>105310.178</v>
      </c>
      <c r="F17" s="26">
        <v>421157.41899999999</v>
      </c>
      <c r="G17" s="26">
        <v>591587.59499999997</v>
      </c>
    </row>
    <row r="18" spans="1:7">
      <c r="A18" s="12" t="s">
        <v>133</v>
      </c>
      <c r="B18" s="26">
        <v>1894757.7560000001</v>
      </c>
      <c r="C18" s="26">
        <v>81600.634999999995</v>
      </c>
      <c r="D18" s="26">
        <v>1831848.0730000001</v>
      </c>
      <c r="E18" s="26">
        <v>141917.80799999999</v>
      </c>
      <c r="F18" s="26">
        <v>328535.647</v>
      </c>
      <c r="G18" s="26">
        <v>518898.011</v>
      </c>
    </row>
    <row r="19" spans="1:7">
      <c r="A19" s="12" t="s">
        <v>134</v>
      </c>
      <c r="B19" s="26">
        <v>2424114.682</v>
      </c>
      <c r="C19" s="26">
        <v>143708.799</v>
      </c>
      <c r="D19" s="26">
        <v>2378642.9010000001</v>
      </c>
      <c r="E19" s="26">
        <v>270528.03999999998</v>
      </c>
      <c r="F19" s="26">
        <v>426706.65399999998</v>
      </c>
      <c r="G19" s="26">
        <v>757435.19400000002</v>
      </c>
    </row>
    <row r="20" spans="1:7">
      <c r="A20" s="12" t="s">
        <v>142</v>
      </c>
      <c r="B20" s="26">
        <v>1303459.5060000001</v>
      </c>
      <c r="C20" s="26">
        <v>114929.77499999999</v>
      </c>
      <c r="D20" s="26">
        <v>1296397.6100000001</v>
      </c>
      <c r="E20" s="26">
        <v>199393.679</v>
      </c>
      <c r="F20" s="26">
        <v>232380.81400000001</v>
      </c>
      <c r="G20" s="26">
        <v>463553.902</v>
      </c>
    </row>
    <row r="21" spans="1:7">
      <c r="A21" s="12" t="s">
        <v>143</v>
      </c>
      <c r="B21" s="26">
        <v>2953574.4029999999</v>
      </c>
      <c r="C21" s="26">
        <v>1314777.1229999999</v>
      </c>
      <c r="D21" s="26">
        <v>2951640.1660000002</v>
      </c>
      <c r="E21" s="26">
        <v>1042476.302</v>
      </c>
      <c r="F21" s="26">
        <v>526794.65599999996</v>
      </c>
      <c r="G21" s="26">
        <v>1637596.6440000001</v>
      </c>
    </row>
    <row r="24" spans="1:7">
      <c r="A24" s="12" t="s">
        <v>174</v>
      </c>
    </row>
    <row r="25" spans="1:7">
      <c r="A25" s="12" t="s">
        <v>175</v>
      </c>
    </row>
  </sheetData>
  <mergeCells count="1">
    <mergeCell ref="B7:D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8"/>
  <sheetViews>
    <sheetView workbookViewId="0">
      <selection activeCell="H1" sqref="H1"/>
    </sheetView>
  </sheetViews>
  <sheetFormatPr defaultColWidth="8.77734375" defaultRowHeight="14.4"/>
  <cols>
    <col min="1" max="1" width="16.21875" style="12" customWidth="1"/>
    <col min="2" max="2" width="9.21875" style="12" customWidth="1"/>
    <col min="3" max="11" width="8.77734375" style="12"/>
    <col min="12" max="12" width="18" style="12" bestFit="1" customWidth="1"/>
    <col min="13" max="15" width="19" style="12" customWidth="1"/>
    <col min="16" max="28" width="13.44140625" style="12" customWidth="1"/>
    <col min="29" max="16384" width="8.77734375" style="12"/>
  </cols>
  <sheetData>
    <row r="1" spans="1:28">
      <c r="A1" s="15" t="s">
        <v>119</v>
      </c>
      <c r="B1" s="15"/>
      <c r="C1" s="15"/>
      <c r="D1" s="15"/>
      <c r="E1" s="15"/>
      <c r="F1" s="15"/>
      <c r="G1" s="15"/>
      <c r="K1" s="15"/>
    </row>
    <row r="2" spans="1:28">
      <c r="A2" s="15" t="s">
        <v>201</v>
      </c>
      <c r="B2" s="15"/>
      <c r="C2" s="15"/>
      <c r="D2" s="15"/>
      <c r="E2" s="15"/>
      <c r="F2" s="15"/>
      <c r="G2" s="15"/>
      <c r="K2" s="15"/>
      <c r="P2" s="26"/>
      <c r="Q2" s="26"/>
      <c r="R2" s="26"/>
      <c r="S2" s="26"/>
      <c r="T2" s="26"/>
      <c r="U2" s="26"/>
      <c r="V2" s="26"/>
      <c r="W2" s="26"/>
      <c r="X2" s="26"/>
      <c r="Y2" s="26"/>
      <c r="Z2" s="26"/>
      <c r="AA2" s="26"/>
    </row>
    <row r="3" spans="1:28">
      <c r="A3" s="15" t="s">
        <v>120</v>
      </c>
      <c r="B3" s="81"/>
      <c r="C3" s="81"/>
      <c r="D3" s="81"/>
      <c r="E3" s="9"/>
      <c r="F3" s="15"/>
      <c r="G3" s="15"/>
      <c r="J3" s="9"/>
      <c r="K3" s="103"/>
      <c r="P3" s="26"/>
      <c r="Q3" s="26"/>
      <c r="R3" s="26"/>
      <c r="S3" s="26"/>
      <c r="T3" s="26"/>
      <c r="U3" s="26"/>
      <c r="V3" s="26"/>
      <c r="W3" s="26"/>
      <c r="X3" s="26"/>
      <c r="Y3" s="26"/>
      <c r="Z3" s="26"/>
      <c r="AA3" s="26"/>
    </row>
    <row r="4" spans="1:28">
      <c r="A4" s="103" t="s">
        <v>12</v>
      </c>
      <c r="B4" s="15"/>
      <c r="C4" s="15"/>
      <c r="D4" s="15"/>
      <c r="E4" s="15"/>
      <c r="F4" s="15"/>
      <c r="G4" s="15"/>
      <c r="P4" s="26"/>
      <c r="Q4" s="26"/>
      <c r="R4" s="26"/>
      <c r="S4" s="26"/>
      <c r="T4" s="26"/>
      <c r="U4" s="26"/>
      <c r="V4" s="26"/>
      <c r="W4" s="26"/>
      <c r="X4" s="26"/>
      <c r="Y4" s="26"/>
      <c r="Z4" s="26"/>
      <c r="AA4" s="26"/>
    </row>
    <row r="5" spans="1:28">
      <c r="A5" s="14" t="s">
        <v>121</v>
      </c>
      <c r="B5" s="84"/>
      <c r="C5" s="84"/>
      <c r="D5" s="84"/>
      <c r="E5" s="84"/>
      <c r="F5" s="84"/>
      <c r="P5" s="26"/>
      <c r="Q5" s="26"/>
      <c r="R5" s="26"/>
      <c r="S5" s="26"/>
      <c r="T5" s="26"/>
      <c r="U5" s="26"/>
      <c r="V5" s="26"/>
      <c r="W5" s="26"/>
      <c r="X5" s="26"/>
      <c r="Y5" s="26"/>
      <c r="Z5" s="26"/>
      <c r="AA5" s="26"/>
    </row>
    <row r="6" spans="1:28">
      <c r="A6" s="14"/>
      <c r="B6" s="84"/>
      <c r="C6" s="84"/>
      <c r="D6" s="84"/>
      <c r="E6" s="84"/>
      <c r="F6" s="84"/>
      <c r="P6" s="26"/>
      <c r="Q6" s="26"/>
      <c r="R6" s="26"/>
      <c r="S6" s="26"/>
      <c r="T6" s="26"/>
      <c r="U6" s="26"/>
      <c r="V6" s="26"/>
      <c r="W6" s="26"/>
      <c r="X6" s="26"/>
      <c r="Y6" s="26"/>
      <c r="Z6" s="26"/>
      <c r="AA6" s="26"/>
    </row>
    <row r="7" spans="1:28">
      <c r="B7" s="12" t="s">
        <v>202</v>
      </c>
      <c r="N7" s="26"/>
      <c r="O7" s="26"/>
      <c r="P7" s="26"/>
      <c r="Q7" s="26"/>
      <c r="R7" s="26"/>
      <c r="S7" s="26"/>
      <c r="T7" s="26"/>
      <c r="U7" s="26"/>
      <c r="V7" s="26"/>
      <c r="W7" s="26"/>
      <c r="X7" s="26"/>
      <c r="Y7" s="26"/>
    </row>
    <row r="8" spans="1:28">
      <c r="B8" s="12" t="s">
        <v>69</v>
      </c>
    </row>
    <row r="9" spans="1:28">
      <c r="B9" s="15"/>
      <c r="N9" s="26"/>
      <c r="O9" s="26"/>
      <c r="P9" s="26"/>
      <c r="Q9" s="26"/>
      <c r="R9" s="26"/>
      <c r="S9" s="26"/>
      <c r="T9" s="26"/>
      <c r="U9" s="26"/>
      <c r="V9" s="26"/>
      <c r="W9" s="26"/>
      <c r="X9" s="26"/>
      <c r="Y9" s="26"/>
    </row>
    <row r="10" spans="1:28">
      <c r="A10" s="16"/>
      <c r="B10" s="14" t="s">
        <v>50</v>
      </c>
      <c r="C10" s="14"/>
      <c r="D10" s="14"/>
      <c r="E10" s="14"/>
      <c r="F10" s="14"/>
      <c r="G10" s="14"/>
      <c r="H10" s="14"/>
      <c r="J10" s="18" t="s">
        <v>51</v>
      </c>
      <c r="K10" s="26"/>
      <c r="N10" s="26"/>
      <c r="O10" s="26"/>
      <c r="P10" s="26"/>
      <c r="Q10" s="26"/>
      <c r="R10" s="26"/>
      <c r="S10" s="26"/>
      <c r="T10" s="26"/>
      <c r="U10" s="26"/>
      <c r="V10" s="26"/>
      <c r="W10" s="26"/>
      <c r="X10" s="26"/>
      <c r="Y10" s="26"/>
    </row>
    <row r="11" spans="1:28">
      <c r="A11" s="33"/>
      <c r="B11" s="19">
        <v>-18</v>
      </c>
      <c r="C11" s="19" t="s">
        <v>179</v>
      </c>
      <c r="D11" s="19" t="s">
        <v>180</v>
      </c>
      <c r="E11" s="19" t="s">
        <v>181</v>
      </c>
      <c r="F11" s="19" t="s">
        <v>182</v>
      </c>
      <c r="G11" s="19" t="s">
        <v>183</v>
      </c>
      <c r="H11" s="19" t="s">
        <v>184</v>
      </c>
      <c r="I11" s="19" t="s">
        <v>185</v>
      </c>
      <c r="J11" s="18" t="s">
        <v>52</v>
      </c>
      <c r="L11" s="33"/>
      <c r="M11" s="19"/>
      <c r="N11" s="19"/>
      <c r="O11" s="19"/>
      <c r="P11" s="19"/>
      <c r="Q11" s="19"/>
      <c r="R11" s="19"/>
      <c r="S11" s="19"/>
      <c r="T11" s="19"/>
      <c r="U11" s="18"/>
      <c r="V11" s="26"/>
      <c r="W11" s="26"/>
      <c r="X11" s="26"/>
      <c r="Y11" s="26"/>
    </row>
    <row r="12" spans="1:28">
      <c r="A12" s="33"/>
      <c r="B12" s="19"/>
      <c r="C12" s="19"/>
      <c r="D12" s="19"/>
      <c r="E12" s="19"/>
      <c r="F12" s="19"/>
      <c r="G12" s="19"/>
      <c r="H12" s="19"/>
      <c r="I12" s="19"/>
      <c r="J12" s="18"/>
      <c r="L12" s="33"/>
      <c r="M12" s="19"/>
      <c r="N12" s="19"/>
      <c r="O12" s="19"/>
      <c r="P12" s="19"/>
      <c r="Q12" s="19"/>
      <c r="R12" s="19"/>
      <c r="S12" s="19"/>
      <c r="T12" s="19"/>
      <c r="U12" s="18"/>
      <c r="V12" s="26"/>
      <c r="W12" s="26"/>
      <c r="X12" s="26"/>
      <c r="Y12" s="26"/>
    </row>
    <row r="13" spans="1:28">
      <c r="A13" s="14">
        <v>2014</v>
      </c>
      <c r="B13" s="26">
        <v>1591.9042229806689</v>
      </c>
      <c r="C13" s="26">
        <v>12431.764068770282</v>
      </c>
      <c r="D13" s="26">
        <v>29767.717810966758</v>
      </c>
      <c r="E13" s="26">
        <v>43545.392484900411</v>
      </c>
      <c r="F13" s="26">
        <v>47484.696354581669</v>
      </c>
      <c r="G13" s="26">
        <v>46367.038157537027</v>
      </c>
      <c r="H13" s="26">
        <v>37618.723314050374</v>
      </c>
      <c r="I13" s="26">
        <v>29276.15747979626</v>
      </c>
      <c r="J13" s="26">
        <v>35229.401873196977</v>
      </c>
      <c r="L13" s="14"/>
      <c r="M13" s="26"/>
      <c r="N13" s="26"/>
      <c r="O13" s="26"/>
      <c r="P13" s="26"/>
      <c r="Q13" s="26"/>
      <c r="R13" s="26"/>
      <c r="S13" s="26"/>
      <c r="T13" s="26"/>
      <c r="U13" s="26"/>
      <c r="X13" s="26"/>
      <c r="Y13" s="26"/>
    </row>
    <row r="14" spans="1:28">
      <c r="A14" s="14">
        <v>2015</v>
      </c>
      <c r="B14" s="26">
        <v>1559.55860449129</v>
      </c>
      <c r="C14" s="26">
        <v>12298.88929558983</v>
      </c>
      <c r="D14" s="26">
        <v>29924.737820309259</v>
      </c>
      <c r="E14" s="26">
        <v>44210.512894353495</v>
      </c>
      <c r="F14" s="26">
        <v>48414.602630279354</v>
      </c>
      <c r="G14" s="26">
        <v>47253.692282299577</v>
      </c>
      <c r="H14" s="26">
        <v>39194.184809114835</v>
      </c>
      <c r="I14" s="26">
        <v>29864.121938889322</v>
      </c>
      <c r="J14" s="26">
        <v>35968.284907734065</v>
      </c>
      <c r="L14" s="14"/>
      <c r="M14" s="26"/>
      <c r="N14" s="26"/>
      <c r="O14" s="26"/>
      <c r="P14" s="26"/>
      <c r="Q14" s="26"/>
      <c r="R14" s="26"/>
      <c r="S14" s="26"/>
      <c r="T14" s="26"/>
      <c r="U14" s="26"/>
      <c r="X14" s="26"/>
      <c r="Y14" s="26"/>
      <c r="Z14" s="26"/>
      <c r="AA14" s="26"/>
      <c r="AB14" s="26"/>
    </row>
    <row r="15" spans="1:28">
      <c r="A15" s="12">
        <v>2016</v>
      </c>
      <c r="B15" s="26">
        <v>1543.5218666496091</v>
      </c>
      <c r="C15" s="26">
        <v>12412.43222054376</v>
      </c>
      <c r="D15" s="26">
        <v>29933.766784518051</v>
      </c>
      <c r="E15" s="26">
        <v>44088.573191691816</v>
      </c>
      <c r="F15" s="26">
        <v>48323.596527347872</v>
      </c>
      <c r="G15" s="26">
        <v>46980.878815370423</v>
      </c>
      <c r="H15" s="26">
        <v>38229.598401072959</v>
      </c>
      <c r="I15" s="26">
        <v>30229.073125311341</v>
      </c>
      <c r="J15" s="26">
        <v>35852.409453448607</v>
      </c>
      <c r="M15" s="26"/>
      <c r="N15" s="26"/>
      <c r="O15" s="26"/>
      <c r="P15" s="26"/>
      <c r="Q15" s="26"/>
      <c r="R15" s="26"/>
      <c r="S15" s="26"/>
      <c r="T15" s="26"/>
      <c r="U15" s="26"/>
      <c r="X15" s="26"/>
      <c r="Y15" s="26"/>
    </row>
    <row r="16" spans="1:28">
      <c r="A16" s="14">
        <v>2017</v>
      </c>
      <c r="B16" s="26">
        <v>1537.7758237875557</v>
      </c>
      <c r="C16" s="26">
        <v>12660.558222541233</v>
      </c>
      <c r="D16" s="26">
        <v>30875.103615127322</v>
      </c>
      <c r="E16" s="26">
        <v>45238.113866058571</v>
      </c>
      <c r="F16" s="26">
        <v>49157.834293673921</v>
      </c>
      <c r="G16" s="26">
        <v>48004.677772650764</v>
      </c>
      <c r="H16" s="26">
        <v>38690.055807098659</v>
      </c>
      <c r="I16" s="26">
        <v>31511.686526155107</v>
      </c>
      <c r="J16" s="26">
        <v>36758.697347335088</v>
      </c>
      <c r="K16" s="19"/>
      <c r="L16" s="14"/>
      <c r="M16" s="26"/>
      <c r="N16" s="26"/>
      <c r="O16" s="26"/>
      <c r="P16" s="26"/>
      <c r="Q16" s="26"/>
      <c r="R16" s="26"/>
      <c r="S16" s="26"/>
      <c r="T16" s="26"/>
      <c r="U16" s="26"/>
      <c r="X16" s="53"/>
      <c r="Y16" s="53"/>
      <c r="Z16" s="53"/>
      <c r="AA16" s="53"/>
    </row>
    <row r="17" spans="1:36">
      <c r="A17" s="14">
        <v>2018</v>
      </c>
      <c r="B17" s="26">
        <v>1741.534890439762</v>
      </c>
      <c r="C17" s="26">
        <v>12660.118339910381</v>
      </c>
      <c r="D17" s="26">
        <v>31798.685267981866</v>
      </c>
      <c r="E17" s="26">
        <v>46946.340947379154</v>
      </c>
      <c r="F17" s="26">
        <v>51021.876835677438</v>
      </c>
      <c r="G17" s="26">
        <v>49226.315067858464</v>
      </c>
      <c r="H17" s="26">
        <v>39078.983712682857</v>
      </c>
      <c r="I17" s="26">
        <v>32012.717648018166</v>
      </c>
      <c r="J17" s="26">
        <v>37777.568126503495</v>
      </c>
      <c r="L17" s="14"/>
      <c r="M17" s="26"/>
      <c r="N17" s="26"/>
      <c r="O17" s="26"/>
      <c r="P17" s="26"/>
      <c r="Q17" s="26"/>
      <c r="R17" s="26"/>
      <c r="S17" s="26"/>
      <c r="T17" s="26"/>
      <c r="U17" s="26"/>
      <c r="X17" s="26"/>
      <c r="Y17" s="26"/>
      <c r="Z17" s="26"/>
      <c r="AA17" s="26"/>
    </row>
    <row r="18" spans="1:36">
      <c r="A18" s="12">
        <v>2019</v>
      </c>
      <c r="B18" s="26">
        <v>1583.6591692469474</v>
      </c>
      <c r="C18" s="26">
        <v>12845.105614432488</v>
      </c>
      <c r="D18" s="26">
        <v>32133.291380115639</v>
      </c>
      <c r="E18" s="26">
        <v>46127.677895172172</v>
      </c>
      <c r="F18" s="26">
        <v>51675.898378378377</v>
      </c>
      <c r="G18" s="26">
        <v>49741.043789311312</v>
      </c>
      <c r="H18" s="26">
        <v>39454.553765735014</v>
      </c>
      <c r="I18" s="26">
        <v>33296.425732949683</v>
      </c>
      <c r="J18" s="26">
        <v>38051.359161655557</v>
      </c>
      <c r="K18" s="26"/>
      <c r="M18" s="26"/>
      <c r="N18" s="26"/>
      <c r="O18" s="26"/>
      <c r="P18" s="26"/>
      <c r="Q18" s="26"/>
      <c r="R18" s="26"/>
      <c r="S18" s="26"/>
      <c r="T18" s="26"/>
      <c r="U18" s="26"/>
      <c r="X18" s="26"/>
      <c r="Y18" s="26"/>
      <c r="Z18" s="26"/>
      <c r="AA18" s="26"/>
    </row>
    <row r="19" spans="1:36">
      <c r="A19" s="33"/>
      <c r="B19" s="19"/>
      <c r="C19" s="19"/>
      <c r="D19" s="19"/>
      <c r="E19" s="19"/>
      <c r="F19" s="19"/>
      <c r="G19" s="19"/>
      <c r="H19" s="19"/>
      <c r="I19" s="19"/>
      <c r="P19" s="26"/>
      <c r="Q19" s="26"/>
      <c r="R19" s="26"/>
      <c r="S19" s="26"/>
      <c r="T19" s="26"/>
      <c r="U19" s="26"/>
      <c r="V19" s="26"/>
      <c r="W19" s="26"/>
      <c r="X19" s="26"/>
      <c r="Y19" s="26"/>
      <c r="Z19" s="26"/>
      <c r="AA19" s="26"/>
    </row>
    <row r="20" spans="1:36">
      <c r="A20" s="33"/>
      <c r="B20" s="19"/>
      <c r="C20" s="19"/>
      <c r="D20" s="19"/>
      <c r="E20" s="19"/>
      <c r="F20" s="19"/>
      <c r="G20" s="19"/>
      <c r="H20" s="19"/>
      <c r="I20" s="19"/>
      <c r="K20" s="26"/>
      <c r="L20" s="26"/>
      <c r="M20" s="26"/>
      <c r="N20" s="26"/>
      <c r="O20" s="26"/>
      <c r="P20" s="26"/>
      <c r="Q20" s="26"/>
      <c r="R20" s="26"/>
      <c r="S20" s="26"/>
      <c r="T20" s="26"/>
      <c r="U20" s="26"/>
      <c r="V20" s="26"/>
      <c r="W20" s="26"/>
      <c r="X20" s="26"/>
      <c r="Y20" s="26"/>
      <c r="Z20" s="26"/>
      <c r="AA20" s="26"/>
    </row>
    <row r="21" spans="1:36">
      <c r="A21" s="33"/>
      <c r="B21" s="19"/>
      <c r="C21" s="19"/>
      <c r="D21" s="19"/>
      <c r="E21" s="12" t="s">
        <v>62</v>
      </c>
      <c r="F21" s="19"/>
      <c r="G21" s="19"/>
      <c r="H21" s="19"/>
      <c r="I21" s="19"/>
      <c r="K21" s="26"/>
      <c r="L21" s="26"/>
      <c r="M21" s="26"/>
      <c r="N21" s="26"/>
      <c r="O21" s="26"/>
      <c r="P21" s="26"/>
      <c r="Q21" s="26"/>
      <c r="R21" s="26"/>
      <c r="S21" s="26"/>
      <c r="T21" s="26"/>
      <c r="U21" s="26"/>
      <c r="V21" s="26"/>
      <c r="W21" s="26"/>
      <c r="X21" s="26"/>
      <c r="Y21" s="26"/>
      <c r="Z21" s="26"/>
      <c r="AA21" s="26"/>
    </row>
    <row r="22" spans="1:36">
      <c r="A22" s="33"/>
      <c r="B22" s="19"/>
      <c r="C22" s="19"/>
      <c r="D22" s="19"/>
      <c r="E22" s="12" t="s">
        <v>63</v>
      </c>
      <c r="F22" s="19"/>
      <c r="G22" s="19"/>
      <c r="H22" s="19"/>
      <c r="I22" s="19"/>
      <c r="J22" s="14"/>
      <c r="K22" s="26"/>
      <c r="L22" s="26"/>
      <c r="M22" s="26"/>
      <c r="N22" s="26"/>
      <c r="O22" s="26"/>
      <c r="P22" s="26"/>
      <c r="Q22" s="26"/>
      <c r="R22" s="53"/>
      <c r="S22" s="53"/>
      <c r="T22" s="53"/>
      <c r="U22" s="53"/>
      <c r="V22" s="53"/>
      <c r="W22" s="53"/>
      <c r="X22" s="53"/>
      <c r="Y22" s="53"/>
      <c r="Z22" s="53"/>
      <c r="AA22" s="53"/>
      <c r="AB22" s="53"/>
      <c r="AC22" s="53"/>
      <c r="AD22" s="53"/>
      <c r="AE22" s="53"/>
      <c r="AF22" s="53"/>
      <c r="AG22" s="53"/>
      <c r="AH22" s="53"/>
      <c r="AI22" s="53"/>
      <c r="AJ22" s="53"/>
    </row>
    <row r="23" spans="1:36">
      <c r="A23" s="33"/>
      <c r="B23" s="19"/>
      <c r="C23" s="19"/>
      <c r="D23" s="19"/>
      <c r="E23" s="12" t="s">
        <v>64</v>
      </c>
      <c r="F23" s="19"/>
      <c r="G23" s="19"/>
      <c r="H23" s="19"/>
      <c r="I23" s="19"/>
      <c r="J23" s="14"/>
      <c r="K23" s="26"/>
      <c r="L23" s="26"/>
      <c r="M23" s="26"/>
      <c r="N23" s="26"/>
      <c r="O23" s="26"/>
      <c r="P23" s="26"/>
      <c r="Q23" s="26"/>
      <c r="R23" s="26"/>
      <c r="S23" s="26"/>
      <c r="T23" s="26"/>
      <c r="U23" s="26"/>
      <c r="V23" s="26"/>
      <c r="W23" s="26"/>
      <c r="X23" s="26"/>
      <c r="Y23" s="26"/>
      <c r="Z23" s="26"/>
      <c r="AA23" s="26"/>
    </row>
    <row r="24" spans="1:36">
      <c r="A24" s="33"/>
      <c r="B24" s="19"/>
      <c r="C24" s="19"/>
      <c r="D24" s="19"/>
      <c r="E24" s="12" t="s">
        <v>65</v>
      </c>
      <c r="F24" s="19"/>
      <c r="G24" s="19"/>
      <c r="H24" s="19"/>
      <c r="I24" s="19"/>
      <c r="J24" s="14"/>
      <c r="K24" s="26"/>
      <c r="L24" s="26"/>
      <c r="M24" s="26"/>
      <c r="N24" s="26"/>
      <c r="O24" s="26"/>
      <c r="P24" s="26"/>
      <c r="Q24" s="26"/>
      <c r="R24" s="26"/>
      <c r="S24" s="26"/>
      <c r="T24" s="26"/>
      <c r="U24" s="26"/>
      <c r="V24" s="26"/>
      <c r="W24" s="26"/>
      <c r="X24" s="26"/>
      <c r="Y24" s="26"/>
      <c r="Z24" s="26"/>
      <c r="AA24" s="26"/>
    </row>
    <row r="25" spans="1:36">
      <c r="A25" s="33"/>
      <c r="B25" s="19"/>
      <c r="C25" s="19"/>
      <c r="D25" s="19"/>
      <c r="E25" s="12" t="s">
        <v>66</v>
      </c>
      <c r="F25" s="19"/>
      <c r="G25" s="19"/>
      <c r="H25" s="19"/>
      <c r="I25" s="19"/>
      <c r="J25" s="14"/>
      <c r="K25" s="26"/>
      <c r="L25" s="26"/>
      <c r="M25" s="26"/>
      <c r="N25" s="26"/>
      <c r="O25" s="26"/>
      <c r="P25" s="26"/>
      <c r="Q25" s="26"/>
      <c r="R25" s="26"/>
      <c r="S25" s="26"/>
      <c r="T25" s="26"/>
      <c r="U25" s="26"/>
      <c r="V25" s="26"/>
      <c r="W25" s="26"/>
      <c r="X25" s="26"/>
      <c r="Y25" s="26"/>
      <c r="Z25" s="26"/>
      <c r="AA25" s="26"/>
    </row>
    <row r="26" spans="1:36">
      <c r="A26" s="16"/>
      <c r="B26" s="19" t="s">
        <v>186</v>
      </c>
      <c r="C26" s="19"/>
      <c r="D26" s="19"/>
      <c r="E26" s="12" t="s">
        <v>67</v>
      </c>
      <c r="F26" s="19"/>
      <c r="G26" s="19"/>
      <c r="H26" s="19"/>
      <c r="I26" s="19"/>
      <c r="J26" s="14"/>
      <c r="K26" s="26"/>
      <c r="L26" s="26"/>
      <c r="M26" s="26"/>
      <c r="N26" s="26"/>
      <c r="O26" s="26"/>
      <c r="P26" s="26"/>
      <c r="Q26" s="26"/>
      <c r="R26" s="26"/>
      <c r="S26" s="26"/>
      <c r="T26" s="26"/>
      <c r="U26" s="26"/>
      <c r="V26" s="26"/>
      <c r="W26" s="26"/>
      <c r="X26" s="26"/>
      <c r="Y26" s="26"/>
      <c r="Z26" s="26"/>
      <c r="AA26" s="26"/>
    </row>
    <row r="27" spans="1:36">
      <c r="A27" s="16"/>
      <c r="B27" s="19" t="s">
        <v>187</v>
      </c>
      <c r="C27" s="19" t="s">
        <v>53</v>
      </c>
      <c r="D27" s="19" t="s">
        <v>42</v>
      </c>
      <c r="E27" s="12" t="s">
        <v>68</v>
      </c>
      <c r="F27" s="19"/>
      <c r="G27" s="19"/>
      <c r="H27" s="19"/>
      <c r="I27" s="19"/>
      <c r="J27" s="14"/>
      <c r="K27" s="26"/>
      <c r="L27" s="26"/>
      <c r="M27" s="26"/>
      <c r="N27" s="26"/>
      <c r="O27" s="26"/>
      <c r="P27" s="26"/>
      <c r="Q27" s="26"/>
      <c r="R27" s="26"/>
      <c r="S27" s="26"/>
      <c r="T27" s="26"/>
      <c r="U27" s="26"/>
      <c r="V27" s="26"/>
      <c r="W27" s="26"/>
      <c r="X27" s="26"/>
      <c r="Y27" s="26"/>
      <c r="Z27" s="26"/>
      <c r="AA27" s="26"/>
    </row>
    <row r="28" spans="1:36">
      <c r="A28" s="12">
        <v>2014</v>
      </c>
      <c r="B28" s="19">
        <v>40639.244706431884</v>
      </c>
      <c r="C28" s="19">
        <v>30513.180208597096</v>
      </c>
      <c r="D28" s="19">
        <v>35229.471773325888</v>
      </c>
      <c r="E28" s="104">
        <v>75.083039630822284</v>
      </c>
      <c r="F28" s="26"/>
      <c r="G28" s="26"/>
      <c r="H28" s="26"/>
      <c r="I28" s="19"/>
      <c r="J28" s="19"/>
      <c r="N28" s="26"/>
      <c r="O28" s="26"/>
      <c r="P28" s="26"/>
      <c r="Q28" s="26"/>
      <c r="R28" s="26"/>
      <c r="S28" s="26"/>
      <c r="T28" s="26"/>
      <c r="U28" s="26"/>
      <c r="V28" s="26"/>
      <c r="W28" s="26"/>
      <c r="X28" s="26"/>
      <c r="Y28" s="26"/>
      <c r="Z28" s="26"/>
      <c r="AA28" s="26"/>
    </row>
    <row r="29" spans="1:36">
      <c r="A29" s="16">
        <v>2015</v>
      </c>
      <c r="B29" s="19">
        <v>41905.949250252648</v>
      </c>
      <c r="C29" s="19">
        <v>30766.824437841031</v>
      </c>
      <c r="D29" s="19">
        <v>35968.799855428144</v>
      </c>
      <c r="E29" s="104">
        <v>73.418750769988918</v>
      </c>
      <c r="F29" s="19"/>
      <c r="G29" s="19"/>
      <c r="H29" s="19"/>
      <c r="I29" s="19"/>
      <c r="J29" s="19"/>
      <c r="N29" s="26"/>
      <c r="O29" s="26"/>
      <c r="P29" s="26"/>
      <c r="Q29" s="26"/>
      <c r="R29" s="26"/>
      <c r="S29" s="26"/>
      <c r="T29" s="26"/>
      <c r="U29" s="26"/>
      <c r="V29" s="26"/>
      <c r="W29" s="26"/>
      <c r="X29" s="26"/>
      <c r="Y29" s="26"/>
      <c r="Z29" s="26"/>
      <c r="AA29" s="26"/>
    </row>
    <row r="30" spans="1:36">
      <c r="A30" s="16">
        <v>2016</v>
      </c>
      <c r="B30" s="19">
        <v>41617.637825451362</v>
      </c>
      <c r="C30" s="19">
        <v>30772.091079720125</v>
      </c>
      <c r="D30" s="19">
        <v>35852.75798327964</v>
      </c>
      <c r="E30" s="104">
        <v>73.940023239140658</v>
      </c>
      <c r="F30" s="19"/>
      <c r="G30" s="19"/>
      <c r="H30" s="19"/>
      <c r="I30" s="19"/>
      <c r="J30" s="19"/>
      <c r="P30" s="26"/>
      <c r="Q30" s="26"/>
      <c r="R30" s="26"/>
      <c r="S30" s="26"/>
      <c r="T30" s="26"/>
      <c r="U30" s="26"/>
      <c r="V30" s="26"/>
      <c r="W30" s="26"/>
      <c r="X30" s="26"/>
      <c r="Y30" s="26"/>
      <c r="Z30" s="26"/>
      <c r="AA30" s="26"/>
    </row>
    <row r="31" spans="1:36">
      <c r="A31" s="16">
        <v>2017</v>
      </c>
      <c r="B31" s="19">
        <v>43035.572119125303</v>
      </c>
      <c r="C31" s="19">
        <v>31185.803975653551</v>
      </c>
      <c r="D31" s="19">
        <v>36758.381083454769</v>
      </c>
      <c r="E31" s="104">
        <v>72.465178084142096</v>
      </c>
      <c r="F31" s="14"/>
      <c r="G31" s="14"/>
      <c r="H31" s="14"/>
      <c r="I31" s="19"/>
      <c r="J31" s="19"/>
      <c r="P31" s="26"/>
      <c r="Q31" s="26"/>
      <c r="R31" s="26"/>
      <c r="S31" s="26"/>
      <c r="T31" s="26"/>
      <c r="U31" s="26"/>
      <c r="V31" s="26"/>
      <c r="W31" s="26"/>
      <c r="X31" s="26"/>
      <c r="Y31" s="26"/>
      <c r="Z31" s="26"/>
      <c r="AA31" s="26"/>
    </row>
    <row r="32" spans="1:36">
      <c r="A32" s="33">
        <v>2018</v>
      </c>
      <c r="B32" s="19">
        <v>44378.315078132189</v>
      </c>
      <c r="C32" s="19">
        <v>31892.620394772242</v>
      </c>
      <c r="D32" s="19">
        <v>37777.333683110432</v>
      </c>
      <c r="E32" s="104">
        <v>71.865325077399376</v>
      </c>
      <c r="F32" s="19"/>
      <c r="G32" s="19"/>
      <c r="H32" s="19"/>
      <c r="I32" s="19"/>
      <c r="J32" s="19"/>
      <c r="K32" s="26"/>
      <c r="L32" s="26"/>
      <c r="M32" s="26"/>
      <c r="P32" s="26"/>
      <c r="Q32" s="26"/>
      <c r="R32" s="26"/>
      <c r="S32" s="26"/>
      <c r="T32" s="26"/>
      <c r="U32" s="26"/>
      <c r="V32" s="26"/>
      <c r="W32" s="26"/>
      <c r="X32" s="26"/>
      <c r="Y32" s="26"/>
      <c r="Z32" s="26"/>
      <c r="AA32" s="26"/>
    </row>
    <row r="33" spans="1:27">
      <c r="A33" s="33">
        <v>2019</v>
      </c>
      <c r="B33" s="19">
        <v>43954</v>
      </c>
      <c r="C33" s="19">
        <v>32758</v>
      </c>
      <c r="D33" s="19">
        <v>38051</v>
      </c>
      <c r="E33" s="104">
        <v>74.527915548072983</v>
      </c>
      <c r="F33" s="19"/>
      <c r="G33" s="19"/>
      <c r="H33" s="19"/>
      <c r="I33" s="26"/>
      <c r="J33" s="26"/>
      <c r="K33" s="26"/>
      <c r="L33" s="26"/>
      <c r="M33" s="26"/>
      <c r="P33" s="26"/>
      <c r="Q33" s="26"/>
      <c r="R33" s="26"/>
      <c r="S33" s="26"/>
      <c r="T33" s="26"/>
      <c r="U33" s="26"/>
      <c r="V33" s="26"/>
      <c r="W33" s="26"/>
      <c r="X33" s="26"/>
      <c r="Y33" s="26"/>
      <c r="Z33" s="26"/>
      <c r="AA33" s="26"/>
    </row>
    <row r="34" spans="1:27">
      <c r="A34" s="105"/>
      <c r="B34" s="19"/>
      <c r="C34" s="19"/>
      <c r="D34" s="19"/>
      <c r="E34" s="19"/>
      <c r="F34" s="19"/>
      <c r="G34" s="19"/>
      <c r="H34" s="19"/>
      <c r="I34" s="19"/>
      <c r="J34" s="14"/>
      <c r="K34" s="26"/>
      <c r="L34" s="26"/>
      <c r="M34" s="26"/>
    </row>
    <row r="35" spans="1:27">
      <c r="A35" s="14"/>
      <c r="B35" s="19"/>
      <c r="C35" s="19"/>
      <c r="D35" s="19"/>
      <c r="E35" s="19"/>
      <c r="F35" s="19"/>
      <c r="G35" s="19"/>
      <c r="H35" s="19"/>
      <c r="I35" s="19"/>
      <c r="J35" s="14"/>
      <c r="K35" s="14"/>
      <c r="M35" s="19"/>
      <c r="P35" s="19"/>
      <c r="Q35" s="19"/>
      <c r="R35" s="19"/>
      <c r="S35" s="19"/>
      <c r="T35" s="19"/>
      <c r="U35" s="19"/>
      <c r="V35" s="19"/>
      <c r="W35" s="14"/>
    </row>
    <row r="36" spans="1:27">
      <c r="A36" s="12" t="s">
        <v>174</v>
      </c>
      <c r="J36" s="14"/>
      <c r="K36" s="14"/>
      <c r="L36" s="14"/>
      <c r="M36" s="19"/>
      <c r="N36" s="106"/>
      <c r="O36" s="19"/>
      <c r="P36" s="19"/>
      <c r="Q36" s="19"/>
      <c r="R36" s="19"/>
      <c r="S36" s="19"/>
      <c r="T36" s="19"/>
      <c r="U36" s="19"/>
      <c r="V36" s="19"/>
      <c r="W36" s="14"/>
    </row>
    <row r="37" spans="1:27">
      <c r="A37" s="12" t="s">
        <v>175</v>
      </c>
      <c r="K37" s="14"/>
      <c r="L37" s="16"/>
      <c r="M37" s="15"/>
      <c r="N37" s="19"/>
      <c r="O37" s="19"/>
      <c r="P37" s="19"/>
      <c r="Q37" s="19"/>
      <c r="R37" s="19"/>
      <c r="S37" s="19"/>
      <c r="T37" s="19"/>
      <c r="U37" s="19"/>
      <c r="V37" s="19"/>
      <c r="W37" s="14"/>
    </row>
    <row r="38" spans="1:27">
      <c r="L38" s="33"/>
      <c r="M38" s="19"/>
      <c r="N38" s="25"/>
      <c r="O38" s="25"/>
      <c r="P38" s="19"/>
      <c r="Q38" s="19"/>
      <c r="R38" s="19"/>
      <c r="S38" s="19"/>
      <c r="T38" s="19"/>
      <c r="U38" s="19"/>
      <c r="V38" s="19"/>
      <c r="W38" s="14"/>
    </row>
    <row r="39" spans="1:27">
      <c r="B39" s="107"/>
      <c r="C39" s="107"/>
      <c r="D39" s="40"/>
      <c r="E39" s="29"/>
      <c r="L39" s="33"/>
      <c r="M39" s="19"/>
      <c r="N39" s="25"/>
      <c r="O39" s="25"/>
      <c r="P39" s="19"/>
      <c r="Q39" s="19"/>
      <c r="R39" s="19"/>
      <c r="S39" s="19"/>
      <c r="T39" s="19"/>
      <c r="U39" s="19"/>
      <c r="V39" s="19"/>
      <c r="W39" s="14"/>
    </row>
    <row r="40" spans="1:27">
      <c r="B40" s="40"/>
      <c r="C40" s="40"/>
      <c r="D40" s="40"/>
      <c r="E40" s="29"/>
      <c r="L40" s="16"/>
      <c r="M40" s="19"/>
      <c r="N40" s="25"/>
      <c r="O40" s="25"/>
      <c r="P40" s="19"/>
      <c r="W40" s="14"/>
    </row>
    <row r="41" spans="1:27">
      <c r="B41" s="19"/>
      <c r="C41" s="19"/>
      <c r="D41" s="19"/>
      <c r="E41" s="19"/>
      <c r="F41" s="19"/>
      <c r="G41" s="19"/>
      <c r="H41" s="19"/>
      <c r="I41" s="19"/>
      <c r="L41" s="16"/>
      <c r="M41" s="19"/>
      <c r="N41" s="25"/>
      <c r="O41" s="25"/>
      <c r="Q41" s="19"/>
      <c r="R41" s="19"/>
      <c r="S41" s="19"/>
      <c r="T41" s="19"/>
      <c r="U41" s="19"/>
      <c r="V41" s="19"/>
      <c r="W41" s="14"/>
    </row>
    <row r="42" spans="1:27">
      <c r="A42" s="79"/>
      <c r="B42" s="40"/>
      <c r="C42" s="40"/>
      <c r="D42" s="40"/>
      <c r="E42" s="29"/>
      <c r="L42" s="16"/>
      <c r="M42" s="19"/>
      <c r="N42" s="19"/>
      <c r="O42" s="19"/>
      <c r="P42" s="19"/>
      <c r="Q42" s="19"/>
      <c r="R42" s="19"/>
      <c r="S42" s="19"/>
      <c r="T42" s="19"/>
      <c r="U42" s="19"/>
      <c r="V42" s="19"/>
      <c r="W42" s="14"/>
    </row>
    <row r="43" spans="1:27">
      <c r="B43" s="40"/>
      <c r="C43" s="40"/>
      <c r="D43" s="40"/>
      <c r="E43" s="29"/>
      <c r="G43" s="42"/>
      <c r="M43" s="15"/>
      <c r="P43" s="19"/>
      <c r="Q43" s="19"/>
      <c r="R43" s="19"/>
      <c r="S43" s="19"/>
      <c r="T43" s="19"/>
      <c r="U43" s="19"/>
      <c r="V43" s="19"/>
      <c r="W43" s="14"/>
    </row>
    <row r="44" spans="1:27">
      <c r="L44" s="33"/>
      <c r="M44" s="19"/>
      <c r="N44" s="25"/>
      <c r="O44" s="25"/>
      <c r="P44" s="19"/>
      <c r="Q44" s="19"/>
      <c r="R44" s="19"/>
      <c r="S44" s="19"/>
      <c r="T44" s="19"/>
      <c r="U44" s="19"/>
      <c r="V44" s="19"/>
    </row>
    <row r="45" spans="1:27">
      <c r="A45" s="9"/>
      <c r="L45" s="33"/>
      <c r="M45" s="19"/>
      <c r="N45" s="25"/>
      <c r="O45" s="25"/>
      <c r="P45" s="19"/>
      <c r="Q45" s="19"/>
      <c r="R45" s="19"/>
      <c r="S45" s="19"/>
      <c r="T45" s="19"/>
      <c r="U45" s="19"/>
      <c r="V45" s="19"/>
    </row>
    <row r="46" spans="1:27">
      <c r="L46" s="16"/>
      <c r="M46" s="19"/>
      <c r="N46" s="25"/>
      <c r="O46" s="25"/>
      <c r="P46" s="19"/>
    </row>
    <row r="47" spans="1:27">
      <c r="L47" s="16"/>
      <c r="M47" s="19"/>
      <c r="N47" s="25"/>
      <c r="O47" s="25"/>
    </row>
    <row r="48" spans="1:27">
      <c r="A48" s="9"/>
      <c r="L48" s="105"/>
      <c r="M48" s="19"/>
      <c r="N48" s="19"/>
      <c r="O48" s="1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activeCell="B1" sqref="B1"/>
    </sheetView>
  </sheetViews>
  <sheetFormatPr defaultColWidth="9.21875" defaultRowHeight="14.4"/>
  <cols>
    <col min="1" max="1" width="59.21875" style="12" customWidth="1"/>
    <col min="2" max="16384" width="9.21875" style="12"/>
  </cols>
  <sheetData>
    <row r="1" spans="1:16">
      <c r="A1" s="9" t="s">
        <v>203</v>
      </c>
      <c r="B1" s="9"/>
      <c r="C1" s="9"/>
      <c r="D1" s="9"/>
      <c r="E1" s="9"/>
      <c r="P1" s="12" t="s">
        <v>204</v>
      </c>
    </row>
    <row r="2" spans="1:16">
      <c r="A2" s="12" t="s">
        <v>13</v>
      </c>
      <c r="P2" s="12" t="s">
        <v>205</v>
      </c>
    </row>
    <row r="3" spans="1:16">
      <c r="A3" s="12" t="s">
        <v>14</v>
      </c>
      <c r="P3" s="12" t="s">
        <v>206</v>
      </c>
    </row>
    <row r="4" spans="1:16">
      <c r="A4" s="12" t="s">
        <v>15</v>
      </c>
      <c r="P4" s="12" t="s">
        <v>207</v>
      </c>
    </row>
    <row r="6" spans="1:16">
      <c r="B6" s="12" t="s">
        <v>71</v>
      </c>
      <c r="H6" s="12" t="s">
        <v>208</v>
      </c>
    </row>
    <row r="7" spans="1:16">
      <c r="B7" s="12">
        <v>2014</v>
      </c>
      <c r="C7" s="12">
        <v>2015</v>
      </c>
      <c r="D7" s="12">
        <v>2016</v>
      </c>
      <c r="E7" s="12">
        <v>2017</v>
      </c>
      <c r="F7" s="12">
        <v>2018</v>
      </c>
      <c r="G7" s="12">
        <v>2019</v>
      </c>
      <c r="H7" s="12">
        <v>2014</v>
      </c>
      <c r="I7" s="12">
        <v>2015</v>
      </c>
      <c r="J7" s="12">
        <v>2016</v>
      </c>
      <c r="K7" s="12">
        <v>2017</v>
      </c>
      <c r="L7" s="12">
        <v>2018</v>
      </c>
      <c r="M7" s="12">
        <v>2019</v>
      </c>
    </row>
    <row r="9" spans="1:16">
      <c r="A9" s="12" t="s">
        <v>46</v>
      </c>
      <c r="B9" s="26">
        <v>34954.346178442211</v>
      </c>
      <c r="C9" s="26">
        <v>35576.431721509303</v>
      </c>
      <c r="D9" s="26">
        <v>35381.525613528676</v>
      </c>
      <c r="E9" s="26">
        <v>36262.087795129431</v>
      </c>
      <c r="F9" s="26">
        <v>37410.612494498113</v>
      </c>
      <c r="G9" s="26">
        <v>37731</v>
      </c>
      <c r="H9" s="12">
        <v>100</v>
      </c>
      <c r="I9" s="53">
        <v>101.77970870887225</v>
      </c>
      <c r="J9" s="53">
        <v>101.22210678153071</v>
      </c>
      <c r="K9" s="53">
        <v>103.74128473183617</v>
      </c>
      <c r="L9" s="53">
        <v>107.02706983422503</v>
      </c>
      <c r="M9" s="53">
        <v>107.94365830040977</v>
      </c>
    </row>
    <row r="10" spans="1:16">
      <c r="A10" s="12" t="s">
        <v>47</v>
      </c>
      <c r="B10" s="26">
        <v>39959.158966269984</v>
      </c>
      <c r="C10" s="26">
        <v>41057.195023722954</v>
      </c>
      <c r="D10" s="26">
        <v>41258.55464413458</v>
      </c>
      <c r="E10" s="26">
        <v>41735.610481186704</v>
      </c>
      <c r="F10" s="26">
        <v>42305.27959870387</v>
      </c>
      <c r="G10" s="26">
        <v>42152</v>
      </c>
      <c r="H10" s="12">
        <v>100</v>
      </c>
      <c r="I10" s="53">
        <v>102.74789581627539</v>
      </c>
      <c r="J10" s="53">
        <v>103.25180937607179</v>
      </c>
      <c r="K10" s="53">
        <v>104.44566792913797</v>
      </c>
      <c r="L10" s="53">
        <v>105.87129632636731</v>
      </c>
      <c r="M10" s="53">
        <v>105.48770567363796</v>
      </c>
    </row>
    <row r="11" spans="1:16">
      <c r="A11" s="12" t="s">
        <v>48</v>
      </c>
      <c r="B11" s="26">
        <v>31851.712597188463</v>
      </c>
      <c r="C11" s="26">
        <v>32148.373288323673</v>
      </c>
      <c r="D11" s="26">
        <v>32209.452696624267</v>
      </c>
      <c r="E11" s="26">
        <v>32474.532637930468</v>
      </c>
      <c r="F11" s="26">
        <v>32726.077641618424</v>
      </c>
      <c r="G11" s="26">
        <v>33036</v>
      </c>
      <c r="H11" s="12">
        <v>100</v>
      </c>
      <c r="I11" s="53">
        <v>100.93138066039624</v>
      </c>
      <c r="J11" s="53">
        <v>101.12314243180562</v>
      </c>
      <c r="K11" s="53">
        <v>101.95537379298398</v>
      </c>
      <c r="L11" s="53">
        <v>102.74511155958106</v>
      </c>
      <c r="M11" s="53">
        <v>103.7181278689425</v>
      </c>
    </row>
    <row r="12" spans="1:16">
      <c r="A12" s="12" t="s">
        <v>72</v>
      </c>
      <c r="B12" s="26">
        <v>59449.798019546157</v>
      </c>
      <c r="C12" s="26">
        <v>60920.31552950367</v>
      </c>
      <c r="D12" s="26">
        <v>68352.358121540965</v>
      </c>
      <c r="E12" s="26">
        <v>63089.497214049319</v>
      </c>
      <c r="F12" s="26">
        <v>64598.493012224695</v>
      </c>
      <c r="G12" s="26">
        <v>62954</v>
      </c>
      <c r="H12" s="12">
        <v>100</v>
      </c>
      <c r="I12" s="53">
        <v>102.47354500594608</v>
      </c>
      <c r="J12" s="53">
        <v>114.97492068697656</v>
      </c>
      <c r="K12" s="53">
        <v>106.12230708219815</v>
      </c>
      <c r="L12" s="53">
        <v>108.66057608973831</v>
      </c>
      <c r="M12" s="53">
        <v>105.89438837000206</v>
      </c>
    </row>
    <row r="13" spans="1:16">
      <c r="B13" s="26"/>
      <c r="C13" s="26"/>
      <c r="D13" s="26"/>
      <c r="E13" s="26"/>
      <c r="F13" s="26"/>
      <c r="G13" s="26"/>
      <c r="I13" s="53"/>
      <c r="J13" s="53"/>
      <c r="K13" s="53"/>
      <c r="L13" s="53"/>
      <c r="M13" s="53"/>
    </row>
    <row r="14" spans="1:16">
      <c r="A14" s="12" t="s">
        <v>209</v>
      </c>
      <c r="B14" s="26">
        <v>34707.042272928789</v>
      </c>
      <c r="C14" s="26">
        <v>35305.90421864947</v>
      </c>
      <c r="D14" s="26">
        <v>35319.792115308024</v>
      </c>
      <c r="E14" s="26">
        <v>35851.57359367513</v>
      </c>
      <c r="F14" s="26">
        <v>36565.032233152349</v>
      </c>
      <c r="G14" s="26">
        <v>36849</v>
      </c>
      <c r="H14" s="12">
        <v>100</v>
      </c>
      <c r="I14" s="53">
        <v>101.72547675198412</v>
      </c>
      <c r="J14" s="53">
        <v>101.76549138806097</v>
      </c>
      <c r="K14" s="53">
        <v>103.29769189706801</v>
      </c>
      <c r="L14" s="53">
        <v>105.35335147723832</v>
      </c>
      <c r="M14" s="53">
        <v>106.17153634189658</v>
      </c>
    </row>
    <row r="15" spans="1:16">
      <c r="A15" s="12" t="s">
        <v>49</v>
      </c>
      <c r="B15" s="26">
        <v>29313.756266857024</v>
      </c>
      <c r="C15" s="26">
        <v>29561.841247621865</v>
      </c>
      <c r="D15" s="26">
        <v>29696.899319043801</v>
      </c>
      <c r="E15" s="26">
        <v>30036.976919344888</v>
      </c>
      <c r="F15" s="26">
        <v>30631.826886815837</v>
      </c>
      <c r="G15" s="26">
        <v>30970</v>
      </c>
      <c r="H15" s="12">
        <v>100</v>
      </c>
      <c r="I15" s="53">
        <v>100.84630907928143</v>
      </c>
      <c r="J15" s="53">
        <v>101.30704181579067</v>
      </c>
      <c r="K15" s="53">
        <v>102.46717154193425</v>
      </c>
      <c r="L15" s="53">
        <v>104.49642348104349</v>
      </c>
      <c r="M15" s="53">
        <v>105.65005630143543</v>
      </c>
    </row>
    <row r="17" spans="1:1">
      <c r="A17" s="12" t="s">
        <v>188</v>
      </c>
    </row>
    <row r="18" spans="1:1">
      <c r="A18" s="12" t="s">
        <v>189</v>
      </c>
    </row>
    <row r="20" spans="1:1">
      <c r="A20" s="12" t="s">
        <v>174</v>
      </c>
    </row>
    <row r="21" spans="1:1">
      <c r="A21" s="12" t="s">
        <v>175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13</vt:i4>
      </vt:variant>
    </vt:vector>
  </HeadingPairs>
  <TitlesOfParts>
    <vt:vector size="13" baseType="lpstr">
      <vt:lpstr>taulukkoluettelo</vt:lpstr>
      <vt:lpstr>13.1</vt:lpstr>
      <vt:lpstr>13.2</vt:lpstr>
      <vt:lpstr>13.3</vt:lpstr>
      <vt:lpstr>13.4</vt:lpstr>
      <vt:lpstr>13.5</vt:lpstr>
      <vt:lpstr>13.6</vt:lpstr>
      <vt:lpstr>13.7</vt:lpstr>
      <vt:lpstr>13.8</vt:lpstr>
      <vt:lpstr>13.9</vt:lpstr>
      <vt:lpstr>13.10</vt:lpstr>
      <vt:lpstr>13.11</vt:lpstr>
      <vt:lpstr>13.12</vt:lpstr>
    </vt:vector>
  </TitlesOfParts>
  <Company>Helsingin kaupunki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Helsingin tilastollinen vuosikirja: tulot ja kulutus</dc:title>
  <dc:creator>Voipio Kaisa</dc:creator>
  <cp:lastModifiedBy>Voipio Kaisa</cp:lastModifiedBy>
  <dcterms:created xsi:type="dcterms:W3CDTF">2011-05-24T09:58:28Z</dcterms:created>
  <dcterms:modified xsi:type="dcterms:W3CDTF">2022-02-22T09:10:50Z</dcterms:modified>
</cp:coreProperties>
</file>