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HRI\Aineistot\kaupunkitieto\tilastolliset_vuosikirjat\Vuosikirja_2021\"/>
    </mc:Choice>
  </mc:AlternateContent>
  <xr:revisionPtr revIDLastSave="0" documentId="13_ncr:40009_{C141E258-85E6-4809-B624-6DE97D3DC11C}" xr6:coauthVersionLast="47" xr6:coauthVersionMax="47" xr10:uidLastSave="{00000000-0000-0000-0000-000000000000}"/>
  <bookViews>
    <workbookView xWindow="28680" yWindow="-120" windowWidth="29040" windowHeight="15840" tabRatio="733"/>
  </bookViews>
  <sheets>
    <sheet name="taulukkoluettelo" sheetId="24" r:id="rId1"/>
    <sheet name="4.1" sheetId="25" r:id="rId2"/>
    <sheet name="4.2" sheetId="26" r:id="rId3"/>
    <sheet name="4.3" sheetId="27" r:id="rId4"/>
    <sheet name="4.4" sheetId="28" r:id="rId5"/>
    <sheet name="4.5" sheetId="29" r:id="rId6"/>
    <sheet name="4.6" sheetId="30" r:id="rId7"/>
    <sheet name="4.7" sheetId="31" r:id="rId8"/>
    <sheet name="4.8" sheetId="32" r:id="rId9"/>
    <sheet name="4.9" sheetId="33" r:id="rId10"/>
    <sheet name="4.10" sheetId="34" r:id="rId11"/>
    <sheet name="4.11" sheetId="35" r:id="rId12"/>
    <sheet name="4.12" sheetId="36" r:id="rId13"/>
    <sheet name="4.13" sheetId="37" r:id="rId14"/>
    <sheet name="4.14" sheetId="38" r:id="rId15"/>
    <sheet name="4.15" sheetId="39" r:id="rId16"/>
    <sheet name="4.16" sheetId="40" r:id="rId17"/>
    <sheet name="4.17" sheetId="41" r:id="rId18"/>
    <sheet name="4.18" sheetId="42" r:id="rId19"/>
    <sheet name="4.19" sheetId="43" r:id="rId20"/>
    <sheet name="4.20" sheetId="44" r:id="rId21"/>
    <sheet name="4.21" sheetId="45" r:id="rId22"/>
    <sheet name="4.22" sheetId="46" r:id="rId23"/>
    <sheet name="4.23" sheetId="47" r:id="rId2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4" i="44" l="1"/>
  <c r="F14" i="44"/>
  <c r="H18" i="43"/>
  <c r="D18" i="43"/>
  <c r="F25" i="33"/>
  <c r="F24" i="33"/>
  <c r="F23" i="33"/>
  <c r="F22" i="33"/>
  <c r="F21" i="33"/>
  <c r="F20" i="33"/>
  <c r="F18" i="33"/>
  <c r="F17" i="33"/>
  <c r="F16" i="33"/>
  <c r="F15" i="33"/>
  <c r="F14" i="33"/>
  <c r="F13" i="33"/>
  <c r="C8" i="26"/>
  <c r="C9" i="27"/>
</calcChain>
</file>

<file path=xl/sharedStrings.xml><?xml version="1.0" encoding="utf-8"?>
<sst xmlns="http://schemas.openxmlformats.org/spreadsheetml/2006/main" count="943" uniqueCount="546">
  <si>
    <t>4.1</t>
  </si>
  <si>
    <t>4.2</t>
  </si>
  <si>
    <t xml:space="preserve">Costs of and revenues from municipally-run public transport </t>
  </si>
  <si>
    <t xml:space="preserve">Kollektivtrafiken i Helsingfors, Tammerfors och Åbo </t>
  </si>
  <si>
    <t>4.3</t>
  </si>
  <si>
    <t xml:space="preserve">Municipally-run public transport in Helsinki, Tampere and Turku </t>
  </si>
  <si>
    <t>Trafikvolymen i september</t>
  </si>
  <si>
    <t>4.4</t>
  </si>
  <si>
    <t>Traffic volume in September</t>
  </si>
  <si>
    <t>4.5</t>
  </si>
  <si>
    <t xml:space="preserve">Number of travellers having passed the tally line </t>
  </si>
  <si>
    <t>Motorfordon registrerade i Helsingfors</t>
  </si>
  <si>
    <t>4.6</t>
  </si>
  <si>
    <t>Motor vehicles registered in Helsinki</t>
  </si>
  <si>
    <t>Inregistrerade bilar</t>
  </si>
  <si>
    <t>4.7</t>
  </si>
  <si>
    <t>Number of motor vehicles registered</t>
  </si>
  <si>
    <t>Körkort</t>
  </si>
  <si>
    <t>4.8</t>
  </si>
  <si>
    <t>Driving licences</t>
  </si>
  <si>
    <t xml:space="preserve">Vägtrafikolyckor som kommit till polisens kännedom </t>
  </si>
  <si>
    <t>4.9</t>
  </si>
  <si>
    <t>Offer vid vägtrafikolyckor efter trafikantgrupp</t>
  </si>
  <si>
    <t>4.10</t>
  </si>
  <si>
    <t>Road traffic accident victims by road user category</t>
  </si>
  <si>
    <t>Offer vid vägtrafikolyckor efter ålder och trafikantgrupp</t>
  </si>
  <si>
    <t>4.11</t>
  </si>
  <si>
    <t>Road traffic accident victims by age and road user category</t>
  </si>
  <si>
    <t>Flygtrafik: Helsingfors - Vanda flygstation och hela landet</t>
  </si>
  <si>
    <t>4.12</t>
  </si>
  <si>
    <t>Air traffic</t>
  </si>
  <si>
    <t>Trafiken vid Helsingfors–Malm flygstation</t>
  </si>
  <si>
    <t>4.13</t>
  </si>
  <si>
    <t>Traffic at Helsinki–Malmi Airport</t>
  </si>
  <si>
    <t>Järnvägarnas passagerartrafik inom Helsingfors område och i hela landet</t>
  </si>
  <si>
    <t>4.14</t>
  </si>
  <si>
    <t>Rail passengers</t>
  </si>
  <si>
    <t>4.15</t>
  </si>
  <si>
    <t>Passagerartrafik sjöledes</t>
  </si>
  <si>
    <t>4.16</t>
  </si>
  <si>
    <t>Passenger traffic by sea</t>
  </si>
  <si>
    <t>Import och export sjöledes</t>
  </si>
  <si>
    <t>4.17</t>
  </si>
  <si>
    <t>Seaborne imports and exports</t>
  </si>
  <si>
    <t>Import och export sjöledes efter varugrupp</t>
  </si>
  <si>
    <t>4.18</t>
  </si>
  <si>
    <t>Seaborne imports and exports by commodity group</t>
  </si>
  <si>
    <t>Fartyg som hör till handelsflottan</t>
  </si>
  <si>
    <t>4.19</t>
  </si>
  <si>
    <t>Merchant vessels</t>
  </si>
  <si>
    <t>Ankomna fartyg</t>
  </si>
  <si>
    <t>4.20</t>
  </si>
  <si>
    <t>Vessel arrivals</t>
  </si>
  <si>
    <t>4.21</t>
  </si>
  <si>
    <t>Hotels, restaurants and equivalent</t>
  </si>
  <si>
    <t>4.22</t>
  </si>
  <si>
    <t>4.23</t>
  </si>
  <si>
    <t>Taulukkoluettelo - Tabellförteckning - List of tables</t>
  </si>
  <si>
    <t>LIIKENNE</t>
  </si>
  <si>
    <t>Kostnader för och intäkter av kollektivtrafiken</t>
  </si>
  <si>
    <t>Härbergerings- och restaurangverksamhet</t>
  </si>
  <si>
    <t xml:space="preserve">Antal passagerare inom persontrafiken som överskridit trafikräknelinjen </t>
  </si>
  <si>
    <t>Hostels and overnight stays</t>
  </si>
  <si>
    <t>Road traffic accidents reported to the police</t>
  </si>
  <si>
    <t>Hotell och övernattningar</t>
  </si>
  <si>
    <t>Helsingin kaupungin liikennelaitos</t>
  </si>
  <si>
    <t>Helsingfors stads trafikverk</t>
  </si>
  <si>
    <t>Raitiovaunuja - Spårvagnar</t>
  </si>
  <si>
    <t>Metrovaunuja - Metrovagnar</t>
  </si>
  <si>
    <t>Raitioliikenne - Spårvägstrafiken</t>
  </si>
  <si>
    <t>Metroliikenne - Metrotrafiken</t>
  </si>
  <si>
    <t>Matkat - Resor, 1 000</t>
  </si>
  <si>
    <t>Matkat keskim. liikennepäivässä</t>
  </si>
  <si>
    <t>Resor i medeltal per trafikdag</t>
  </si>
  <si>
    <t>Helsingin seudun liikenteen tilaama linja-autoliikenne - Busstrafik körd enligt avtal med Helsingforsregionens trafik.</t>
  </si>
  <si>
    <t xml:space="preserve">Helsingin sisäinen liikenne </t>
  </si>
  <si>
    <t>Trafik inom Helsingfors</t>
  </si>
  <si>
    <t>högtrafiktid i december.</t>
  </si>
  <si>
    <t>Lähde: Helsingin seudun liikenne, HSL.</t>
  </si>
  <si>
    <t>Källa: Helsingforsregionens trafik, HRT.</t>
  </si>
  <si>
    <r>
      <t>Kostnader för och intäkter av kollektivtrafiken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</t>
    </r>
  </si>
  <si>
    <t>Kustannukset - Kostnader, 1 000 euro</t>
  </si>
  <si>
    <t xml:space="preserve">  Raitioliikenne (HKL) - Spårvägstrafik (HST), 1 000 euro</t>
  </si>
  <si>
    <r>
      <t xml:space="preserve"> 'matkaa kohti - per resa, euro</t>
    </r>
    <r>
      <rPr>
        <vertAlign val="superscript"/>
        <sz val="10"/>
        <rFont val="Arial"/>
        <family val="2"/>
      </rPr>
      <t>2</t>
    </r>
  </si>
  <si>
    <t xml:space="preserve">  Metroliikenne (HKL) - Metrotrafik (HST), 1 000 euro</t>
  </si>
  <si>
    <t xml:space="preserve">  Linja-autoliikenne (HSL) - Busstrafiken (HRT), 1 000 euro</t>
  </si>
  <si>
    <t>Osuudet ja korvaukset - Andelar och ersättningar, 1 000 euro</t>
  </si>
  <si>
    <t>Muut kustannukset - Andra kostnader, 1 000 euro</t>
  </si>
  <si>
    <t>Tuotot - Intäkter, 1 000 euro</t>
  </si>
  <si>
    <t>Lipputuotot - Biljettintäkter, 1 000 euro</t>
  </si>
  <si>
    <t>–</t>
  </si>
  <si>
    <t>Kaupungin osuus käyttömenoista</t>
  </si>
  <si>
    <t xml:space="preserve"> </t>
  </si>
  <si>
    <t>Helsinki</t>
  </si>
  <si>
    <t>Helsingfors</t>
  </si>
  <si>
    <t xml:space="preserve">Kalustoa yhteensä - Utrustning totalt </t>
  </si>
  <si>
    <t>linja-autoja - bussar</t>
  </si>
  <si>
    <t>raitiovaunuja - spårvagnar</t>
  </si>
  <si>
    <t>siitä - därav</t>
  </si>
  <si>
    <t>asukasta kohti - per invånare</t>
  </si>
  <si>
    <t>Lähde: Helsingin seudun liikenne (HSL) ja ao. kaupungit.</t>
  </si>
  <si>
    <t>Källa: Helsingforsregionens trafik (HRT) och berörda städer.</t>
  </si>
  <si>
    <t>Ha</t>
  </si>
  <si>
    <t>Ka</t>
  </si>
  <si>
    <t>RV</t>
  </si>
  <si>
    <t>La</t>
  </si>
  <si>
    <t>Pa</t>
  </si>
  <si>
    <t>Mp</t>
  </si>
  <si>
    <t>Yhteensä</t>
  </si>
  <si>
    <t>Pb</t>
  </si>
  <si>
    <t>Lab</t>
  </si>
  <si>
    <t>Spv</t>
  </si>
  <si>
    <t>B</t>
  </si>
  <si>
    <t>Pab</t>
  </si>
  <si>
    <t>Mc</t>
  </si>
  <si>
    <t>Totalt</t>
  </si>
  <si>
    <t>Helsingin niemi yhteensä</t>
  </si>
  <si>
    <t>Helsingfors udde totalt</t>
  </si>
  <si>
    <t>Lauttasaaren silta - Drumsö bro</t>
  </si>
  <si>
    <t>.</t>
  </si>
  <si>
    <t>Lapinlahden silta - Lappviksbron</t>
  </si>
  <si>
    <t>Merikannontie - Merikantovägen</t>
  </si>
  <si>
    <t>Mechelininkatu - Mechelingatan</t>
  </si>
  <si>
    <t>Runeberginkatu - Runebergsgatan</t>
  </si>
  <si>
    <t>Töölönkatu - Tölögatan</t>
  </si>
  <si>
    <t>Mannerheimintie - Mannerheimvägen</t>
  </si>
  <si>
    <t>Pitkäsilta - Långa bron</t>
  </si>
  <si>
    <t>Hakaniemen silta - Hagnäs bro</t>
  </si>
  <si>
    <t>Poikittaislinjat yhteensä</t>
  </si>
  <si>
    <t>Tvärgående linjerna totalt</t>
  </si>
  <si>
    <t>Kehä I - Ring I</t>
  </si>
  <si>
    <t>Pirkkolantie - Britasvägen</t>
  </si>
  <si>
    <t>Metsäläntie - Krämertsskogvägen</t>
  </si>
  <si>
    <t>Hakamäentie - Skogsbackavägen</t>
  </si>
  <si>
    <t>Nordenskiöldinkatu - Nordenskiöldsgatan</t>
  </si>
  <si>
    <t>Helsinginkatu - Helsingegatan</t>
  </si>
  <si>
    <t>Kaupungin rajan ylittävä liikenne yhteensä</t>
  </si>
  <si>
    <t>Trafiken över stadsgränsen totalt</t>
  </si>
  <si>
    <t>Länsiväylä - Västerleden</t>
  </si>
  <si>
    <t>Otaniemen silta - Otnäs bro</t>
  </si>
  <si>
    <t>Turunväylä - Åboleden</t>
  </si>
  <si>
    <t>Turuntie - Åbovägen</t>
  </si>
  <si>
    <t>Vihdintie - Vichtisvägen</t>
  </si>
  <si>
    <t>Hämeenlinnanväylä - Tavastehusleden</t>
  </si>
  <si>
    <t>Tuusulanväylä - Tusbyleden</t>
  </si>
  <si>
    <t>Kirkkotie/Valimotie - Kyrkovägen</t>
  </si>
  <si>
    <t>Suutarilantie - Skomakarbölevägen</t>
  </si>
  <si>
    <t>Tikkuritie - Dickurvägen</t>
  </si>
  <si>
    <t>Vanha Porvoontie - Gamla Borgåvägen</t>
  </si>
  <si>
    <t>Lahdenväylä - Lahtisleden</t>
  </si>
  <si>
    <t>Porvoonväylä - Borgåleden</t>
  </si>
  <si>
    <t>Länsimäentie - Västerkullavägen</t>
  </si>
  <si>
    <t>Ha - Pb = Henkilöautoja - Personbilar</t>
  </si>
  <si>
    <t>Pa - Pab = Pakettiautoja - Paketbilar</t>
  </si>
  <si>
    <t>Ka - Lab = Kuorma-autoja - Lastbilar</t>
  </si>
  <si>
    <t>Mp - Mc = Moottoripyöriä - Motorcyklar</t>
  </si>
  <si>
    <t>Rv - Spv = Raitiovaunuja - Spårvagnar</t>
  </si>
  <si>
    <t>La - B = Linja-autoja - Bussar</t>
  </si>
  <si>
    <r>
      <t>Antal passagerare inom persontrafiken som överskridit trafikräknelinjen</t>
    </r>
    <r>
      <rPr>
        <b/>
        <vertAlign val="superscript"/>
        <sz val="10"/>
        <rFont val="Arial"/>
        <family val="2"/>
      </rPr>
      <t xml:space="preserve">1 </t>
    </r>
  </si>
  <si>
    <t>Henkilöauto</t>
  </si>
  <si>
    <t>Juna</t>
  </si>
  <si>
    <t>Raitiovaunu</t>
  </si>
  <si>
    <t>Linja-auto</t>
  </si>
  <si>
    <t>Metro</t>
  </si>
  <si>
    <t>Personbil</t>
  </si>
  <si>
    <t>Tåg</t>
  </si>
  <si>
    <t>Spårvagn</t>
  </si>
  <si>
    <t>Buss</t>
  </si>
  <si>
    <t>Matkustustapa lokakuun arkivuorokautena</t>
  </si>
  <si>
    <t>Färdsätt under ett vardagsdygn i oktober</t>
  </si>
  <si>
    <t>Matkustustapa aamuruuhkassa klo 6.00–9.00 Helsingin keskustaan päin</t>
  </si>
  <si>
    <t>Färdsätt på väg mot Helsingfors under morgonrusningen kl. 6.00–9.00</t>
  </si>
  <si>
    <t>Töölönkatu, Mannerheimintie, Linnunlaulu, Pitkäsilta ja Hakaniemen silta. - Räknelinjen går vid Drumsö</t>
  </si>
  <si>
    <t>bro, Lappviks bro, Merikantovägen, Mechelingatan, Runebergsgatan, Tölögatan, Mannerheimvägen,</t>
  </si>
  <si>
    <t>Fågelsången, Långa bron och Hagnäsbron.</t>
  </si>
  <si>
    <t>Huom. Laskennat on tehty kahtena päivänä/laskentapiste ja otettu niiden keskiarvo. - Anm. Räkningen</t>
  </si>
  <si>
    <t>har gjorts under två dagar per räkningspunkt, och därefter har deras medeltal beräknats.</t>
  </si>
  <si>
    <t>Henkilöautot - Personbilar</t>
  </si>
  <si>
    <t>Kuorma-autot - Lastbilar</t>
  </si>
  <si>
    <t>Pakettiautot - Paketbilar</t>
  </si>
  <si>
    <t>Linja-autot - Bussar</t>
  </si>
  <si>
    <t>Erikoisautot - Specialbilar</t>
  </si>
  <si>
    <t>Autot yhteensä - Bilar totalt</t>
  </si>
  <si>
    <t>1 000 asukasta kohti</t>
  </si>
  <si>
    <t>per 1 000 invånare</t>
  </si>
  <si>
    <t>henkilöautoja - personbilar</t>
  </si>
  <si>
    <t>Moottoripyörät - Motorcyklar</t>
  </si>
  <si>
    <t>Moottoriajoneuvot yhteensä</t>
  </si>
  <si>
    <t>Motorfordon totalt</t>
  </si>
  <si>
    <t>Henkilöautoja</t>
  </si>
  <si>
    <t>Linja-</t>
  </si>
  <si>
    <t>Paketti-</t>
  </si>
  <si>
    <t>Personbilar</t>
  </si>
  <si>
    <t>autoja</t>
  </si>
  <si>
    <t>ja kuorma-</t>
  </si>
  <si>
    <t>Bussar</t>
  </si>
  <si>
    <t>Luku</t>
  </si>
  <si>
    <t>1 000 asu-</t>
  </si>
  <si>
    <t>Paket- och</t>
  </si>
  <si>
    <t>Antal</t>
  </si>
  <si>
    <t>kasta kohti</t>
  </si>
  <si>
    <t>Per 1 000</t>
  </si>
  <si>
    <t>invånare</t>
  </si>
  <si>
    <t>Pääkaupunkiseutu - Huvudstadsregionen</t>
  </si>
  <si>
    <t>Helsinki - Helsingfors</t>
  </si>
  <si>
    <t>Espoo - Esbo</t>
  </si>
  <si>
    <t>Vantaa - Vanda</t>
  </si>
  <si>
    <t>Kauniainen - Grankulla</t>
  </si>
  <si>
    <t>Muu Helsingin seutu</t>
  </si>
  <si>
    <t>Övriga Helsingforsregionen</t>
  </si>
  <si>
    <t>Hyvinkää - Hyvinge</t>
  </si>
  <si>
    <t>Järvenpää - Träskända</t>
  </si>
  <si>
    <t>Kerava - Kervo</t>
  </si>
  <si>
    <t>Kirkkonummi - Kyrkslätt</t>
  </si>
  <si>
    <t>Mäntsälä</t>
  </si>
  <si>
    <t>Nurmijärvi</t>
  </si>
  <si>
    <t>Pornainen - Borgnäs</t>
  </si>
  <si>
    <t>Sipoo - Sibbo</t>
  </si>
  <si>
    <t>Tuusula - Tusby</t>
  </si>
  <si>
    <t>Vihti - Vichtis</t>
  </si>
  <si>
    <t>Helsingin seutu - Helsingforsregionen</t>
  </si>
  <si>
    <t>Tampere - Tammerfors</t>
  </si>
  <si>
    <t>Turku - Åbo</t>
  </si>
  <si>
    <t>Oulu - Uleåborg</t>
  </si>
  <si>
    <t>Koko maa - Hela landet</t>
  </si>
  <si>
    <r>
      <t>1</t>
    </r>
    <r>
      <rPr>
        <sz val="10"/>
        <rFont val="Arial"/>
        <family val="2"/>
      </rPr>
      <t>Ml. erikoisautot. - Inkl. specialbilar.</t>
    </r>
  </si>
  <si>
    <t>Voimassa olevat - Gällande, totalt</t>
  </si>
  <si>
    <t>niistä naisilla - därav hos kvinnor</t>
  </si>
  <si>
    <t xml:space="preserve">%:a koko maasta - i % av hela landet    </t>
  </si>
  <si>
    <t>Henkilövahinko-onnettomuudet</t>
  </si>
  <si>
    <t>Uhrit</t>
  </si>
  <si>
    <t>Personskadeolyckor</t>
  </si>
  <si>
    <t>Offer</t>
  </si>
  <si>
    <t>Kuolleita</t>
  </si>
  <si>
    <t>Loukkaan-</t>
  </si>
  <si>
    <t>Döda</t>
  </si>
  <si>
    <t>tuneita</t>
  </si>
  <si>
    <t xml:space="preserve">Per 1 000 </t>
  </si>
  <si>
    <t>Skadade</t>
  </si>
  <si>
    <t>Liikennöijäryhmä - Trafikantgrupp</t>
  </si>
  <si>
    <t>Yhteensä - Totalt</t>
  </si>
  <si>
    <t>&lt;009&gt;kuolleita - döda</t>
  </si>
  <si>
    <t>&lt;009&gt;loukkaantuneita - skadade</t>
  </si>
  <si>
    <t>Kuolleita - Döda</t>
  </si>
  <si>
    <t>Jalankulkijat - Fotgängare</t>
  </si>
  <si>
    <t>Pyöräilijät - Cyklister</t>
  </si>
  <si>
    <t>Mopoilijat - Mopedister</t>
  </si>
  <si>
    <t>Moottoripyöräilijät - Motorcyklister</t>
  </si>
  <si>
    <t>Ajoneuvon matkustajat</t>
  </si>
  <si>
    <t>Passagerare i motorfordon</t>
  </si>
  <si>
    <t>Loukkaantuneita - Skadade</t>
  </si>
  <si>
    <t>maskiner.</t>
  </si>
  <si>
    <t>Ikä - Ålder</t>
  </si>
  <si>
    <t>0–14</t>
  </si>
  <si>
    <t>Ajoneuvon matkustajat - Passagerare i motorfordon</t>
  </si>
  <si>
    <t>15–24</t>
  </si>
  <si>
    <t>25–64</t>
  </si>
  <si>
    <t>65–</t>
  </si>
  <si>
    <t>arbetsmaskiner.</t>
  </si>
  <si>
    <t>Laskeutumiset - Landningar</t>
  </si>
  <si>
    <t>Kotimaanliikenne - Inrikestrafik</t>
  </si>
  <si>
    <t>Kansainvälinen liikenne - Utrikestrafik</t>
  </si>
  <si>
    <t>Lähteneet - Avresta</t>
  </si>
  <si>
    <t>Saapuneet - Anlända</t>
  </si>
  <si>
    <t>Rahti, tonnia - Frakt, ton</t>
  </si>
  <si>
    <t>Posti, tonnia - Post, ton</t>
  </si>
  <si>
    <t>Lähde: Finavia Oyj.</t>
  </si>
  <si>
    <t>Källa: Finavia Abp.</t>
  </si>
  <si>
    <t xml:space="preserve">Kansainvälinen liikenne </t>
  </si>
  <si>
    <t>Utrikestrafik</t>
  </si>
  <si>
    <t>Matkustajat - Passagerare</t>
  </si>
  <si>
    <t>Kansainvälinen liikenne</t>
  </si>
  <si>
    <t>Milj. matkustajaa - Milj. passagerare</t>
  </si>
  <si>
    <t>Kaukoliikenne yhteensä</t>
  </si>
  <si>
    <t>Fjärrtrafik totalt</t>
  </si>
  <si>
    <t>Koko maassa matkustajia yhteensä</t>
  </si>
  <si>
    <t>I hela landet passagerare totalt</t>
  </si>
  <si>
    <t>Puu ja puuteokset - Trä och träindustriprodukter</t>
  </si>
  <si>
    <t>Paperiteollisuustavarat - Pappersindustriprodukter</t>
  </si>
  <si>
    <t>Metalliteollisuustavarat - Metallindustriprodukter</t>
  </si>
  <si>
    <t>Kemian ja siihen liittyvän teollisuuden tuotteet ja</t>
  </si>
  <si>
    <t>raaka-aineet - Den kemiska och därtill hörande</t>
  </si>
  <si>
    <t xml:space="preserve">industrins produkter och råvaror  </t>
  </si>
  <si>
    <t>Muut tavarat - Övrigt gods</t>
  </si>
  <si>
    <t>Tonnia - Ton</t>
  </si>
  <si>
    <t xml:space="preserve">Lähtö- tai määrämaa </t>
  </si>
  <si>
    <t>Avgångs- eller destinationsland</t>
  </si>
  <si>
    <t>Ruotsi - Sverige</t>
  </si>
  <si>
    <t>Muut Pohjoismaat - Övriga Norden</t>
  </si>
  <si>
    <t>Venäjä - Ryssland</t>
  </si>
  <si>
    <t xml:space="preserve">Viro  - Estland </t>
  </si>
  <si>
    <t>Saksa - Tyskland</t>
  </si>
  <si>
    <t>Puola - Polen</t>
  </si>
  <si>
    <t>%:a koko maan satamiin saapuneista matkustajista</t>
  </si>
  <si>
    <t>I % av till landets hamnar anlända passagerare</t>
  </si>
  <si>
    <t>Viro - Estland</t>
  </si>
  <si>
    <t>Tuonti - Import</t>
  </si>
  <si>
    <t>Vienti - Export</t>
  </si>
  <si>
    <t>Yhteensä,</t>
  </si>
  <si>
    <t>Siitä suo-</t>
  </si>
  <si>
    <t>%-osuus koko</t>
  </si>
  <si>
    <t>tonnia</t>
  </si>
  <si>
    <t>malaisilla</t>
  </si>
  <si>
    <t>maan tuonnista</t>
  </si>
  <si>
    <t>maan viennistä</t>
  </si>
  <si>
    <t xml:space="preserve">Totalt, </t>
  </si>
  <si>
    <t>aluksilla</t>
  </si>
  <si>
    <t>I % av landets</t>
  </si>
  <si>
    <t>Totalt,</t>
  </si>
  <si>
    <t>ton</t>
  </si>
  <si>
    <t>Därav med</t>
  </si>
  <si>
    <t>totala import</t>
  </si>
  <si>
    <t>totala export</t>
  </si>
  <si>
    <t>finska fartyg</t>
  </si>
  <si>
    <t>%</t>
  </si>
  <si>
    <t>Alukset, joiden kotipaikka on Helsinki ja pituus vähintään 15 m. - Fartyg hemmahörande i Helsingfors</t>
  </si>
  <si>
    <t>och som är åtminstone 15 m långa.</t>
  </si>
  <si>
    <t>Luku - Antal</t>
  </si>
  <si>
    <t>Matkustaja-alukset - Passagerarfartyg</t>
  </si>
  <si>
    <t>Säiliöalukset - Tankfartyg</t>
  </si>
  <si>
    <t>Kuivalastialukset - Torrlastfartyg</t>
  </si>
  <si>
    <t>Muut alukset - Övriga fartyg</t>
  </si>
  <si>
    <t>%:a koko maan kauppalaivastosta</t>
  </si>
  <si>
    <t>i % av landets handelsflotta</t>
  </si>
  <si>
    <t>Ulkomainen liikenne</t>
  </si>
  <si>
    <t>Kotimainen liikenne</t>
  </si>
  <si>
    <t>Inrikestrafik</t>
  </si>
  <si>
    <t>Nettovetoisuus</t>
  </si>
  <si>
    <t>Nettodräktighet</t>
  </si>
  <si>
    <r>
      <t>Härbergerings- och restaurangverksamhet</t>
    </r>
    <r>
      <rPr>
        <b/>
        <vertAlign val="superscript"/>
        <sz val="10"/>
        <rFont val="Arial"/>
        <family val="2"/>
      </rPr>
      <t>1</t>
    </r>
  </si>
  <si>
    <r>
      <t>%</t>
    </r>
    <r>
      <rPr>
        <vertAlign val="superscript"/>
        <sz val="10"/>
        <rFont val="Arial"/>
        <family val="2"/>
      </rPr>
      <t>2</t>
    </r>
  </si>
  <si>
    <t>Toimipaikkoja - Arbetsställen</t>
  </si>
  <si>
    <t>Henkilökuntaa - Personal</t>
  </si>
  <si>
    <t>Liikevaihto - Omsättning, milj.euro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</si>
  <si>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Tiedot toimialaluokituksen (TOL 2008) mukaisina. - Uppgifterna iakttar NI 2008.</t>
    </r>
  </si>
  <si>
    <t>Lähde: Tilastokeskus.</t>
  </si>
  <si>
    <t>Källa: Statistikcentralen.</t>
  </si>
  <si>
    <t>Hotels and overnight stays</t>
  </si>
  <si>
    <t>Majoitusliikkeitä, 1.1.</t>
  </si>
  <si>
    <t>Inkvarteringsanläggningar, 1.1.</t>
  </si>
  <si>
    <t>siitä hotelleja - därav hotell</t>
  </si>
  <si>
    <t>Huoneita - Rum</t>
  </si>
  <si>
    <t>Vuoteita - Bäddar</t>
  </si>
  <si>
    <t xml:space="preserve">Helsingin osuus koko maan </t>
  </si>
  <si>
    <r>
      <t>majoitusliikkeiden kapasiteetista,%</t>
    </r>
    <r>
      <rPr>
        <vertAlign val="superscript"/>
        <sz val="10"/>
        <rFont val="Arial"/>
        <family val="2"/>
      </rPr>
      <t>1</t>
    </r>
  </si>
  <si>
    <t>Helsingfors andel av kapaciteten för</t>
  </si>
  <si>
    <r>
      <t>inkvarteringsanläggningar i hela landet, %</t>
    </r>
    <r>
      <rPr>
        <vertAlign val="superscript"/>
        <sz val="10"/>
        <rFont val="Arial"/>
        <family val="2"/>
      </rPr>
      <t>1</t>
    </r>
  </si>
  <si>
    <t>Saapuneet matkustajat - Anlända resande</t>
  </si>
  <si>
    <t>Hotellien tilankäyttö</t>
  </si>
  <si>
    <t>Utnyttjande av hotellens kapacitet</t>
  </si>
  <si>
    <t>Käyttö-%, - Kapasitetsutnyttjande, %</t>
  </si>
  <si>
    <t>huoneet - rum</t>
  </si>
  <si>
    <t>Yöpymisiä kaikkiaan - Övernattningar totalt</t>
  </si>
  <si>
    <t>ulkomaalaiset - utlänningar, %</t>
  </si>
  <si>
    <t>(1 000 euro)</t>
  </si>
  <si>
    <t>Uusimaa - Nyland</t>
  </si>
  <si>
    <t>C: enintään 4,7 til-%, käymisteitse valmistettuja alkoholijuomia. - A: restauranger får  skänka ut alla alkoholdrycker</t>
  </si>
  <si>
    <t>som säljs i Finland, B: enbart drycker med högst 22 vol-% alkoholhalt. C: endast drycker med högst 4,7 vol-% alkoholhalt</t>
  </si>
  <si>
    <t>som framställts genom jäsning.</t>
  </si>
  <si>
    <t xml:space="preserve">Lähde: Sosiaali- ja terveysalan lupa- ja valvontavirasto. </t>
  </si>
  <si>
    <t>Källa: Tillstånds- och tillsynsverket för social- och hälsovården.</t>
  </si>
  <si>
    <t>%:a kokonaiskustannuksista - i % av totalkostnader</t>
  </si>
  <si>
    <t>Järnvägarnas godstrafik i Helsingforsregionen</t>
  </si>
  <si>
    <t>Goods carried by State Railways in the Helsinki Region</t>
  </si>
  <si>
    <t>Malminkartanontie - Malmgårdsvägen</t>
  </si>
  <si>
    <t xml:space="preserve">Lähde: Liikenneturva ja Tilastokeskus, Liikenne ja matkailu, Tieliikenneonnettomuudet. </t>
  </si>
  <si>
    <t>Källa: Trafikskyddet och Statistikcentralen, Transport och turism, Vägtrafikolyckor.</t>
  </si>
  <si>
    <r>
      <t>Saapunut tavara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- Anlänt gods</t>
    </r>
    <r>
      <rPr>
        <b/>
        <vertAlign val="superscript"/>
        <sz val="10"/>
        <rFont val="Arial"/>
        <family val="2"/>
      </rPr>
      <t>1</t>
    </r>
  </si>
  <si>
    <t>Paperiteollisuustuotteet - Pappersindustriprodukter</t>
  </si>
  <si>
    <t>Metalliteollisuustuotteet - Metallindustriprodukter</t>
  </si>
  <si>
    <t>Muut tuotteet - Övrigt gods</t>
  </si>
  <si>
    <r>
      <t>Lähetetty tavara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- Avsänt gods</t>
    </r>
    <r>
      <rPr>
        <b/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</si>
  <si>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Sisältää tavararyhmittäisiä vuosioikaisuja. - Innehåller årliga korrigeringar enligt slag av gods.</t>
    </r>
  </si>
  <si>
    <t>Lähde: VR-Yhtymä Oy.</t>
  </si>
  <si>
    <t>Källa: VR-Group Ab.</t>
  </si>
  <si>
    <t>Henkilöitä - Personer</t>
  </si>
  <si>
    <t>Toimintakustannukset - Verksamhetskostnader</t>
  </si>
  <si>
    <r>
      <t>Matkoja</t>
    </r>
    <r>
      <rPr>
        <vertAlign val="superscript"/>
        <sz val="10"/>
        <rFont val="Arial"/>
        <family val="2"/>
      </rPr>
      <t xml:space="preserve"> </t>
    </r>
    <r>
      <rPr>
        <sz val="10"/>
        <rFont val="Arial"/>
        <family val="2"/>
      </rPr>
      <t>- Resor, milj.</t>
    </r>
  </si>
  <si>
    <r>
      <t>autoja</t>
    </r>
    <r>
      <rPr>
        <b/>
        <vertAlign val="superscript"/>
        <sz val="10"/>
        <rFont val="Arial"/>
        <family val="2"/>
      </rPr>
      <t>1</t>
    </r>
  </si>
  <si>
    <r>
      <t>lastbilar</t>
    </r>
    <r>
      <rPr>
        <b/>
        <vertAlign val="superscript"/>
        <sz val="10"/>
        <rFont val="Arial"/>
        <family val="2"/>
      </rPr>
      <t>1</t>
    </r>
  </si>
  <si>
    <t>Tampereen sisäinen liikenne ja kaupunkiseudun seudullinen liikenne integroitiin yhdeksi linjastoksi.</t>
  </si>
  <si>
    <t>Tästä johtuen jatkossa tämän tilaston osalta tiedot eivät ole vertailukelpoisia vuotta 2013 ja sitä aiempia vuosia koskevien tietojen kanssa.</t>
  </si>
  <si>
    <t xml:space="preserve">Kollektivtrafiken inom dels Tammerfors, dels Tammerforsregionen slogs ihop till ett och samma linjenät. </t>
  </si>
  <si>
    <t>Av denna orsak kommer dessa statistikuppgifter inte att vara jämförbara med de uppgifter som gäller året 2013 och tidigare år.</t>
  </si>
  <si>
    <t>Bruttovetoisuus - Bruttodräktighet</t>
  </si>
  <si>
    <r>
      <t>Proomut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- Pråmar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</si>
  <si>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Vuodesta 2014 lukien luku sisältää (johtuen alaluokituksen muutoksesta) myös muita kuljetuskoneettomia aluksia kuin proomuja. </t>
    </r>
  </si>
  <si>
    <t>Sedan år 2014 innehåller talet (p.g.a. förändring i klassificeringen) även andra fartyg utan drivmotor än pråmar.</t>
  </si>
  <si>
    <r>
      <t xml:space="preserve">Kollektivtrafik </t>
    </r>
    <r>
      <rPr>
        <vertAlign val="superscript"/>
        <sz val="9"/>
        <rFont val="Arial"/>
        <family val="2"/>
      </rPr>
      <t xml:space="preserve"> </t>
    </r>
    <r>
      <rPr>
        <sz val="9"/>
        <rFont val="Arial"/>
        <family val="2"/>
      </rPr>
      <t>i Helsingfors</t>
    </r>
  </si>
  <si>
    <t xml:space="preserve">Restauranger och deras alkoholförsäljning </t>
  </si>
  <si>
    <t>Restaurants and their alcohol sales</t>
  </si>
  <si>
    <t>Kollektivtrafiken i Helsingfors, Tammerfors och Åbo</t>
  </si>
  <si>
    <r>
      <t>Tampere</t>
    </r>
    <r>
      <rPr>
        <b/>
        <vertAlign val="superscript"/>
        <sz val="10"/>
        <rFont val="Arial"/>
        <family val="2"/>
      </rPr>
      <t>1</t>
    </r>
  </si>
  <si>
    <r>
      <t>Tammerfors</t>
    </r>
    <r>
      <rPr>
        <b/>
        <vertAlign val="superscript"/>
        <sz val="10"/>
        <rFont val="Arial"/>
        <family val="2"/>
      </rPr>
      <t>1</t>
    </r>
  </si>
  <si>
    <r>
      <t>Åbo</t>
    </r>
    <r>
      <rPr>
        <b/>
        <vertAlign val="superscript"/>
        <sz val="10"/>
        <rFont val="Arial"/>
        <family val="2"/>
      </rPr>
      <t>2</t>
    </r>
  </si>
  <si>
    <t>..</t>
  </si>
  <si>
    <t>Tulot matkaa kohti - Inkomster per resa, euro</t>
  </si>
  <si>
    <t>Ravintoloiden määrä</t>
  </si>
  <si>
    <t xml:space="preserve">Alkoholimyynti, vuosineljännes - Alkoholförsäljning, årskvartal. </t>
  </si>
  <si>
    <t>Antalet restauranger</t>
  </si>
  <si>
    <t>Kunnat, joissa enemmän kuin 20 ravintolaa</t>
  </si>
  <si>
    <t xml:space="preserve">Kommuner med fler än 20 restauranger </t>
  </si>
  <si>
    <t>Kunnat joissa enemmän kuin 10 ravintolaa</t>
  </si>
  <si>
    <t xml:space="preserve">Kommuner med fler än 10 restauranger </t>
  </si>
  <si>
    <t>Matkustajia - Passagerare, 1 000</t>
  </si>
  <si>
    <t>Begreppet metroenhet har förändrats i och med de nya metrotågen. De nya metrotågen utgör ett enhetligt utrymme.</t>
  </si>
  <si>
    <t>metrojunayksikköjä - metrotåg</t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</si>
  <si>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Joukkoliikennelautakunta/joukkoliikennetoimisto hoitaa joukkoliikenteen ostopalveluna koko kaupunkiseudun alueella.</t>
    </r>
  </si>
  <si>
    <t>Kollektivtrafiknämnden/kollektivtrafikbyrån sköter kollektivtrafiken som köpt tjänst på stadsregionens hela område.</t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</si>
  <si>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Tiedot koskevat vain Turun sisäisten linjojen liikennettä. - Uppgifterna gäller enbart de linjer som kör bara inom Åbo.</t>
    </r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</si>
  <si>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Vuodesta 2010 alkaen matkustajamääriin sisältyvät myös Suomenlinnan liikenteen, VR:n  ja seutubussien (myös runkolinjabussien 550 ja 560) Helsingin sisäiset matkustajat.</t>
    </r>
  </si>
  <si>
    <t>Sedan år 2010 inbegriper passagerarantalen även Sveaborgs trafiks, Statsjärnvägarna VR:s och regionbussarnas (även stomlinjerna 550:s och 560:s) passagerare inom Helsingfors.</t>
  </si>
  <si>
    <t>Kehä III - Ring III</t>
  </si>
  <si>
    <t>Sotungintie - Sottungsbyvägen</t>
  </si>
  <si>
    <t>Knutersintie - Knutersvägen</t>
  </si>
  <si>
    <t>Porvoonväylä 2 - Borgåleden 2</t>
  </si>
  <si>
    <t>Uusi Porvoontie - Nya Borgävägen</t>
  </si>
  <si>
    <t>Lähde: Kaupunkiympäristön toimiala, liikenne- ja katusunnittelu.</t>
  </si>
  <si>
    <t>Källa: Stadsmijösektorn, trafik- och gataplaneringen.</t>
  </si>
  <si>
    <t>Huom. Syyskuun keskimääräinen arkivuorokausiliikenne. - Anm. Dygnstrafiken under vardagar i medeltal i september.</t>
  </si>
  <si>
    <t>Espoo</t>
  </si>
  <si>
    <t>Hanko</t>
  </si>
  <si>
    <t>Hyvinkää</t>
  </si>
  <si>
    <t>Järvenpää</t>
  </si>
  <si>
    <t>Kerava</t>
  </si>
  <si>
    <t>Kirkkonummi</t>
  </si>
  <si>
    <t>Lohja</t>
  </si>
  <si>
    <t>Loviisa</t>
  </si>
  <si>
    <t>Porvoo</t>
  </si>
  <si>
    <t>Raasepori</t>
  </si>
  <si>
    <t>Vantaa</t>
  </si>
  <si>
    <t xml:space="preserve">Public transport in Helsinki </t>
  </si>
  <si>
    <t>Ravintolat ja ravintoloiden alkoholimyynti 2017</t>
  </si>
  <si>
    <t>Kollektivtrafik  i Helsingfors</t>
  </si>
  <si>
    <t>Paikkakilometrit - Platskilometer, 1 000</t>
  </si>
  <si>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32 789</t>
    </r>
  </si>
  <si>
    <t xml:space="preserve">  </t>
  </si>
  <si>
    <t>Lähde: Kaupunkiympäristön toimiala 1995-2016, Liikenneturva ja Tilastokeskus 2017-.</t>
  </si>
  <si>
    <t>Källa: Stadsmiljösektorn 1995-2016, Trafikskyddet och Statistikcentralen 2017-.</t>
  </si>
  <si>
    <t>Lähde: Tilastokeskus, Liikenne ja matkailu, Liikennetilastollinen vuosikirja ja Finavia Oyj. Malmin lentokenttäyhdistys ry.</t>
  </si>
  <si>
    <t>Källa: Statistikcentralen, Transport och turism, Samfärdselstatistisk årsbok och Finavia Abp. Malmin lentokenttäyhdistys rf.</t>
  </si>
  <si>
    <r>
      <t>Lähiliikenne yhteensä - Närtrafik totalt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</si>
  <si>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75,9</t>
    </r>
  </si>
  <si>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Tilastointitapa muuttunut. Statistikföringen har ändrats</t>
    </r>
  </si>
  <si>
    <r>
      <rPr>
        <vertAlign val="superscript"/>
        <sz val="10"/>
        <rFont val="Arial"/>
        <family val="2"/>
      </rPr>
      <t>2</t>
    </r>
    <r>
      <rPr>
        <sz val="10"/>
        <rFont val="Arial"/>
        <family val="2"/>
      </rPr>
      <t>1.1.2015 alkaen tilastointitapa muuttui. - Fr.o.m. 1.1.2015 förändrades statistikföringen.</t>
    </r>
  </si>
  <si>
    <t>Raakapuu ja hake - Råvirke och flis</t>
  </si>
  <si>
    <t>Sahatavara - Sågat virke</t>
  </si>
  <si>
    <t>Sellu ja puuhioke - Pappermassa</t>
  </si>
  <si>
    <t>Paperi ja kartonki - Papper och kartong</t>
  </si>
  <si>
    <t>Vaneri ja muut puulevyt -</t>
  </si>
  <si>
    <t>Plywood och faner</t>
  </si>
  <si>
    <t>Malmit ja rikasteet -</t>
  </si>
  <si>
    <t>Malmer och anrikad malm</t>
  </si>
  <si>
    <t>Metallit ja metallituotteet -</t>
  </si>
  <si>
    <t>Metaller och metallprodukter</t>
  </si>
  <si>
    <t>Raakaöljy</t>
  </si>
  <si>
    <t>Öljytuotteet - Oljeprodukter</t>
  </si>
  <si>
    <t>Kivihiili ja koksi - Stenkol och koks</t>
  </si>
  <si>
    <t>Lannoitteet - Gödselmedel</t>
  </si>
  <si>
    <t>Kemikaalit - Kemikalier</t>
  </si>
  <si>
    <t>Raakamineraalit ja  sementti -</t>
  </si>
  <si>
    <t>Obearbetade mineraler och cement</t>
  </si>
  <si>
    <t>Vilja - Spannmål</t>
  </si>
  <si>
    <t>Kappaletavara -  Styckegods</t>
  </si>
  <si>
    <t>Muu tavara - Annat gods</t>
  </si>
  <si>
    <t>Raakaöljy - Råolja</t>
  </si>
  <si>
    <t>Lähde: Helsingin Satama Oy.</t>
  </si>
  <si>
    <t>Källa: Helsingfors Hamn Ab.</t>
  </si>
  <si>
    <t>Vuosineljännes 4/2017</t>
  </si>
  <si>
    <t>4/2017</t>
  </si>
  <si>
    <t>3/2017</t>
  </si>
  <si>
    <t>2/2017</t>
  </si>
  <si>
    <t>1/2017</t>
  </si>
  <si>
    <t>Årsvartal 4/2017</t>
  </si>
  <si>
    <t>A- ja B- ravintolat1 - A- och B- restauranger1</t>
  </si>
  <si>
    <t>Vihti</t>
  </si>
  <si>
    <t>C- ravintolat1 - C- restauranger1</t>
  </si>
  <si>
    <t xml:space="preserve">1A: ravintola saa anniskella kaikkia Suomessa myytäviä alkoholijuomia, B: enintään 22 til-% sisältäviä alkoholijuomia. </t>
  </si>
  <si>
    <t>Joukkoliikenne Helsingissä, Tampereella ja Turussa 2018</t>
  </si>
  <si>
    <t>Majoitus- ja ravitsemistoiminta 2012–2019</t>
  </si>
  <si>
    <t xml:space="preserve">1Liikenteessä oleva vaunusto keskimäärin ruuhkan huippuaikoina joulukuussa. - Vagnar i trafik i genomsnitt under </t>
  </si>
  <si>
    <t>2Metroyksikön käsite on muuttunut uusien metrojunien myötä. Uudet metrojunat ovat yhtä yhtenäistä tilaa.</t>
  </si>
  <si>
    <t>Infrakustannukset</t>
  </si>
  <si>
    <t>Infrakostnader</t>
  </si>
  <si>
    <r>
      <t>Stadens andel av driftutgifter, 1 000 euro</t>
    </r>
    <r>
      <rPr>
        <vertAlign val="superscript"/>
        <sz val="10"/>
        <rFont val="Arial"/>
        <family val="2"/>
      </rPr>
      <t>1</t>
    </r>
  </si>
  <si>
    <r>
      <t>1</t>
    </r>
    <r>
      <rPr>
        <sz val="10"/>
        <rFont val="Arial"/>
        <family val="2"/>
      </rPr>
      <t>Helsingin kuntaosuus (HSL). - Helsingfors kommunandel (HRT).</t>
    </r>
  </si>
  <si>
    <r>
      <t>Joukkoliikenteen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kustannukset ja tuotot 2015–2019</t>
    </r>
  </si>
  <si>
    <r>
      <t>Turku</t>
    </r>
    <r>
      <rPr>
        <b/>
        <vertAlign val="superscript"/>
        <sz val="10"/>
        <rFont val="Arial"/>
        <family val="2"/>
      </rPr>
      <t xml:space="preserve">2 </t>
    </r>
  </si>
  <si>
    <t>luvanvaraiset</t>
  </si>
  <si>
    <t>tillståndspliktiga</t>
  </si>
  <si>
    <t>Luvanvaraiset</t>
  </si>
  <si>
    <t>Tillståndspliktiga</t>
  </si>
  <si>
    <t>Lähde: Trafiom.</t>
  </si>
  <si>
    <t>Källa: Traficom.</t>
  </si>
  <si>
    <r>
      <t>Lähde: HSL</t>
    </r>
    <r>
      <rPr>
        <sz val="10"/>
        <rFont val="Arial"/>
        <family val="2"/>
      </rPr>
      <t>, VR-Yhtymä Oy ja Tilastokeskus.</t>
    </r>
  </si>
  <si>
    <r>
      <t>Källa: HRT</t>
    </r>
    <r>
      <rPr>
        <sz val="10"/>
        <rFont val="Arial"/>
        <family val="2"/>
      </rPr>
      <t>, VR-Group Ab och Statistikcentralen.</t>
    </r>
  </si>
  <si>
    <t xml:space="preserve">Loviisan satama yhdistyi Helsingin satamaan tammikuun alusta 2017. - Lovisa hamn sammanslogs med Helsingfors hamn från och med början av januari 2017. </t>
  </si>
  <si>
    <t>Kantvikin etelälaiturin aluskäynnit on kirjattu Helsingin satamaan toukokuun alusta 2017 . - Fartygsbesöken vid södra kajen i Kanvik har bokförts inom Helsingfors hamn allt sedan början av maj 2017.</t>
  </si>
  <si>
    <t>Lähde: Traficom (-2018). Tilastokeskus (2019-).</t>
  </si>
  <si>
    <t>Källa: Traficom (-2018). Statistikcentralen (2019-).</t>
  </si>
  <si>
    <t>Joukkoliikenne Helsingissä 2005–2020</t>
  </si>
  <si>
    <t>Joukkoliikenteen kustannukset ja tuotot 2005–2020</t>
  </si>
  <si>
    <t>Liikenteen volyymi syyskuussa 2020</t>
  </si>
  <si>
    <t>Henkilöliikenteen matkustajamäärät niemen rajalla 1995–2020</t>
  </si>
  <si>
    <t>Helsingissä rekisteröidyt moottoriajoneuvot 31.12.1995–2020</t>
  </si>
  <si>
    <t>Rekisteröidyt autot 31.12.2020</t>
  </si>
  <si>
    <t>Ajokortit 1995–2020</t>
  </si>
  <si>
    <t>Poliisin tietoon tulleet tieliikenneonnettomuudet 1995–2020</t>
  </si>
  <si>
    <t>Tieliikenneonnettomuuksien uhrit liikennöijäryhmittäin 1995–2020</t>
  </si>
  <si>
    <t>Tieliikenneonnettomuuksien uhrit ikä- ja liikennöijäryhmittäin 1995–2020</t>
  </si>
  <si>
    <t>Lentoliikenne 1995–2020: Helsinki–Vantaan lentoasema ja koko maa</t>
  </si>
  <si>
    <t>Helsinki–Malmin lentoaseman liikenne 1995–2020</t>
  </si>
  <si>
    <t>Rautateiden matkustajaliikenne Helsingin alueella ja koko maassa 2010–2020</t>
  </si>
  <si>
    <t>Rautateiden tavaraliikenne Helsingin seudulla 2010–2020</t>
  </si>
  <si>
    <t>Matkustajaliikenne meritse 2000–2020</t>
  </si>
  <si>
    <t>Meritse tapahtunut tuonti ja vienti 1990–2020</t>
  </si>
  <si>
    <t>Meritse tapahtunut tuonti ja vienti tavararyhmittäin 1990–2020</t>
  </si>
  <si>
    <t>Kauppalaivastoon kuuluvat alukset 31.12.2005–2020</t>
  </si>
  <si>
    <t>Saapuneet alukset 1995–2020</t>
  </si>
  <si>
    <t>Hotellit ja yöpymiset 2000–2020</t>
  </si>
  <si>
    <t>Joukkoliikenne Helsingissä 2010–2020</t>
  </si>
  <si>
    <r>
      <t>Liikenteen volyymi syyskuussa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2020</t>
    </r>
  </si>
  <si>
    <r>
      <t>Henkilöliikenteen matkustajamäärät niemen rajalla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1995–2020</t>
    </r>
  </si>
  <si>
    <r>
      <rPr>
        <vertAlign val="superscript"/>
        <sz val="10"/>
        <rFont val="Arial"/>
        <family val="2"/>
      </rPr>
      <t>1</t>
    </r>
    <r>
      <rPr>
        <sz val="11"/>
        <rFont val="Calibri"/>
        <family val="2"/>
      </rPr>
      <t>Niemen raja = Lauttasaaren silta, Lapinlahden silta, Merikannontie, Mechelininkatu, Runeberginkatu,</t>
    </r>
  </si>
  <si>
    <r>
      <t>Autonkuljettajat</t>
    </r>
    <r>
      <rPr>
        <vertAlign val="superscript"/>
        <sz val="10"/>
        <rFont val="Arial"/>
        <family val="2"/>
      </rPr>
      <t>1</t>
    </r>
    <r>
      <rPr>
        <sz val="11"/>
        <rFont val="Calibri"/>
        <family val="2"/>
      </rPr>
      <t xml:space="preserve"> - Förare</t>
    </r>
    <r>
      <rPr>
        <vertAlign val="superscript"/>
        <sz val="10"/>
        <rFont val="Arial"/>
        <family val="2"/>
      </rPr>
      <t>1</t>
    </r>
  </si>
  <si>
    <r>
      <t>1</t>
    </r>
    <r>
      <rPr>
        <sz val="11"/>
        <rFont val="Calibri"/>
        <family val="2"/>
      </rPr>
      <t>Ml. raitiovaunun ja moottorikäyttöisen työkoneen kuljettajat. - Inkl. spårvagnsförare och förare av motordrivna arbets-</t>
    </r>
  </si>
  <si>
    <r>
      <t>Autonkuljettajat</t>
    </r>
    <r>
      <rPr>
        <vertAlign val="superscript"/>
        <sz val="10"/>
        <rFont val="Arial"/>
        <family val="2"/>
      </rPr>
      <t xml:space="preserve">1 </t>
    </r>
    <r>
      <rPr>
        <sz val="11"/>
        <rFont val="Calibri"/>
        <family val="2"/>
      </rPr>
      <t>- Förare</t>
    </r>
    <r>
      <rPr>
        <vertAlign val="superscript"/>
        <sz val="10"/>
        <rFont val="Arial"/>
        <family val="2"/>
      </rPr>
      <t>1</t>
    </r>
  </si>
  <si>
    <r>
      <rPr>
        <vertAlign val="superscript"/>
        <sz val="10"/>
        <rFont val="Arial"/>
        <family val="2"/>
      </rPr>
      <t>1</t>
    </r>
    <r>
      <rPr>
        <sz val="11"/>
        <rFont val="Calibri"/>
        <family val="2"/>
      </rPr>
      <t>Ml. Raitiovaunun ja moottorikäyttöisen työkoneen kuljettajat. - Inkl. spårvagnsförare och förare av motordrivna</t>
    </r>
  </si>
  <si>
    <t xml:space="preserve">   Säännöllinen liikenne - Reguljär trafik</t>
  </si>
  <si>
    <t xml:space="preserve">   Tilauslennot - Charter trafik</t>
  </si>
  <si>
    <t xml:space="preserve">   Muu liikenne - Övrig trafik</t>
  </si>
  <si>
    <t xml:space="preserve">   Lähteneet - Avresta</t>
  </si>
  <si>
    <t xml:space="preserve">   Saapuneet - Anlända</t>
  </si>
  <si>
    <t xml:space="preserve">   siitä lähtenyt - därav avgående</t>
  </si>
  <si>
    <t xml:space="preserve">   Kotimaanliikenne - Inrikestrafik </t>
  </si>
  <si>
    <t xml:space="preserve">   Kansainvälinen liikenne - Utrikestrafik</t>
  </si>
  <si>
    <r>
      <t>Matkustajat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- Passagerare</t>
    </r>
    <r>
      <rPr>
        <b/>
        <vertAlign val="superscript"/>
        <sz val="10"/>
        <rFont val="Arial"/>
        <family val="2"/>
      </rPr>
      <t xml:space="preserve">1 </t>
    </r>
    <r>
      <rPr>
        <b/>
        <sz val="10"/>
        <rFont val="Arial"/>
        <family val="2"/>
      </rPr>
      <t>(1 000)</t>
    </r>
  </si>
  <si>
    <r>
      <t>1</t>
    </r>
    <r>
      <rPr>
        <sz val="11"/>
        <rFont val="Calibri"/>
        <family val="2"/>
      </rPr>
      <t>Ml. vaihtomatkustajat ja kauttakulkevat matkustajat. - Inkl. transfer- och transitpassagerare.</t>
    </r>
  </si>
  <si>
    <r>
      <t>Rautateiden tavaraliikenne Helsingin seudulla 2010</t>
    </r>
    <r>
      <rPr>
        <b/>
        <sz val="10"/>
        <rFont val="Arial"/>
        <family val="2"/>
      </rPr>
      <t>–2020</t>
    </r>
  </si>
  <si>
    <r>
      <t>Muut maat</t>
    </r>
    <r>
      <rPr>
        <vertAlign val="superscript"/>
        <sz val="10"/>
        <rFont val="Arial"/>
        <family val="2"/>
      </rPr>
      <t>1</t>
    </r>
    <r>
      <rPr>
        <sz val="11"/>
        <rFont val="Calibri"/>
        <family val="2"/>
      </rPr>
      <t xml:space="preserve"> - Andra länder</t>
    </r>
    <r>
      <rPr>
        <vertAlign val="superscript"/>
        <sz val="10"/>
        <rFont val="Arial"/>
        <family val="2"/>
      </rPr>
      <t>1</t>
    </r>
  </si>
  <si>
    <r>
      <t>1</t>
    </r>
    <r>
      <rPr>
        <sz val="11"/>
        <rFont val="Calibri"/>
        <family val="2"/>
      </rPr>
      <t>Ml. vuodesta 2002 lähtien ulkomaiset risteilyalukset. - Inkl. utländska kryssningsfartyg fr.o.m. år 2002.</t>
    </r>
  </si>
  <si>
    <t>Meritse tapahtunut tuonti ja vienti tavararyhmittäin 2000–2020</t>
  </si>
  <si>
    <r>
      <t>Majoitus- ja ravitsemistoiminta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2012–2019</t>
    </r>
  </si>
  <si>
    <r>
      <t>2</t>
    </r>
    <r>
      <rPr>
        <sz val="11"/>
        <rFont val="Calibri"/>
        <family val="2"/>
      </rPr>
      <t>Koko maan vastaavasta luvusta. - Av det motsvarande talet för hela landet.</t>
    </r>
  </si>
  <si>
    <r>
      <t>hotellien kapasiteetista, %</t>
    </r>
    <r>
      <rPr>
        <vertAlign val="superscript"/>
        <sz val="10"/>
        <rFont val="Arial"/>
        <family val="2"/>
      </rPr>
      <t>1</t>
    </r>
    <r>
      <rPr>
        <sz val="11"/>
        <rFont val="Calibri"/>
        <family val="2"/>
      </rPr>
      <t xml:space="preserve"> - hotellens kapacitet, %</t>
    </r>
    <r>
      <rPr>
        <vertAlign val="superscript"/>
        <sz val="10"/>
        <rFont val="Arial"/>
        <family val="2"/>
      </rPr>
      <t>1</t>
    </r>
  </si>
  <si>
    <r>
      <t>1</t>
    </r>
    <r>
      <rPr>
        <sz val="11"/>
        <rFont val="Calibri"/>
        <family val="2"/>
      </rPr>
      <t>Laskettu vuoteiden lukumäärän perusteella. - Beräknad på basen av bäddarnas antal.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</si>
</sst>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0.0"/>
    <numFmt numFmtId="167" formatCode="#,##0.0"/>
    <numFmt numFmtId="168" formatCode="0.00_ ;[Red]\-0.00\ "/>
    <numFmt numFmtId="173" formatCode="0_ ;[Red]\-0\ "/>
  </numFmts>
  <fonts count="36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  <charset val="128"/>
    </font>
    <font>
      <sz val="10"/>
      <color indexed="8"/>
      <name val="Arial"/>
      <family val="2"/>
    </font>
    <font>
      <vertAlign val="superscript"/>
      <sz val="9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sz val="12"/>
      <name val="Times New Roman"/>
      <family val="1"/>
    </font>
    <font>
      <sz val="14"/>
      <name val="Arial"/>
      <family val="2"/>
    </font>
    <font>
      <b/>
      <sz val="8"/>
      <name val="MS Sans Serif"/>
      <family val="2"/>
    </font>
    <font>
      <b/>
      <sz val="10"/>
      <color indexed="10"/>
      <name val="Arial"/>
      <family val="2"/>
    </font>
    <font>
      <b/>
      <sz val="10"/>
      <name val="Arial"/>
    </font>
    <font>
      <i/>
      <sz val="10"/>
      <name val="Arial"/>
    </font>
    <font>
      <sz val="11"/>
      <name val="Calibri"/>
      <family val="2"/>
    </font>
    <font>
      <sz val="6"/>
      <name val="Arial"/>
      <family val="2"/>
    </font>
    <font>
      <sz val="7"/>
      <name val="Arial"/>
      <family val="2"/>
    </font>
    <font>
      <b/>
      <sz val="12"/>
      <color rgb="FF0070C0"/>
      <name val="Arial"/>
      <family val="2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sz val="9"/>
      <color rgb="FF0070C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2" fillId="0" borderId="0"/>
    <xf numFmtId="0" fontId="12" fillId="0" borderId="0">
      <alignment vertical="top"/>
    </xf>
    <xf numFmtId="0" fontId="1" fillId="0" borderId="0"/>
  </cellStyleXfs>
  <cellXfs count="206">
    <xf numFmtId="0" fontId="0" fillId="0" borderId="0" xfId="0"/>
    <xf numFmtId="0" fontId="27" fillId="0" borderId="0" xfId="0" applyFont="1"/>
    <xf numFmtId="0" fontId="3" fillId="0" borderId="0" xfId="0" quotePrefix="1" applyFont="1" applyAlignment="1">
      <alignment horizontal="left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quotePrefix="1" applyFont="1" applyAlignment="1">
      <alignment horizontal="left"/>
    </xf>
    <xf numFmtId="0" fontId="3" fillId="0" borderId="0" xfId="0" applyFont="1"/>
    <xf numFmtId="0" fontId="4" fillId="0" borderId="0" xfId="0" applyFont="1"/>
    <xf numFmtId="0" fontId="4" fillId="0" borderId="0" xfId="0" applyFont="1" applyFill="1"/>
    <xf numFmtId="17" fontId="3" fillId="0" borderId="0" xfId="0" quotePrefix="1" applyNumberFormat="1" applyFont="1"/>
    <xf numFmtId="0" fontId="4" fillId="0" borderId="0" xfId="0" quotePrefix="1" applyFont="1" applyAlignment="1">
      <alignment horizontal="right"/>
    </xf>
    <xf numFmtId="0" fontId="3" fillId="0" borderId="0" xfId="0" quotePrefix="1" applyFont="1" applyAlignment="1">
      <alignment horizontal="right"/>
    </xf>
    <xf numFmtId="0" fontId="5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5" fillId="0" borderId="0" xfId="0" applyFont="1"/>
    <xf numFmtId="0" fontId="1" fillId="0" borderId="0" xfId="0" quotePrefix="1" applyFont="1" applyAlignment="1">
      <alignment horizontal="left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1" fillId="0" borderId="0" xfId="0" applyFont="1" applyFill="1"/>
    <xf numFmtId="0" fontId="5" fillId="0" borderId="0" xfId="0" applyFont="1" applyFill="1"/>
    <xf numFmtId="3" fontId="1" fillId="0" borderId="0" xfId="0" applyNumberFormat="1" applyFont="1" applyFill="1"/>
    <xf numFmtId="3" fontId="1" fillId="0" borderId="0" xfId="0" applyNumberFormat="1" applyFont="1" applyBorder="1"/>
    <xf numFmtId="3" fontId="5" fillId="0" borderId="0" xfId="0" applyNumberFormat="1" applyFont="1"/>
    <xf numFmtId="3" fontId="1" fillId="0" borderId="0" xfId="0" applyNumberFormat="1" applyFont="1"/>
    <xf numFmtId="0" fontId="7" fillId="0" borderId="0" xfId="0" quotePrefix="1" applyFont="1" applyAlignment="1">
      <alignment horizontal="left"/>
    </xf>
    <xf numFmtId="0" fontId="1" fillId="0" borderId="0" xfId="0" applyFont="1" applyFill="1" applyAlignment="1">
      <alignment horizontal="left"/>
    </xf>
    <xf numFmtId="2" fontId="1" fillId="0" borderId="0" xfId="0" applyNumberFormat="1" applyFont="1"/>
    <xf numFmtId="0" fontId="1" fillId="0" borderId="0" xfId="0" quotePrefix="1" applyFont="1" applyAlignment="1">
      <alignment horizontal="left" indent="1"/>
    </xf>
    <xf numFmtId="0" fontId="7" fillId="0" borderId="0" xfId="0" applyFont="1" applyFill="1" applyAlignment="1">
      <alignment horizontal="left"/>
    </xf>
    <xf numFmtId="0" fontId="5" fillId="0" borderId="0" xfId="0" quotePrefix="1" applyFont="1" applyFill="1" applyAlignment="1">
      <alignment horizontal="left"/>
    </xf>
    <xf numFmtId="0" fontId="5" fillId="0" borderId="0" xfId="0" applyFont="1" applyFill="1" applyAlignment="1">
      <alignment horizontal="left"/>
    </xf>
    <xf numFmtId="166" fontId="8" fillId="0" borderId="0" xfId="0" applyNumberFormat="1" applyFont="1"/>
    <xf numFmtId="0" fontId="1" fillId="0" borderId="0" xfId="0" quotePrefix="1" applyFont="1" applyFill="1" applyAlignment="1">
      <alignment horizontal="left"/>
    </xf>
    <xf numFmtId="0" fontId="1" fillId="0" borderId="0" xfId="0" applyFont="1" applyBorder="1"/>
    <xf numFmtId="0" fontId="1" fillId="0" borderId="0" xfId="0" applyFont="1" applyFill="1" applyBorder="1" applyAlignment="1">
      <alignment horizontal="right"/>
    </xf>
    <xf numFmtId="166" fontId="1" fillId="0" borderId="0" xfId="0" applyNumberFormat="1" applyFont="1" applyBorder="1" applyAlignment="1">
      <alignment horizontal="right"/>
    </xf>
    <xf numFmtId="166" fontId="1" fillId="0" borderId="0" xfId="0" applyNumberFormat="1" applyFont="1"/>
    <xf numFmtId="2" fontId="1" fillId="0" borderId="0" xfId="0" applyNumberFormat="1" applyFont="1" applyBorder="1"/>
    <xf numFmtId="0" fontId="9" fillId="0" borderId="0" xfId="0" applyFont="1"/>
    <xf numFmtId="3" fontId="1" fillId="0" borderId="0" xfId="1" applyNumberFormat="1" applyFont="1"/>
    <xf numFmtId="3" fontId="5" fillId="0" borderId="0" xfId="1" applyNumberFormat="1" applyFont="1"/>
    <xf numFmtId="3" fontId="1" fillId="0" borderId="0" xfId="0" quotePrefix="1" applyNumberFormat="1" applyFont="1" applyAlignment="1">
      <alignment horizontal="right"/>
    </xf>
    <xf numFmtId="3" fontId="1" fillId="0" borderId="0" xfId="0" quotePrefix="1" applyNumberFormat="1" applyFont="1"/>
    <xf numFmtId="3" fontId="1" fillId="0" borderId="0" xfId="0" applyNumberFormat="1" applyFont="1" applyAlignment="1">
      <alignment horizontal="right"/>
    </xf>
    <xf numFmtId="0" fontId="5" fillId="0" borderId="0" xfId="0" quotePrefix="1" applyFont="1"/>
    <xf numFmtId="0" fontId="1" fillId="0" borderId="1" xfId="0" applyFont="1" applyBorder="1"/>
    <xf numFmtId="0" fontId="10" fillId="0" borderId="0" xfId="0" applyFont="1"/>
    <xf numFmtId="0" fontId="1" fillId="0" borderId="0" xfId="5" applyFont="1"/>
    <xf numFmtId="3" fontId="1" fillId="0" borderId="0" xfId="5" applyNumberFormat="1" applyFont="1"/>
    <xf numFmtId="17" fontId="10" fillId="0" borderId="0" xfId="0" quotePrefix="1" applyNumberFormat="1" applyFont="1"/>
    <xf numFmtId="0" fontId="9" fillId="0" borderId="0" xfId="0" applyFont="1" applyFill="1"/>
    <xf numFmtId="3" fontId="5" fillId="0" borderId="0" xfId="0" applyNumberFormat="1" applyFont="1" applyFill="1"/>
    <xf numFmtId="0" fontId="1" fillId="0" borderId="0" xfId="0" applyFont="1" applyFill="1" applyAlignment="1">
      <alignment horizontal="right"/>
    </xf>
    <xf numFmtId="0" fontId="1" fillId="0" borderId="0" xfId="0" applyFont="1" applyFill="1" applyBorder="1"/>
    <xf numFmtId="3" fontId="9" fillId="0" borderId="0" xfId="0" applyNumberFormat="1" applyFont="1" applyAlignment="1">
      <alignment vertical="top"/>
    </xf>
    <xf numFmtId="168" fontId="1" fillId="0" borderId="0" xfId="3" applyNumberFormat="1" applyFont="1"/>
    <xf numFmtId="3" fontId="9" fillId="0" borderId="0" xfId="0" applyNumberFormat="1" applyFont="1" applyBorder="1"/>
    <xf numFmtId="2" fontId="1" fillId="0" borderId="0" xfId="0" applyNumberFormat="1" applyFont="1" applyFill="1"/>
    <xf numFmtId="0" fontId="1" fillId="0" borderId="0" xfId="1" applyFont="1"/>
    <xf numFmtId="0" fontId="1" fillId="0" borderId="0" xfId="0" quotePrefix="1" applyFont="1" applyFill="1"/>
    <xf numFmtId="0" fontId="1" fillId="0" borderId="0" xfId="1" applyFont="1" applyAlignment="1">
      <alignment horizontal="right"/>
    </xf>
    <xf numFmtId="3" fontId="1" fillId="0" borderId="0" xfId="0" quotePrefix="1" applyNumberFormat="1" applyFont="1" applyFill="1" applyAlignment="1">
      <alignment horizontal="right"/>
    </xf>
    <xf numFmtId="166" fontId="1" fillId="0" borderId="0" xfId="0" quotePrefix="1" applyNumberFormat="1" applyFont="1" applyBorder="1" applyAlignment="1">
      <alignment horizontal="right"/>
    </xf>
    <xf numFmtId="166" fontId="1" fillId="0" borderId="0" xfId="0" applyNumberFormat="1" applyFont="1" applyFill="1"/>
    <xf numFmtId="166" fontId="1" fillId="0" borderId="0" xfId="1" applyNumberFormat="1" applyFont="1"/>
    <xf numFmtId="0" fontId="28" fillId="0" borderId="0" xfId="0" applyFont="1"/>
    <xf numFmtId="3" fontId="9" fillId="0" borderId="0" xfId="0" applyNumberFormat="1" applyFont="1"/>
    <xf numFmtId="3" fontId="10" fillId="0" borderId="0" xfId="0" applyNumberFormat="1" applyFont="1"/>
    <xf numFmtId="3" fontId="28" fillId="0" borderId="0" xfId="0" applyNumberFormat="1" applyFont="1"/>
    <xf numFmtId="166" fontId="28" fillId="0" borderId="0" xfId="0" applyNumberFormat="1" applyFont="1"/>
    <xf numFmtId="14" fontId="1" fillId="0" borderId="0" xfId="0" applyNumberFormat="1" applyFont="1" applyFill="1"/>
    <xf numFmtId="0" fontId="1" fillId="0" borderId="0" xfId="0" applyFont="1" applyAlignment="1">
      <alignment vertical="center"/>
    </xf>
    <xf numFmtId="0" fontId="28" fillId="0" borderId="0" xfId="0" quotePrefix="1" applyFont="1" applyAlignment="1">
      <alignment horizontal="left"/>
    </xf>
    <xf numFmtId="0" fontId="1" fillId="0" borderId="0" xfId="1" applyFont="1" applyFill="1" applyAlignment="1">
      <alignment horizontal="right"/>
    </xf>
    <xf numFmtId="0" fontId="1" fillId="0" borderId="0" xfId="1" applyFont="1" applyFill="1"/>
    <xf numFmtId="166" fontId="1" fillId="0" borderId="0" xfId="0" quotePrefix="1" applyNumberFormat="1" applyFont="1" applyAlignment="1">
      <alignment horizontal="right"/>
    </xf>
    <xf numFmtId="1" fontId="5" fillId="0" borderId="0" xfId="0" applyNumberFormat="1" applyFont="1"/>
    <xf numFmtId="17" fontId="9" fillId="0" borderId="0" xfId="0" quotePrefix="1" applyNumberFormat="1" applyFont="1"/>
    <xf numFmtId="0" fontId="9" fillId="0" borderId="0" xfId="0" quotePrefix="1" applyFont="1"/>
    <xf numFmtId="0" fontId="10" fillId="0" borderId="0" xfId="0" applyFont="1" applyFill="1" applyAlignment="1">
      <alignment vertical="top"/>
    </xf>
    <xf numFmtId="168" fontId="5" fillId="0" borderId="0" xfId="0" applyNumberFormat="1" applyFont="1"/>
    <xf numFmtId="168" fontId="1" fillId="0" borderId="0" xfId="0" applyNumberFormat="1" applyFont="1"/>
    <xf numFmtId="173" fontId="9" fillId="0" borderId="0" xfId="2" applyNumberFormat="1" applyFont="1" applyAlignment="1">
      <alignment horizontal="right"/>
    </xf>
    <xf numFmtId="173" fontId="9" fillId="0" borderId="0" xfId="0" applyNumberFormat="1" applyFont="1"/>
    <xf numFmtId="167" fontId="9" fillId="0" borderId="0" xfId="0" applyNumberFormat="1" applyFont="1"/>
    <xf numFmtId="167" fontId="10" fillId="0" borderId="0" xfId="0" applyNumberFormat="1" applyFont="1"/>
    <xf numFmtId="0" fontId="29" fillId="0" borderId="0" xfId="0" applyFont="1" applyFill="1" applyAlignment="1">
      <alignment vertical="top"/>
    </xf>
    <xf numFmtId="0" fontId="30" fillId="0" borderId="0" xfId="0" applyFont="1" applyFill="1" applyAlignment="1">
      <alignment vertical="top"/>
    </xf>
    <xf numFmtId="0" fontId="30" fillId="0" borderId="0" xfId="0" applyFont="1" applyAlignment="1">
      <alignment vertical="top"/>
    </xf>
    <xf numFmtId="167" fontId="9" fillId="0" borderId="0" xfId="0" applyNumberFormat="1" applyFont="1" applyAlignment="1">
      <alignment vertical="top"/>
    </xf>
    <xf numFmtId="3" fontId="10" fillId="0" borderId="0" xfId="0" applyNumberFormat="1" applyFont="1" applyAlignment="1">
      <alignment vertical="top"/>
    </xf>
    <xf numFmtId="166" fontId="9" fillId="0" borderId="0" xfId="0" applyNumberFormat="1" applyFont="1"/>
    <xf numFmtId="0" fontId="1" fillId="0" borderId="0" xfId="0" quotePrefix="1" applyFont="1" applyFill="1" applyBorder="1" applyAlignment="1">
      <alignment horizontal="right"/>
    </xf>
    <xf numFmtId="0" fontId="28" fillId="0" borderId="0" xfId="0" applyFont="1" applyBorder="1"/>
    <xf numFmtId="3" fontId="28" fillId="0" borderId="0" xfId="0" applyNumberFormat="1" applyFont="1" applyFill="1"/>
    <xf numFmtId="167" fontId="1" fillId="0" borderId="0" xfId="0" applyNumberFormat="1" applyFont="1" applyFill="1"/>
    <xf numFmtId="0" fontId="28" fillId="0" borderId="0" xfId="0" applyFont="1" applyFill="1"/>
    <xf numFmtId="4" fontId="28" fillId="0" borderId="0" xfId="0" applyNumberFormat="1" applyFont="1" applyFill="1"/>
    <xf numFmtId="0" fontId="5" fillId="0" borderId="0" xfId="0" applyFont="1" applyFill="1" applyBorder="1" applyAlignment="1">
      <alignment horizontal="left"/>
    </xf>
    <xf numFmtId="0" fontId="28" fillId="0" borderId="0" xfId="0" applyFont="1" applyFill="1" applyBorder="1"/>
    <xf numFmtId="0" fontId="28" fillId="0" borderId="1" xfId="0" applyFont="1" applyBorder="1"/>
    <xf numFmtId="3" fontId="5" fillId="0" borderId="0" xfId="0" applyNumberFormat="1" applyFont="1" applyAlignment="1">
      <alignment horizontal="right"/>
    </xf>
    <xf numFmtId="16" fontId="3" fillId="0" borderId="0" xfId="0" quotePrefix="1" applyNumberFormat="1" applyFont="1"/>
    <xf numFmtId="0" fontId="3" fillId="0" borderId="0" xfId="0" quotePrefix="1" applyFont="1"/>
    <xf numFmtId="0" fontId="4" fillId="0" borderId="0" xfId="0" applyFont="1" applyAlignment="1">
      <alignment horizontal="right"/>
    </xf>
    <xf numFmtId="0" fontId="5" fillId="0" borderId="0" xfId="0" applyFont="1" applyBorder="1"/>
    <xf numFmtId="0" fontId="28" fillId="0" borderId="0" xfId="0" applyFont="1" applyAlignment="1">
      <alignment horizontal="right"/>
    </xf>
    <xf numFmtId="0" fontId="28" fillId="0" borderId="0" xfId="0" quotePrefix="1" applyFont="1" applyAlignment="1">
      <alignment horizontal="left" indent="1"/>
    </xf>
    <xf numFmtId="3" fontId="28" fillId="0" borderId="0" xfId="0" applyNumberFormat="1" applyFont="1" applyAlignment="1">
      <alignment horizontal="right"/>
    </xf>
    <xf numFmtId="0" fontId="28" fillId="0" borderId="0" xfId="0" applyFont="1" applyAlignment="1">
      <alignment horizontal="left"/>
    </xf>
    <xf numFmtId="0" fontId="28" fillId="0" borderId="0" xfId="0" quotePrefix="1" applyFont="1" applyFill="1" applyAlignment="1">
      <alignment horizontal="left"/>
    </xf>
    <xf numFmtId="0" fontId="14" fillId="0" borderId="0" xfId="0" applyFont="1" applyAlignment="1">
      <alignment vertical="center"/>
    </xf>
    <xf numFmtId="0" fontId="5" fillId="0" borderId="0" xfId="0" quotePrefix="1" applyFont="1" applyFill="1" applyBorder="1" applyAlignment="1">
      <alignment horizontal="left"/>
    </xf>
    <xf numFmtId="166" fontId="8" fillId="0" borderId="0" xfId="0" applyNumberFormat="1" applyFont="1" applyBorder="1"/>
    <xf numFmtId="0" fontId="1" fillId="0" borderId="0" xfId="0" quotePrefix="1" applyFont="1" applyFill="1" applyBorder="1" applyAlignment="1">
      <alignment horizontal="left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>
      <alignment horizontal="right"/>
    </xf>
    <xf numFmtId="0" fontId="1" fillId="0" borderId="0" xfId="0" quotePrefix="1" applyFont="1" applyBorder="1" applyAlignment="1">
      <alignment horizontal="right"/>
    </xf>
    <xf numFmtId="0" fontId="16" fillId="0" borderId="0" xfId="0" applyFont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0" fontId="17" fillId="0" borderId="0" xfId="1" applyFont="1"/>
    <xf numFmtId="166" fontId="1" fillId="0" borderId="0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quotePrefix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18" fillId="0" borderId="0" xfId="0" applyFont="1" applyAlignment="1">
      <alignment vertical="center"/>
    </xf>
    <xf numFmtId="0" fontId="28" fillId="0" borderId="0" xfId="0" applyFont="1" applyFill="1" applyBorder="1" applyAlignment="1">
      <alignment horizontal="right"/>
    </xf>
    <xf numFmtId="166" fontId="1" fillId="0" borderId="0" xfId="0" applyNumberFormat="1" applyFont="1" applyBorder="1"/>
    <xf numFmtId="166" fontId="28" fillId="0" borderId="0" xfId="0" applyNumberFormat="1" applyFont="1" applyBorder="1" applyAlignment="1">
      <alignment horizontal="right"/>
    </xf>
    <xf numFmtId="166" fontId="28" fillId="0" borderId="0" xfId="0" applyNumberFormat="1" applyFont="1" applyFill="1" applyBorder="1" applyAlignment="1">
      <alignment horizontal="right"/>
    </xf>
    <xf numFmtId="0" fontId="5" fillId="0" borderId="0" xfId="1" applyFont="1"/>
    <xf numFmtId="0" fontId="28" fillId="0" borderId="1" xfId="0" applyFont="1" applyBorder="1" applyAlignment="1">
      <alignment horizontal="right"/>
    </xf>
    <xf numFmtId="49" fontId="28" fillId="0" borderId="0" xfId="0" applyNumberFormat="1" applyFont="1" applyAlignment="1">
      <alignment horizontal="right"/>
    </xf>
    <xf numFmtId="1" fontId="28" fillId="0" borderId="0" xfId="0" applyNumberFormat="1" applyFont="1"/>
    <xf numFmtId="3" fontId="1" fillId="0" borderId="0" xfId="0" applyNumberFormat="1" applyFont="1" applyAlignment="1">
      <alignment vertical="center"/>
    </xf>
    <xf numFmtId="0" fontId="31" fillId="0" borderId="0" xfId="0" applyFont="1"/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 applyProtection="1">
      <alignment horizontal="right"/>
      <protection locked="0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4" fontId="1" fillId="0" borderId="0" xfId="0" applyNumberFormat="1" applyFont="1"/>
    <xf numFmtId="0" fontId="28" fillId="0" borderId="0" xfId="0" quotePrefix="1" applyFont="1" applyAlignment="1">
      <alignment horizontal="right"/>
    </xf>
    <xf numFmtId="0" fontId="28" fillId="0" borderId="0" xfId="0" applyFont="1" applyAlignment="1">
      <alignment horizontal="left" indent="1"/>
    </xf>
    <xf numFmtId="167" fontId="28" fillId="0" borderId="0" xfId="0" applyNumberFormat="1" applyFont="1"/>
    <xf numFmtId="3" fontId="28" fillId="0" borderId="0" xfId="0" quotePrefix="1" applyNumberFormat="1" applyFont="1" applyAlignment="1">
      <alignment horizontal="right"/>
    </xf>
    <xf numFmtId="0" fontId="18" fillId="0" borderId="0" xfId="0" applyFont="1"/>
    <xf numFmtId="0" fontId="5" fillId="0" borderId="0" xfId="0" applyFont="1" applyAlignment="1" applyProtection="1">
      <alignment horizontal="left"/>
      <protection locked="0"/>
    </xf>
    <xf numFmtId="166" fontId="28" fillId="0" borderId="0" xfId="0" applyNumberFormat="1" applyFont="1" applyFill="1"/>
    <xf numFmtId="0" fontId="28" fillId="0" borderId="0" xfId="1" applyFont="1" applyAlignment="1" applyProtection="1">
      <alignment horizontal="left"/>
      <protection locked="0"/>
    </xf>
    <xf numFmtId="0" fontId="10" fillId="0" borderId="0" xfId="0" applyFont="1" applyFill="1"/>
    <xf numFmtId="0" fontId="19" fillId="0" borderId="0" xfId="0" applyFont="1" applyFill="1"/>
    <xf numFmtId="1" fontId="5" fillId="0" borderId="0" xfId="0" applyNumberFormat="1" applyFont="1" applyFill="1"/>
    <xf numFmtId="167" fontId="9" fillId="0" borderId="0" xfId="0" applyNumberFormat="1" applyFont="1" applyAlignment="1">
      <alignment horizontal="right"/>
    </xf>
    <xf numFmtId="0" fontId="32" fillId="0" borderId="0" xfId="0" applyFont="1"/>
    <xf numFmtId="0" fontId="4" fillId="0" borderId="0" xfId="0" applyFont="1" applyFill="1" applyAlignment="1">
      <alignment vertical="top"/>
    </xf>
    <xf numFmtId="1" fontId="20" fillId="0" borderId="0" xfId="0" applyNumberFormat="1" applyFont="1"/>
    <xf numFmtId="0" fontId="17" fillId="0" borderId="0" xfId="0" applyFont="1" applyAlignment="1">
      <alignment vertical="top"/>
    </xf>
    <xf numFmtId="0" fontId="29" fillId="0" borderId="0" xfId="0" applyFont="1" applyAlignment="1">
      <alignment vertical="top"/>
    </xf>
    <xf numFmtId="3" fontId="29" fillId="0" borderId="0" xfId="0" applyNumberFormat="1" applyFont="1" applyAlignment="1">
      <alignment vertical="top"/>
    </xf>
    <xf numFmtId="3" fontId="30" fillId="0" borderId="0" xfId="0" applyNumberFormat="1" applyFont="1" applyAlignment="1">
      <alignment vertical="top"/>
    </xf>
    <xf numFmtId="0" fontId="29" fillId="0" borderId="0" xfId="0" applyFont="1"/>
    <xf numFmtId="3" fontId="29" fillId="0" borderId="0" xfId="4" applyNumberFormat="1" applyFont="1">
      <alignment vertical="top"/>
    </xf>
    <xf numFmtId="3" fontId="30" fillId="0" borderId="0" xfId="4" applyNumberFormat="1" applyFont="1">
      <alignment vertical="top"/>
    </xf>
    <xf numFmtId="0" fontId="30" fillId="0" borderId="0" xfId="4" applyFont="1">
      <alignment vertical="top"/>
    </xf>
    <xf numFmtId="0" fontId="31" fillId="0" borderId="0" xfId="0" applyFont="1" applyAlignment="1">
      <alignment vertical="top"/>
    </xf>
    <xf numFmtId="3" fontId="31" fillId="0" borderId="0" xfId="0" applyNumberFormat="1" applyFont="1" applyAlignment="1">
      <alignment vertical="top" wrapText="1"/>
    </xf>
    <xf numFmtId="14" fontId="28" fillId="0" borderId="0" xfId="0" applyNumberFormat="1" applyFont="1"/>
    <xf numFmtId="0" fontId="28" fillId="0" borderId="0" xfId="0" applyFont="1" applyAlignment="1" applyProtection="1">
      <alignment horizontal="left"/>
      <protection locked="0"/>
    </xf>
    <xf numFmtId="0" fontId="28" fillId="0" borderId="0" xfId="0" applyFont="1" applyAlignment="1" applyProtection="1">
      <alignment horizontal="right"/>
      <protection locked="0"/>
    </xf>
    <xf numFmtId="3" fontId="0" fillId="0" borderId="0" xfId="0" applyNumberFormat="1"/>
    <xf numFmtId="0" fontId="15" fillId="0" borderId="0" xfId="1" applyFont="1"/>
    <xf numFmtId="0" fontId="22" fillId="0" borderId="0" xfId="0" applyFont="1"/>
    <xf numFmtId="0" fontId="22" fillId="0" borderId="0" xfId="0" quotePrefix="1" applyFont="1" applyFill="1" applyAlignment="1">
      <alignment horizontal="left"/>
    </xf>
    <xf numFmtId="0" fontId="22" fillId="0" borderId="0" xfId="0" applyFont="1" applyFill="1"/>
    <xf numFmtId="0" fontId="22" fillId="0" borderId="0" xfId="0" quotePrefix="1" applyFont="1" applyAlignment="1">
      <alignment horizontal="left"/>
    </xf>
    <xf numFmtId="3" fontId="22" fillId="0" borderId="0" xfId="0" applyNumberFormat="1" applyFont="1"/>
    <xf numFmtId="166" fontId="0" fillId="0" borderId="0" xfId="0" applyNumberFormat="1"/>
    <xf numFmtId="0" fontId="23" fillId="0" borderId="0" xfId="0" applyFont="1"/>
    <xf numFmtId="166" fontId="22" fillId="0" borderId="0" xfId="0" applyNumberFormat="1" applyFont="1"/>
    <xf numFmtId="0" fontId="22" fillId="0" borderId="0" xfId="0" applyFont="1" applyAlignment="1">
      <alignment horizontal="left"/>
    </xf>
    <xf numFmtId="0" fontId="33" fillId="0" borderId="0" xfId="0" applyFont="1"/>
    <xf numFmtId="3" fontId="0" fillId="0" borderId="0" xfId="0" applyNumberFormat="1" applyAlignment="1">
      <alignment horizontal="right"/>
    </xf>
    <xf numFmtId="3" fontId="34" fillId="0" borderId="0" xfId="0" applyNumberFormat="1" applyFont="1"/>
    <xf numFmtId="1" fontId="0" fillId="0" borderId="0" xfId="0" applyNumberFormat="1"/>
    <xf numFmtId="0" fontId="1" fillId="0" borderId="0" xfId="0" applyFont="1" applyFill="1" applyAlignment="1">
      <alignment horizontal="left" indent="1"/>
    </xf>
    <xf numFmtId="4" fontId="1" fillId="0" borderId="0" xfId="0" applyNumberFormat="1" applyFont="1" applyFill="1"/>
    <xf numFmtId="0" fontId="1" fillId="0" borderId="0" xfId="0" quotePrefix="1" applyFont="1" applyFill="1" applyAlignment="1">
      <alignment horizontal="right"/>
    </xf>
    <xf numFmtId="49" fontId="28" fillId="0" borderId="0" xfId="0" applyNumberFormat="1" applyFont="1" applyFill="1"/>
    <xf numFmtId="0" fontId="1" fillId="0" borderId="0" xfId="0" quotePrefix="1" applyFont="1" applyFill="1" applyAlignment="1">
      <alignment horizontal="left" indent="1"/>
    </xf>
    <xf numFmtId="0" fontId="1" fillId="0" borderId="0" xfId="1"/>
    <xf numFmtId="3" fontId="1" fillId="0" borderId="0" xfId="1" applyNumberFormat="1"/>
    <xf numFmtId="0" fontId="34" fillId="0" borderId="0" xfId="1" applyFont="1"/>
    <xf numFmtId="0" fontId="35" fillId="0" borderId="0" xfId="0" applyFont="1"/>
    <xf numFmtId="3" fontId="34" fillId="0" borderId="0" xfId="0" quotePrefix="1" applyNumberFormat="1" applyFont="1" applyAlignment="1">
      <alignment horizontal="right"/>
    </xf>
    <xf numFmtId="16" fontId="5" fillId="0" borderId="0" xfId="0" quotePrefix="1" applyNumberFormat="1" applyFont="1" applyAlignment="1">
      <alignment horizontal="left"/>
    </xf>
    <xf numFmtId="3" fontId="25" fillId="0" borderId="0" xfId="0" applyNumberFormat="1" applyFont="1"/>
    <xf numFmtId="1" fontId="1" fillId="0" borderId="0" xfId="0" applyNumberFormat="1" applyFont="1"/>
    <xf numFmtId="3" fontId="1" fillId="0" borderId="0" xfId="0" applyNumberFormat="1" applyFont="1" applyAlignment="1" applyProtection="1">
      <alignment horizontal="right"/>
      <protection locked="0"/>
    </xf>
    <xf numFmtId="0" fontId="11" fillId="0" borderId="0" xfId="0" applyFont="1"/>
    <xf numFmtId="166" fontId="5" fillId="0" borderId="0" xfId="0" applyNumberFormat="1" applyFont="1"/>
    <xf numFmtId="0" fontId="5" fillId="0" borderId="0" xfId="0" applyFont="1" applyAlignment="1">
      <alignment horizontal="right"/>
    </xf>
    <xf numFmtId="9" fontId="0" fillId="0" borderId="0" xfId="0" applyNumberFormat="1"/>
    <xf numFmtId="3" fontId="26" fillId="0" borderId="0" xfId="0" applyNumberFormat="1" applyFont="1"/>
    <xf numFmtId="0" fontId="23" fillId="0" borderId="0" xfId="0" applyFont="1" applyFill="1"/>
  </cellXfs>
  <cellStyles count="6">
    <cellStyle name="Normaali" xfId="0" builtinId="0"/>
    <cellStyle name="Normaali 2" xfId="1"/>
    <cellStyle name="Normaali 3" xfId="2"/>
    <cellStyle name="Normaali 4" xfId="3"/>
    <cellStyle name="Normaali 5" xfId="4"/>
    <cellStyle name="Normaali_Taul1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6"/>
  <sheetViews>
    <sheetView tabSelected="1" workbookViewId="0"/>
  </sheetViews>
  <sheetFormatPr defaultColWidth="9.21875" defaultRowHeight="11.4"/>
  <cols>
    <col min="1" max="1" width="6" style="7" customWidth="1"/>
    <col min="2" max="2" width="65.77734375" style="7" bestFit="1" customWidth="1"/>
    <col min="3" max="16384" width="9.21875" style="7"/>
  </cols>
  <sheetData>
    <row r="1" spans="1:5" ht="15.6">
      <c r="A1" s="1" t="s">
        <v>58</v>
      </c>
      <c r="B1" s="182"/>
    </row>
    <row r="2" spans="1:5" ht="15.6">
      <c r="A2" s="1" t="s">
        <v>57</v>
      </c>
      <c r="B2" s="182"/>
    </row>
    <row r="3" spans="1:5" ht="12">
      <c r="A3" s="6"/>
    </row>
    <row r="5" spans="1:5" ht="12">
      <c r="A5" s="2" t="s">
        <v>0</v>
      </c>
      <c r="B5" s="2" t="s">
        <v>500</v>
      </c>
      <c r="C5" s="7">
        <v>99</v>
      </c>
    </row>
    <row r="6" spans="1:5" ht="13.2">
      <c r="B6" s="5" t="s">
        <v>388</v>
      </c>
    </row>
    <row r="7" spans="1:5" ht="12">
      <c r="B7" s="3" t="s">
        <v>431</v>
      </c>
      <c r="C7" s="6"/>
      <c r="D7" s="6"/>
      <c r="E7" s="6"/>
    </row>
    <row r="8" spans="1:5" ht="12">
      <c r="B8" s="3"/>
      <c r="C8" s="6"/>
      <c r="D8" s="6"/>
      <c r="E8" s="6"/>
    </row>
    <row r="9" spans="1:5" ht="12">
      <c r="A9" s="2" t="s">
        <v>1</v>
      </c>
      <c r="B9" s="4" t="s">
        <v>501</v>
      </c>
      <c r="C9" s="7">
        <v>100</v>
      </c>
    </row>
    <row r="10" spans="1:5">
      <c r="B10" s="3" t="s">
        <v>59</v>
      </c>
    </row>
    <row r="11" spans="1:5">
      <c r="B11" s="5" t="s">
        <v>2</v>
      </c>
    </row>
    <row r="13" spans="1:5" ht="12">
      <c r="A13" s="103" t="s">
        <v>4</v>
      </c>
      <c r="B13" s="2" t="s">
        <v>478</v>
      </c>
      <c r="C13" s="7">
        <v>100</v>
      </c>
    </row>
    <row r="14" spans="1:5">
      <c r="B14" s="3" t="s">
        <v>3</v>
      </c>
    </row>
    <row r="15" spans="1:5" ht="12">
      <c r="B15" s="5" t="s">
        <v>5</v>
      </c>
      <c r="C15" s="6"/>
    </row>
    <row r="16" spans="1:5" ht="12">
      <c r="C16" s="6"/>
    </row>
    <row r="17" spans="1:3" ht="12">
      <c r="A17" s="104" t="s">
        <v>7</v>
      </c>
      <c r="B17" s="2" t="s">
        <v>502</v>
      </c>
      <c r="C17" s="7">
        <v>101</v>
      </c>
    </row>
    <row r="18" spans="1:3">
      <c r="B18" s="5" t="s">
        <v>6</v>
      </c>
    </row>
    <row r="19" spans="1:3" ht="12">
      <c r="B19" s="5" t="s">
        <v>8</v>
      </c>
      <c r="C19" s="6"/>
    </row>
    <row r="20" spans="1:3" ht="12">
      <c r="C20" s="6"/>
    </row>
    <row r="21" spans="1:3" ht="12">
      <c r="A21" s="103" t="s">
        <v>9</v>
      </c>
      <c r="B21" s="6" t="s">
        <v>503</v>
      </c>
      <c r="C21" s="7">
        <v>102</v>
      </c>
    </row>
    <row r="22" spans="1:3">
      <c r="B22" s="7" t="s">
        <v>61</v>
      </c>
    </row>
    <row r="23" spans="1:3">
      <c r="B23" s="7" t="s">
        <v>10</v>
      </c>
    </row>
    <row r="25" spans="1:3" ht="12">
      <c r="A25" s="104" t="s">
        <v>12</v>
      </c>
      <c r="B25" s="2" t="s">
        <v>504</v>
      </c>
      <c r="C25" s="7">
        <v>102</v>
      </c>
    </row>
    <row r="26" spans="1:3">
      <c r="B26" s="5" t="s">
        <v>11</v>
      </c>
    </row>
    <row r="27" spans="1:3">
      <c r="B27" s="5" t="s">
        <v>13</v>
      </c>
    </row>
    <row r="29" spans="1:3" ht="12">
      <c r="A29" s="104" t="s">
        <v>15</v>
      </c>
      <c r="B29" s="2" t="s">
        <v>505</v>
      </c>
      <c r="C29" s="7">
        <v>103</v>
      </c>
    </row>
    <row r="30" spans="1:3">
      <c r="B30" s="5" t="s">
        <v>14</v>
      </c>
    </row>
    <row r="31" spans="1:3">
      <c r="B31" s="5" t="s">
        <v>16</v>
      </c>
    </row>
    <row r="33" spans="1:3" ht="12">
      <c r="A33" s="104" t="s">
        <v>18</v>
      </c>
      <c r="B33" s="2" t="s">
        <v>506</v>
      </c>
      <c r="C33" s="7">
        <v>103</v>
      </c>
    </row>
    <row r="34" spans="1:3">
      <c r="B34" s="5" t="s">
        <v>17</v>
      </c>
    </row>
    <row r="35" spans="1:3">
      <c r="B35" s="5" t="s">
        <v>19</v>
      </c>
    </row>
    <row r="37" spans="1:3" ht="12">
      <c r="A37" s="104" t="s">
        <v>21</v>
      </c>
      <c r="B37" s="2" t="s">
        <v>507</v>
      </c>
      <c r="C37" s="7">
        <v>104</v>
      </c>
    </row>
    <row r="38" spans="1:3">
      <c r="B38" s="5" t="s">
        <v>20</v>
      </c>
    </row>
    <row r="39" spans="1:3">
      <c r="B39" s="7" t="s">
        <v>63</v>
      </c>
    </row>
    <row r="41" spans="1:3" ht="12">
      <c r="A41" s="104" t="s">
        <v>23</v>
      </c>
      <c r="B41" s="2" t="s">
        <v>508</v>
      </c>
      <c r="C41" s="7">
        <v>104</v>
      </c>
    </row>
    <row r="42" spans="1:3">
      <c r="B42" s="5" t="s">
        <v>22</v>
      </c>
    </row>
    <row r="43" spans="1:3">
      <c r="B43" s="5" t="s">
        <v>24</v>
      </c>
    </row>
    <row r="45" spans="1:3" ht="12">
      <c r="A45" s="104" t="s">
        <v>26</v>
      </c>
      <c r="B45" s="6" t="s">
        <v>509</v>
      </c>
      <c r="C45" s="7">
        <v>105</v>
      </c>
    </row>
    <row r="46" spans="1:3">
      <c r="B46" s="7" t="s">
        <v>25</v>
      </c>
    </row>
    <row r="47" spans="1:3" ht="12">
      <c r="B47" s="7" t="s">
        <v>27</v>
      </c>
      <c r="C47" s="2"/>
    </row>
    <row r="48" spans="1:3" ht="12">
      <c r="C48" s="2"/>
    </row>
    <row r="49" spans="1:3" ht="12">
      <c r="A49" s="104" t="s">
        <v>29</v>
      </c>
      <c r="B49" s="2" t="s">
        <v>510</v>
      </c>
      <c r="C49" s="10">
        <v>106</v>
      </c>
    </row>
    <row r="50" spans="1:3">
      <c r="B50" s="5" t="s">
        <v>28</v>
      </c>
      <c r="C50" s="105"/>
    </row>
    <row r="51" spans="1:3">
      <c r="B51" s="5" t="s">
        <v>30</v>
      </c>
      <c r="C51" s="105"/>
    </row>
    <row r="52" spans="1:3">
      <c r="C52" s="105"/>
    </row>
    <row r="53" spans="1:3" ht="12">
      <c r="A53" s="104" t="s">
        <v>32</v>
      </c>
      <c r="B53" s="2" t="s">
        <v>511</v>
      </c>
      <c r="C53" s="105">
        <v>107</v>
      </c>
    </row>
    <row r="54" spans="1:3">
      <c r="B54" s="5" t="s">
        <v>31</v>
      </c>
      <c r="C54" s="105"/>
    </row>
    <row r="55" spans="1:3">
      <c r="B55" s="5" t="s">
        <v>33</v>
      </c>
      <c r="C55" s="105"/>
    </row>
    <row r="56" spans="1:3">
      <c r="C56" s="105"/>
    </row>
    <row r="57" spans="1:3" ht="12">
      <c r="A57" s="104" t="s">
        <v>35</v>
      </c>
      <c r="B57" s="2" t="s">
        <v>512</v>
      </c>
      <c r="C57" s="105">
        <v>107</v>
      </c>
    </row>
    <row r="58" spans="1:3">
      <c r="B58" s="5" t="s">
        <v>34</v>
      </c>
      <c r="C58" s="105"/>
    </row>
    <row r="59" spans="1:3" ht="12">
      <c r="B59" s="5" t="s">
        <v>36</v>
      </c>
      <c r="C59" s="11"/>
    </row>
    <row r="60" spans="1:3" ht="12">
      <c r="C60" s="11"/>
    </row>
    <row r="61" spans="1:3" ht="12">
      <c r="A61" s="104" t="s">
        <v>37</v>
      </c>
      <c r="B61" s="2" t="s">
        <v>513</v>
      </c>
      <c r="C61" s="10">
        <v>108</v>
      </c>
    </row>
    <row r="62" spans="1:3">
      <c r="B62" s="5" t="s">
        <v>362</v>
      </c>
    </row>
    <row r="63" spans="1:3">
      <c r="B63" s="5" t="s">
        <v>363</v>
      </c>
    </row>
    <row r="65" spans="1:3" ht="12">
      <c r="A65" s="104" t="s">
        <v>39</v>
      </c>
      <c r="B65" s="2" t="s">
        <v>514</v>
      </c>
      <c r="C65" s="7">
        <v>109</v>
      </c>
    </row>
    <row r="66" spans="1:3">
      <c r="B66" s="5" t="s">
        <v>38</v>
      </c>
    </row>
    <row r="67" spans="1:3">
      <c r="B67" s="5" t="s">
        <v>40</v>
      </c>
    </row>
    <row r="69" spans="1:3" ht="12">
      <c r="A69" s="104" t="s">
        <v>42</v>
      </c>
      <c r="B69" s="2" t="s">
        <v>515</v>
      </c>
      <c r="C69" s="7">
        <v>109</v>
      </c>
    </row>
    <row r="70" spans="1:3">
      <c r="B70" s="5" t="s">
        <v>41</v>
      </c>
    </row>
    <row r="71" spans="1:3">
      <c r="B71" s="5" t="s">
        <v>43</v>
      </c>
    </row>
    <row r="73" spans="1:3" ht="12">
      <c r="A73" s="104" t="s">
        <v>45</v>
      </c>
      <c r="B73" s="2" t="s">
        <v>516</v>
      </c>
      <c r="C73" s="7">
        <v>110</v>
      </c>
    </row>
    <row r="74" spans="1:3">
      <c r="B74" s="5" t="s">
        <v>44</v>
      </c>
    </row>
    <row r="75" spans="1:3">
      <c r="B75" s="5" t="s">
        <v>46</v>
      </c>
    </row>
    <row r="77" spans="1:3" ht="12">
      <c r="A77" s="104" t="s">
        <v>48</v>
      </c>
      <c r="B77" s="2" t="s">
        <v>517</v>
      </c>
      <c r="C77" s="7">
        <v>110</v>
      </c>
    </row>
    <row r="78" spans="1:3">
      <c r="B78" s="5" t="s">
        <v>47</v>
      </c>
    </row>
    <row r="79" spans="1:3">
      <c r="B79" s="5" t="s">
        <v>49</v>
      </c>
    </row>
    <row r="81" spans="1:5" ht="12">
      <c r="A81" s="104" t="s">
        <v>51</v>
      </c>
      <c r="B81" s="2" t="s">
        <v>518</v>
      </c>
      <c r="C81" s="7">
        <v>111</v>
      </c>
    </row>
    <row r="82" spans="1:5">
      <c r="B82" s="5" t="s">
        <v>50</v>
      </c>
    </row>
    <row r="83" spans="1:5">
      <c r="B83" s="5" t="s">
        <v>52</v>
      </c>
    </row>
    <row r="85" spans="1:5" ht="12">
      <c r="A85" s="104" t="s">
        <v>53</v>
      </c>
      <c r="B85" s="2" t="s">
        <v>479</v>
      </c>
      <c r="C85" s="7">
        <v>111</v>
      </c>
    </row>
    <row r="86" spans="1:5">
      <c r="B86" s="5" t="s">
        <v>60</v>
      </c>
    </row>
    <row r="87" spans="1:5">
      <c r="B87" s="5" t="s">
        <v>54</v>
      </c>
    </row>
    <row r="89" spans="1:5" ht="12">
      <c r="A89" s="104" t="s">
        <v>55</v>
      </c>
      <c r="B89" s="2" t="s">
        <v>519</v>
      </c>
      <c r="C89" s="7">
        <v>112</v>
      </c>
    </row>
    <row r="90" spans="1:5">
      <c r="B90" s="5" t="s">
        <v>64</v>
      </c>
    </row>
    <row r="91" spans="1:5">
      <c r="B91" s="5" t="s">
        <v>62</v>
      </c>
    </row>
    <row r="93" spans="1:5" ht="12">
      <c r="A93" s="9" t="s">
        <v>56</v>
      </c>
      <c r="B93" s="6" t="s">
        <v>432</v>
      </c>
      <c r="C93" s="7">
        <v>113</v>
      </c>
      <c r="E93" s="47"/>
    </row>
    <row r="94" spans="1:5">
      <c r="B94" s="7" t="s">
        <v>389</v>
      </c>
      <c r="E94" s="47"/>
    </row>
    <row r="95" spans="1:5">
      <c r="B95" s="7" t="s">
        <v>390</v>
      </c>
      <c r="E95" s="50"/>
    </row>
    <row r="96" spans="1:5">
      <c r="E96" s="39"/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7"/>
  <sheetViews>
    <sheetView workbookViewId="0">
      <selection activeCell="E1" sqref="E1"/>
    </sheetView>
  </sheetViews>
  <sheetFormatPr defaultColWidth="9.21875" defaultRowHeight="13.2"/>
  <cols>
    <col min="1" max="1" width="20.44140625" style="14" customWidth="1"/>
    <col min="2" max="2" width="9.21875" style="14" bestFit="1" customWidth="1"/>
    <col min="3" max="3" width="21" style="14" customWidth="1"/>
    <col min="4" max="6" width="9.21875" style="14" bestFit="1" customWidth="1"/>
    <col min="7" max="7" width="10.21875" style="14" customWidth="1"/>
    <col min="8" max="8" width="9.21875" style="14"/>
    <col min="9" max="9" width="13.21875" style="14" customWidth="1"/>
    <col min="10" max="13" width="9.77734375" style="14" bestFit="1" customWidth="1"/>
    <col min="14" max="16384" width="9.21875" style="14"/>
  </cols>
  <sheetData>
    <row r="1" spans="1:16" s="15" customFormat="1">
      <c r="A1" s="12" t="s">
        <v>507</v>
      </c>
    </row>
    <row r="2" spans="1:16" s="15" customFormat="1">
      <c r="A2" s="12" t="s">
        <v>20</v>
      </c>
    </row>
    <row r="3" spans="1:16" s="15" customFormat="1">
      <c r="A3" s="12" t="s">
        <v>21</v>
      </c>
    </row>
    <row r="4" spans="1:16">
      <c r="A4" s="14" t="s">
        <v>63</v>
      </c>
    </row>
    <row r="6" spans="1:16">
      <c r="B6" s="15" t="s">
        <v>229</v>
      </c>
      <c r="D6" s="15" t="s">
        <v>230</v>
      </c>
    </row>
    <row r="7" spans="1:16">
      <c r="B7" s="12" t="s">
        <v>231</v>
      </c>
      <c r="D7" s="15" t="s">
        <v>232</v>
      </c>
    </row>
    <row r="8" spans="1:16" ht="14.4">
      <c r="B8" s="14" t="s">
        <v>108</v>
      </c>
      <c r="C8" s="16" t="s">
        <v>197</v>
      </c>
      <c r="D8" s="14" t="s">
        <v>233</v>
      </c>
      <c r="E8" s="14" t="s">
        <v>234</v>
      </c>
      <c r="F8" s="14" t="s">
        <v>108</v>
      </c>
      <c r="G8" s="14" t="s">
        <v>197</v>
      </c>
      <c r="I8" s="137"/>
      <c r="J8" s="137"/>
    </row>
    <row r="9" spans="1:16">
      <c r="B9" s="14" t="s">
        <v>115</v>
      </c>
      <c r="C9" s="16" t="s">
        <v>200</v>
      </c>
      <c r="D9" s="14" t="s">
        <v>235</v>
      </c>
      <c r="E9" s="14" t="s">
        <v>236</v>
      </c>
      <c r="F9" s="14" t="s">
        <v>115</v>
      </c>
      <c r="G9" s="14" t="s">
        <v>200</v>
      </c>
    </row>
    <row r="10" spans="1:16">
      <c r="C10" s="16" t="s">
        <v>237</v>
      </c>
      <c r="E10" s="14" t="s">
        <v>238</v>
      </c>
      <c r="G10" s="14" t="s">
        <v>201</v>
      </c>
    </row>
    <row r="11" spans="1:16">
      <c r="C11" s="14" t="s">
        <v>202</v>
      </c>
      <c r="G11" s="14" t="s">
        <v>202</v>
      </c>
    </row>
    <row r="12" spans="1:16">
      <c r="A12" s="14" t="s">
        <v>204</v>
      </c>
      <c r="E12" s="24"/>
    </row>
    <row r="13" spans="1:16">
      <c r="A13" s="14">
        <v>1995</v>
      </c>
      <c r="B13" s="24">
        <v>812</v>
      </c>
      <c r="C13" s="37">
        <v>1.4618145943824554</v>
      </c>
      <c r="D13" s="14">
        <v>7</v>
      </c>
      <c r="E13" s="24">
        <v>987</v>
      </c>
      <c r="F13" s="24">
        <f>D13+E13</f>
        <v>994</v>
      </c>
      <c r="G13" s="37">
        <v>1.9</v>
      </c>
    </row>
    <row r="14" spans="1:16">
      <c r="A14" s="14">
        <v>2000</v>
      </c>
      <c r="B14" s="24">
        <v>703</v>
      </c>
      <c r="C14" s="37">
        <v>1.2655857879936774</v>
      </c>
      <c r="D14" s="14">
        <v>16</v>
      </c>
      <c r="E14" s="24">
        <v>867</v>
      </c>
      <c r="F14" s="24">
        <f t="shared" ref="F14:F25" si="0">D14+E14</f>
        <v>883</v>
      </c>
      <c r="G14" s="37">
        <v>1.5</v>
      </c>
    </row>
    <row r="15" spans="1:16">
      <c r="A15" s="14">
        <v>2005</v>
      </c>
      <c r="B15" s="24">
        <v>552</v>
      </c>
      <c r="C15" s="37">
        <v>0.97092330937099292</v>
      </c>
      <c r="D15" s="14">
        <v>9</v>
      </c>
      <c r="E15" s="24">
        <v>721</v>
      </c>
      <c r="F15" s="24">
        <f t="shared" si="0"/>
        <v>730</v>
      </c>
      <c r="G15" s="37">
        <v>1.3</v>
      </c>
    </row>
    <row r="16" spans="1:16">
      <c r="A16" s="14">
        <v>2010</v>
      </c>
      <c r="B16" s="24">
        <v>545</v>
      </c>
      <c r="C16" s="37">
        <v>0.9</v>
      </c>
      <c r="D16" s="14">
        <v>5</v>
      </c>
      <c r="E16" s="24">
        <v>669</v>
      </c>
      <c r="F16" s="24">
        <f t="shared" si="0"/>
        <v>674</v>
      </c>
      <c r="G16" s="37">
        <v>1.1000000000000001</v>
      </c>
      <c r="H16" s="37"/>
      <c r="K16" s="138"/>
      <c r="L16" s="138"/>
      <c r="M16" s="138"/>
      <c r="N16" s="138"/>
      <c r="O16" s="138"/>
      <c r="P16" s="138"/>
    </row>
    <row r="17" spans="1:16">
      <c r="A17" s="14">
        <v>2015</v>
      </c>
      <c r="B17" s="24">
        <v>383</v>
      </c>
      <c r="C17" s="37">
        <v>0.6</v>
      </c>
      <c r="D17" s="14">
        <v>12</v>
      </c>
      <c r="E17" s="199">
        <v>443</v>
      </c>
      <c r="F17" s="199">
        <f t="shared" si="0"/>
        <v>455</v>
      </c>
      <c r="G17" s="37">
        <v>0.7</v>
      </c>
      <c r="H17" s="37"/>
      <c r="K17" s="138"/>
      <c r="L17" s="138"/>
      <c r="M17" s="138"/>
      <c r="N17" s="138"/>
      <c r="O17" s="138"/>
      <c r="P17" s="138"/>
    </row>
    <row r="18" spans="1:16">
      <c r="A18" s="15">
        <v>2020</v>
      </c>
      <c r="B18" s="24">
        <v>202</v>
      </c>
      <c r="C18" s="14">
        <v>0.3</v>
      </c>
      <c r="D18" s="14">
        <v>8</v>
      </c>
      <c r="E18" s="24">
        <v>352</v>
      </c>
      <c r="F18" s="24">
        <f>D18+E18</f>
        <v>360</v>
      </c>
      <c r="G18" s="14">
        <v>0.6</v>
      </c>
      <c r="K18" s="138"/>
      <c r="L18" s="138"/>
      <c r="M18" s="138"/>
      <c r="N18" s="138"/>
      <c r="O18" s="138"/>
      <c r="P18" s="138"/>
    </row>
    <row r="19" spans="1:16" ht="14.4">
      <c r="H19" s="37"/>
      <c r="I19" s="66"/>
      <c r="J19" s="66"/>
      <c r="K19" s="138"/>
      <c r="L19" s="138"/>
      <c r="M19" s="138"/>
      <c r="N19" s="138"/>
      <c r="O19" s="138"/>
      <c r="P19" s="138"/>
    </row>
    <row r="20" spans="1:16" ht="14.4">
      <c r="A20" s="14" t="s">
        <v>205</v>
      </c>
      <c r="B20" s="24">
        <v>78</v>
      </c>
      <c r="C20" s="37">
        <v>0.3</v>
      </c>
      <c r="D20" s="14">
        <v>6</v>
      </c>
      <c r="E20" s="199">
        <v>85</v>
      </c>
      <c r="F20" s="199">
        <f t="shared" si="0"/>
        <v>91</v>
      </c>
      <c r="G20" s="37">
        <v>0.3</v>
      </c>
      <c r="H20" s="37"/>
      <c r="I20" s="66"/>
      <c r="J20" s="66"/>
      <c r="L20" s="139"/>
      <c r="M20" s="139"/>
      <c r="N20" s="139"/>
      <c r="O20" s="139"/>
      <c r="P20" s="139"/>
    </row>
    <row r="21" spans="1:16" ht="14.4">
      <c r="A21" s="14" t="s">
        <v>206</v>
      </c>
      <c r="B21" s="199">
        <v>136</v>
      </c>
      <c r="C21" s="37">
        <v>0.6</v>
      </c>
      <c r="D21" s="14">
        <v>4</v>
      </c>
      <c r="E21" s="24">
        <v>160</v>
      </c>
      <c r="F21" s="24">
        <f t="shared" si="0"/>
        <v>164</v>
      </c>
      <c r="G21" s="37">
        <v>0.7</v>
      </c>
      <c r="H21" s="37"/>
      <c r="I21" s="66"/>
      <c r="J21" s="66"/>
      <c r="L21" s="139"/>
      <c r="M21" s="139"/>
      <c r="N21" s="139"/>
      <c r="O21" s="139"/>
      <c r="P21" s="139"/>
    </row>
    <row r="22" spans="1:16" ht="14.4">
      <c r="A22" s="14" t="s">
        <v>221</v>
      </c>
      <c r="B22" s="24">
        <v>105</v>
      </c>
      <c r="C22" s="37">
        <v>0.4</v>
      </c>
      <c r="D22" s="14">
        <v>1</v>
      </c>
      <c r="E22" s="24">
        <v>123</v>
      </c>
      <c r="F22" s="24">
        <f t="shared" si="0"/>
        <v>124</v>
      </c>
      <c r="G22" s="37">
        <v>0.5</v>
      </c>
      <c r="H22" s="37"/>
      <c r="I22" s="66"/>
      <c r="J22" s="66"/>
      <c r="N22" s="139"/>
      <c r="O22" s="139"/>
      <c r="P22" s="139"/>
    </row>
    <row r="23" spans="1:16" ht="14.4">
      <c r="A23" s="14" t="s">
        <v>222</v>
      </c>
      <c r="B23" s="24">
        <v>127</v>
      </c>
      <c r="C23" s="37">
        <v>0.7</v>
      </c>
      <c r="D23" s="14">
        <v>3</v>
      </c>
      <c r="E23" s="24">
        <v>161</v>
      </c>
      <c r="F23" s="24">
        <f t="shared" si="0"/>
        <v>164</v>
      </c>
      <c r="G23" s="37">
        <v>0.8</v>
      </c>
      <c r="H23" s="37"/>
      <c r="I23" s="66"/>
      <c r="J23" s="66"/>
      <c r="N23" s="139"/>
      <c r="O23" s="139"/>
      <c r="P23" s="139"/>
    </row>
    <row r="24" spans="1:16" ht="14.4">
      <c r="A24" s="14" t="s">
        <v>223</v>
      </c>
      <c r="B24" s="24">
        <v>85</v>
      </c>
      <c r="C24" s="37">
        <v>0.4</v>
      </c>
      <c r="D24" s="14">
        <v>7</v>
      </c>
      <c r="E24" s="199">
        <v>106</v>
      </c>
      <c r="F24" s="199">
        <f t="shared" si="0"/>
        <v>113</v>
      </c>
      <c r="G24" s="37">
        <v>0.5</v>
      </c>
      <c r="H24" s="37"/>
      <c r="I24" s="66"/>
      <c r="J24" s="66"/>
      <c r="N24" s="139"/>
      <c r="O24" s="139"/>
      <c r="P24" s="139"/>
    </row>
    <row r="25" spans="1:16" ht="14.4">
      <c r="A25" s="14" t="s">
        <v>224</v>
      </c>
      <c r="B25" s="199">
        <v>3591</v>
      </c>
      <c r="C25" s="37">
        <v>0.6</v>
      </c>
      <c r="D25" s="14">
        <v>222</v>
      </c>
      <c r="E25" s="199">
        <v>4392</v>
      </c>
      <c r="F25" s="199">
        <f t="shared" si="0"/>
        <v>4614</v>
      </c>
      <c r="G25" s="37">
        <v>0.8</v>
      </c>
      <c r="H25" s="37"/>
      <c r="I25" s="66"/>
      <c r="J25" s="66"/>
      <c r="N25" s="139"/>
      <c r="O25" s="139"/>
      <c r="P25" s="139"/>
    </row>
    <row r="26" spans="1:16">
      <c r="B26" s="24"/>
      <c r="C26" s="37"/>
      <c r="E26" s="24"/>
      <c r="N26" s="139"/>
      <c r="O26" s="139"/>
      <c r="P26" s="139"/>
    </row>
    <row r="27" spans="1:16">
      <c r="A27" s="16" t="s">
        <v>365</v>
      </c>
    </row>
    <row r="28" spans="1:16">
      <c r="A28" s="16" t="s">
        <v>366</v>
      </c>
    </row>
    <row r="30" spans="1:16">
      <c r="D30" s="24"/>
    </row>
    <row r="31" spans="1:16">
      <c r="C31" s="200"/>
      <c r="D31" s="24"/>
    </row>
    <row r="32" spans="1:16">
      <c r="C32" s="200"/>
      <c r="D32" s="24"/>
      <c r="E32" s="138"/>
      <c r="F32" s="138"/>
      <c r="G32" s="138"/>
    </row>
    <row r="33" spans="1:8">
      <c r="C33" s="200"/>
      <c r="D33" s="24"/>
      <c r="E33" s="139"/>
      <c r="F33" s="139"/>
      <c r="G33" s="139"/>
      <c r="H33" s="138"/>
    </row>
    <row r="34" spans="1:8">
      <c r="C34" s="200"/>
      <c r="D34" s="24"/>
      <c r="E34" s="139"/>
      <c r="F34" s="139"/>
      <c r="G34" s="139"/>
      <c r="H34" s="139"/>
    </row>
    <row r="35" spans="1:8">
      <c r="C35" s="200"/>
      <c r="D35" s="24"/>
      <c r="E35" s="139"/>
      <c r="F35" s="139"/>
      <c r="G35" s="139"/>
      <c r="H35" s="139"/>
    </row>
    <row r="36" spans="1:8">
      <c r="C36" s="200"/>
      <c r="D36" s="24"/>
      <c r="E36" s="139"/>
      <c r="F36" s="139"/>
      <c r="G36" s="139"/>
      <c r="H36" s="139"/>
    </row>
    <row r="37" spans="1:8">
      <c r="C37" s="200"/>
      <c r="D37" s="24"/>
      <c r="E37" s="139"/>
      <c r="F37" s="139"/>
      <c r="G37" s="139"/>
      <c r="H37" s="139"/>
    </row>
    <row r="38" spans="1:8">
      <c r="C38" s="200"/>
      <c r="D38" s="24"/>
      <c r="E38" s="139"/>
      <c r="F38" s="139"/>
      <c r="G38" s="139"/>
      <c r="H38" s="139"/>
    </row>
    <row r="39" spans="1:8">
      <c r="C39" s="200"/>
      <c r="D39" s="24"/>
      <c r="E39" s="139"/>
      <c r="F39" s="139"/>
      <c r="G39" s="139"/>
      <c r="H39" s="139"/>
    </row>
    <row r="40" spans="1:8">
      <c r="C40" s="200"/>
      <c r="D40" s="24"/>
      <c r="E40" s="139"/>
      <c r="F40" s="139"/>
      <c r="G40" s="139"/>
      <c r="H40" s="139"/>
    </row>
    <row r="41" spans="1:8">
      <c r="C41" s="200"/>
      <c r="D41" s="24"/>
      <c r="E41" s="139"/>
      <c r="F41" s="139"/>
      <c r="G41" s="139"/>
      <c r="H41" s="139"/>
    </row>
    <row r="42" spans="1:8">
      <c r="C42" s="200"/>
      <c r="D42" s="24"/>
      <c r="E42" s="139"/>
      <c r="F42" s="139"/>
      <c r="G42" s="139"/>
      <c r="H42" s="139"/>
    </row>
    <row r="43" spans="1:8">
      <c r="C43" s="200"/>
      <c r="D43" s="24"/>
      <c r="E43" s="139"/>
      <c r="F43" s="139"/>
      <c r="G43" s="139"/>
      <c r="H43" s="139"/>
    </row>
    <row r="44" spans="1:8">
      <c r="A44" s="140"/>
      <c r="B44" s="141"/>
      <c r="C44" s="141"/>
      <c r="D44" s="139"/>
      <c r="E44" s="139"/>
      <c r="F44" s="139"/>
      <c r="G44" s="139"/>
      <c r="H44" s="139"/>
    </row>
    <row r="45" spans="1:8">
      <c r="A45" s="140"/>
      <c r="B45" s="141"/>
      <c r="C45" s="141"/>
      <c r="D45" s="139"/>
      <c r="E45" s="139"/>
      <c r="F45" s="139"/>
      <c r="G45" s="139"/>
      <c r="H45" s="139"/>
    </row>
    <row r="46" spans="1:8">
      <c r="A46" s="140"/>
      <c r="B46" s="141"/>
      <c r="C46" s="141"/>
      <c r="D46" s="139"/>
      <c r="E46" s="139"/>
      <c r="F46" s="139"/>
      <c r="G46" s="139"/>
      <c r="H46" s="139"/>
    </row>
    <row r="47" spans="1:8">
      <c r="A47" s="140"/>
      <c r="B47" s="141"/>
      <c r="C47" s="141"/>
      <c r="D47" s="139"/>
      <c r="E47" s="139"/>
      <c r="F47" s="139"/>
      <c r="G47" s="139"/>
      <c r="H47" s="139"/>
    </row>
    <row r="48" spans="1:8">
      <c r="A48" s="140"/>
      <c r="B48" s="141"/>
      <c r="C48" s="141"/>
      <c r="D48" s="139"/>
      <c r="E48" s="139"/>
      <c r="F48" s="139"/>
      <c r="G48" s="139"/>
      <c r="H48" s="139"/>
    </row>
    <row r="49" spans="1:8">
      <c r="A49" s="140"/>
      <c r="B49" s="141"/>
      <c r="C49" s="141"/>
      <c r="D49" s="139"/>
      <c r="E49" s="139"/>
      <c r="F49" s="139"/>
      <c r="G49" s="139"/>
      <c r="H49" s="139"/>
    </row>
    <row r="50" spans="1:8">
      <c r="C50" s="139"/>
      <c r="D50" s="139"/>
      <c r="E50" s="139"/>
      <c r="F50" s="139"/>
      <c r="G50" s="139"/>
      <c r="H50" s="139"/>
    </row>
    <row r="51" spans="1:8">
      <c r="C51" s="139"/>
      <c r="D51" s="139"/>
      <c r="E51" s="139"/>
      <c r="F51" s="139"/>
      <c r="G51" s="139"/>
      <c r="H51" s="139"/>
    </row>
    <row r="52" spans="1:8">
      <c r="H52" s="139"/>
    </row>
    <row r="63" spans="1:8">
      <c r="C63" s="201"/>
      <c r="D63" s="201"/>
    </row>
    <row r="64" spans="1:8">
      <c r="C64" s="201"/>
      <c r="D64" s="201"/>
    </row>
    <row r="65" spans="3:4">
      <c r="C65" s="201"/>
      <c r="D65" s="201"/>
    </row>
    <row r="66" spans="3:4">
      <c r="C66" s="201"/>
      <c r="D66" s="201"/>
    </row>
    <row r="67" spans="3:4">
      <c r="C67" s="201"/>
      <c r="D67" s="201"/>
    </row>
    <row r="68" spans="3:4">
      <c r="C68" s="201"/>
      <c r="D68" s="201"/>
    </row>
    <row r="69" spans="3:4">
      <c r="C69" s="201"/>
      <c r="D69" s="201"/>
    </row>
    <row r="77" spans="3:4">
      <c r="C77" s="142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F1" sqref="F1"/>
    </sheetView>
  </sheetViews>
  <sheetFormatPr defaultColWidth="8.77734375" defaultRowHeight="14.4"/>
  <cols>
    <col min="1" max="1" width="30" style="66" customWidth="1"/>
    <col min="2" max="16384" width="8.77734375" style="66"/>
  </cols>
  <sheetData>
    <row r="1" spans="1:7" s="15" customFormat="1" ht="13.2">
      <c r="A1" s="12" t="s">
        <v>508</v>
      </c>
    </row>
    <row r="2" spans="1:7" s="15" customFormat="1" ht="13.2">
      <c r="A2" s="12" t="s">
        <v>22</v>
      </c>
    </row>
    <row r="3" spans="1:7" s="15" customFormat="1" ht="13.2">
      <c r="A3" s="12" t="s">
        <v>23</v>
      </c>
    </row>
    <row r="4" spans="1:7" s="14" customFormat="1" ht="13.2">
      <c r="A4" s="16" t="s">
        <v>24</v>
      </c>
    </row>
    <row r="6" spans="1:7">
      <c r="A6" s="66" t="s">
        <v>239</v>
      </c>
      <c r="B6" s="66">
        <v>1995</v>
      </c>
      <c r="C6" s="66">
        <v>2000</v>
      </c>
      <c r="D6" s="66">
        <v>2005</v>
      </c>
      <c r="E6" s="66">
        <v>2010</v>
      </c>
      <c r="F6" s="14">
        <v>2015</v>
      </c>
      <c r="G6" s="14">
        <v>2020</v>
      </c>
    </row>
    <row r="8" spans="1:7">
      <c r="A8" s="15" t="s">
        <v>240</v>
      </c>
      <c r="B8" s="15">
        <v>994</v>
      </c>
      <c r="C8" s="23">
        <v>883</v>
      </c>
      <c r="D8" s="15">
        <v>730</v>
      </c>
      <c r="E8" s="15">
        <v>674</v>
      </c>
      <c r="F8" s="15">
        <v>455</v>
      </c>
      <c r="G8" s="15">
        <v>360</v>
      </c>
    </row>
    <row r="9" spans="1:7">
      <c r="A9" s="16" t="s">
        <v>241</v>
      </c>
      <c r="B9" s="14">
        <v>7</v>
      </c>
      <c r="C9" s="14">
        <v>16</v>
      </c>
      <c r="D9" s="14">
        <v>8</v>
      </c>
      <c r="E9" s="14">
        <v>5</v>
      </c>
      <c r="F9" s="14">
        <v>12</v>
      </c>
      <c r="G9" s="14">
        <v>8</v>
      </c>
    </row>
    <row r="10" spans="1:7">
      <c r="A10" s="16" t="s">
        <v>242</v>
      </c>
      <c r="B10" s="14">
        <v>987</v>
      </c>
      <c r="C10" s="24">
        <v>867</v>
      </c>
      <c r="D10" s="14">
        <v>722</v>
      </c>
      <c r="E10" s="14">
        <v>669</v>
      </c>
      <c r="F10" s="14">
        <v>443</v>
      </c>
      <c r="G10" s="14">
        <v>352</v>
      </c>
    </row>
    <row r="11" spans="1:7">
      <c r="A11" s="12"/>
      <c r="B11" s="15"/>
      <c r="C11" s="23"/>
      <c r="D11" s="15"/>
    </row>
    <row r="12" spans="1:7">
      <c r="A12" s="13" t="s">
        <v>243</v>
      </c>
      <c r="B12" s="15"/>
      <c r="C12" s="23"/>
      <c r="D12" s="15"/>
    </row>
    <row r="13" spans="1:7">
      <c r="A13" s="66" t="s">
        <v>244</v>
      </c>
      <c r="B13" s="66">
        <v>3</v>
      </c>
      <c r="C13" s="66">
        <v>8</v>
      </c>
      <c r="D13" s="66">
        <v>2</v>
      </c>
      <c r="E13" s="14">
        <v>2</v>
      </c>
      <c r="F13" s="14">
        <v>3</v>
      </c>
      <c r="G13" s="14">
        <v>3</v>
      </c>
    </row>
    <row r="14" spans="1:7">
      <c r="A14" s="66" t="s">
        <v>245</v>
      </c>
      <c r="B14" s="66">
        <v>1</v>
      </c>
      <c r="C14" s="107" t="s">
        <v>90</v>
      </c>
      <c r="D14" s="107" t="s">
        <v>90</v>
      </c>
      <c r="E14" s="107" t="s">
        <v>90</v>
      </c>
      <c r="F14" s="14">
        <v>2</v>
      </c>
      <c r="G14" s="14">
        <v>3</v>
      </c>
    </row>
    <row r="15" spans="1:7">
      <c r="A15" s="66" t="s">
        <v>246</v>
      </c>
      <c r="B15" s="107" t="s">
        <v>90</v>
      </c>
      <c r="C15" s="107" t="s">
        <v>90</v>
      </c>
      <c r="D15" s="107" t="s">
        <v>90</v>
      </c>
      <c r="E15" s="107" t="s">
        <v>90</v>
      </c>
      <c r="F15" s="107" t="s">
        <v>90</v>
      </c>
      <c r="G15" s="107" t="s">
        <v>90</v>
      </c>
    </row>
    <row r="16" spans="1:7">
      <c r="A16" s="66" t="s">
        <v>247</v>
      </c>
      <c r="B16" s="66">
        <v>1</v>
      </c>
      <c r="C16" s="107" t="s">
        <v>90</v>
      </c>
      <c r="D16" s="66">
        <v>2</v>
      </c>
      <c r="E16" s="66">
        <v>1</v>
      </c>
      <c r="F16" s="66">
        <v>1</v>
      </c>
      <c r="G16" s="66">
        <v>1</v>
      </c>
    </row>
    <row r="17" spans="1:7" ht="16.2">
      <c r="A17" s="14" t="s">
        <v>524</v>
      </c>
      <c r="B17" s="66">
        <v>2</v>
      </c>
      <c r="C17" s="66">
        <v>5</v>
      </c>
      <c r="D17" s="66">
        <v>3</v>
      </c>
      <c r="E17" s="66">
        <v>2</v>
      </c>
      <c r="F17" s="66">
        <v>4</v>
      </c>
      <c r="G17" s="107" t="s">
        <v>90</v>
      </c>
    </row>
    <row r="18" spans="1:7">
      <c r="A18" s="66" t="s">
        <v>248</v>
      </c>
      <c r="B18" s="15"/>
      <c r="C18" s="23"/>
      <c r="D18" s="15"/>
    </row>
    <row r="19" spans="1:7">
      <c r="A19" s="66" t="s">
        <v>249</v>
      </c>
      <c r="B19" s="107" t="s">
        <v>90</v>
      </c>
      <c r="C19" s="69">
        <v>3</v>
      </c>
      <c r="D19" s="143">
        <v>1</v>
      </c>
      <c r="E19" s="107" t="s">
        <v>90</v>
      </c>
      <c r="F19" s="66">
        <v>2</v>
      </c>
      <c r="G19" s="66">
        <v>1</v>
      </c>
    </row>
    <row r="20" spans="1:7">
      <c r="B20" s="107"/>
      <c r="C20" s="69"/>
      <c r="D20" s="143"/>
    </row>
    <row r="21" spans="1:7">
      <c r="A21" s="13" t="s">
        <v>250</v>
      </c>
      <c r="B21" s="107"/>
      <c r="C21" s="69"/>
      <c r="D21" s="143"/>
    </row>
    <row r="22" spans="1:7">
      <c r="A22" s="66" t="s">
        <v>244</v>
      </c>
      <c r="B22" s="66">
        <v>203</v>
      </c>
      <c r="C22" s="66">
        <v>188</v>
      </c>
      <c r="D22" s="66">
        <v>114</v>
      </c>
      <c r="E22" s="66">
        <v>105</v>
      </c>
      <c r="F22" s="14">
        <v>82</v>
      </c>
      <c r="G22" s="14">
        <v>57</v>
      </c>
    </row>
    <row r="23" spans="1:7">
      <c r="A23" s="66" t="s">
        <v>245</v>
      </c>
      <c r="B23" s="66">
        <v>192</v>
      </c>
      <c r="C23" s="66">
        <v>121</v>
      </c>
      <c r="D23" s="66">
        <v>108</v>
      </c>
      <c r="E23" s="66">
        <v>113</v>
      </c>
      <c r="F23" s="66">
        <v>96</v>
      </c>
      <c r="G23" s="66">
        <v>86</v>
      </c>
    </row>
    <row r="24" spans="1:7">
      <c r="A24" s="66" t="s">
        <v>246</v>
      </c>
      <c r="B24" s="66">
        <v>10</v>
      </c>
      <c r="C24" s="66">
        <v>11</v>
      </c>
      <c r="D24" s="66">
        <v>18</v>
      </c>
      <c r="E24" s="66">
        <v>37</v>
      </c>
      <c r="F24" s="66">
        <v>12</v>
      </c>
      <c r="G24" s="66">
        <v>5</v>
      </c>
    </row>
    <row r="25" spans="1:7">
      <c r="A25" s="66" t="s">
        <v>247</v>
      </c>
      <c r="B25" s="66">
        <v>31</v>
      </c>
      <c r="C25" s="66">
        <v>27</v>
      </c>
      <c r="D25" s="66">
        <v>37</v>
      </c>
      <c r="E25" s="66">
        <v>48</v>
      </c>
      <c r="F25" s="66">
        <v>41</v>
      </c>
      <c r="G25" s="66">
        <v>24</v>
      </c>
    </row>
    <row r="26" spans="1:7" ht="16.2">
      <c r="A26" s="14" t="s">
        <v>524</v>
      </c>
      <c r="B26" s="66">
        <v>317</v>
      </c>
      <c r="C26" s="66">
        <v>305</v>
      </c>
      <c r="D26" s="66">
        <v>240</v>
      </c>
      <c r="E26" s="66">
        <v>215</v>
      </c>
      <c r="F26" s="66">
        <v>135</v>
      </c>
      <c r="G26" s="66">
        <v>113</v>
      </c>
    </row>
    <row r="27" spans="1:7">
      <c r="A27" s="66" t="s">
        <v>248</v>
      </c>
      <c r="B27" s="107"/>
      <c r="C27" s="69"/>
      <c r="D27" s="143"/>
    </row>
    <row r="28" spans="1:7">
      <c r="A28" s="66" t="s">
        <v>249</v>
      </c>
      <c r="B28" s="66">
        <v>234</v>
      </c>
      <c r="C28" s="66">
        <v>215</v>
      </c>
      <c r="D28" s="66">
        <v>205</v>
      </c>
      <c r="E28" s="66">
        <v>151</v>
      </c>
      <c r="F28" s="66">
        <v>77</v>
      </c>
      <c r="G28" s="66">
        <v>67</v>
      </c>
    </row>
    <row r="30" spans="1:7">
      <c r="B30" s="15"/>
      <c r="C30" s="23"/>
      <c r="D30" s="15"/>
    </row>
    <row r="31" spans="1:7" ht="16.2">
      <c r="A31" s="25" t="s">
        <v>525</v>
      </c>
    </row>
    <row r="32" spans="1:7">
      <c r="A32" s="110" t="s">
        <v>251</v>
      </c>
    </row>
    <row r="34" spans="1:6">
      <c r="A34" s="14" t="s">
        <v>437</v>
      </c>
      <c r="B34" s="14"/>
      <c r="C34" s="14"/>
      <c r="D34" s="14"/>
      <c r="E34" s="14"/>
      <c r="F34" s="14"/>
    </row>
    <row r="35" spans="1:6">
      <c r="A35" s="14" t="s">
        <v>438</v>
      </c>
      <c r="B35" s="14"/>
      <c r="C35" s="14"/>
      <c r="D35" s="14"/>
      <c r="E35" s="14"/>
      <c r="F35" s="14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E1" sqref="E1"/>
    </sheetView>
  </sheetViews>
  <sheetFormatPr defaultColWidth="8.77734375" defaultRowHeight="14.4"/>
  <cols>
    <col min="1" max="1" width="10" style="66" customWidth="1"/>
    <col min="2" max="2" width="42.77734375" style="66" customWidth="1"/>
    <col min="3" max="16384" width="8.77734375" style="66"/>
  </cols>
  <sheetData>
    <row r="1" spans="1:8" s="15" customFormat="1" ht="13.2">
      <c r="A1" s="15" t="s">
        <v>509</v>
      </c>
    </row>
    <row r="2" spans="1:8" s="15" customFormat="1" ht="13.2">
      <c r="A2" s="15" t="s">
        <v>25</v>
      </c>
    </row>
    <row r="3" spans="1:8" s="15" customFormat="1" ht="13.2">
      <c r="A3" s="45" t="s">
        <v>26</v>
      </c>
    </row>
    <row r="4" spans="1:8">
      <c r="A4" s="66" t="s">
        <v>27</v>
      </c>
    </row>
    <row r="6" spans="1:8">
      <c r="A6" s="66" t="s">
        <v>252</v>
      </c>
      <c r="B6" s="66" t="s">
        <v>239</v>
      </c>
      <c r="C6" s="66">
        <v>1995</v>
      </c>
      <c r="D6" s="66">
        <v>2000</v>
      </c>
      <c r="E6" s="66">
        <v>2005</v>
      </c>
      <c r="F6" s="66">
        <v>2010</v>
      </c>
      <c r="G6" s="14">
        <v>2015</v>
      </c>
      <c r="H6" s="17">
        <v>2020</v>
      </c>
    </row>
    <row r="8" spans="1:8">
      <c r="A8" s="15" t="s">
        <v>253</v>
      </c>
      <c r="B8" s="15" t="s">
        <v>240</v>
      </c>
      <c r="C8" s="15">
        <v>81</v>
      </c>
      <c r="D8" s="15">
        <v>67</v>
      </c>
      <c r="E8" s="15">
        <v>58</v>
      </c>
      <c r="F8" s="15">
        <v>40</v>
      </c>
      <c r="G8" s="15">
        <v>29</v>
      </c>
      <c r="H8" s="15">
        <v>26</v>
      </c>
    </row>
    <row r="9" spans="1:8">
      <c r="B9" s="66" t="s">
        <v>244</v>
      </c>
      <c r="C9" s="66">
        <v>29</v>
      </c>
      <c r="D9" s="66">
        <v>34</v>
      </c>
      <c r="E9" s="66">
        <v>17</v>
      </c>
      <c r="F9" s="66">
        <v>15</v>
      </c>
      <c r="G9" s="66">
        <v>13</v>
      </c>
      <c r="H9" s="107">
        <v>11</v>
      </c>
    </row>
    <row r="10" spans="1:8">
      <c r="B10" s="66" t="s">
        <v>245</v>
      </c>
      <c r="C10" s="66">
        <v>19</v>
      </c>
      <c r="D10" s="66">
        <v>9</v>
      </c>
      <c r="E10" s="66">
        <v>13</v>
      </c>
      <c r="F10" s="66">
        <v>11</v>
      </c>
      <c r="G10" s="66">
        <v>9</v>
      </c>
      <c r="H10" s="107">
        <v>9</v>
      </c>
    </row>
    <row r="11" spans="1:8">
      <c r="B11" s="66" t="s">
        <v>246</v>
      </c>
      <c r="C11" s="66">
        <v>2</v>
      </c>
      <c r="D11" s="107" t="s">
        <v>90</v>
      </c>
      <c r="E11" s="143">
        <v>1</v>
      </c>
      <c r="F11" s="107" t="s">
        <v>90</v>
      </c>
      <c r="G11" s="107" t="s">
        <v>90</v>
      </c>
      <c r="H11" s="107" t="s">
        <v>90</v>
      </c>
    </row>
    <row r="12" spans="1:8" ht="16.2">
      <c r="B12" s="14" t="s">
        <v>526</v>
      </c>
      <c r="C12" s="107" t="s">
        <v>90</v>
      </c>
      <c r="D12" s="66">
        <v>1</v>
      </c>
      <c r="E12" s="143">
        <v>1</v>
      </c>
      <c r="F12" s="107" t="s">
        <v>90</v>
      </c>
      <c r="G12" s="107" t="s">
        <v>90</v>
      </c>
      <c r="H12" s="107" t="s">
        <v>90</v>
      </c>
    </row>
    <row r="13" spans="1:8">
      <c r="A13" s="15"/>
      <c r="B13" s="66" t="s">
        <v>254</v>
      </c>
      <c r="C13" s="66">
        <v>31</v>
      </c>
      <c r="D13" s="66">
        <v>23</v>
      </c>
      <c r="E13" s="66">
        <v>26</v>
      </c>
      <c r="F13" s="66">
        <v>14</v>
      </c>
      <c r="G13" s="66">
        <v>7</v>
      </c>
      <c r="H13" s="15">
        <v>6</v>
      </c>
    </row>
    <row r="14" spans="1:8" s="15" customFormat="1">
      <c r="A14" s="66"/>
    </row>
    <row r="15" spans="1:8">
      <c r="A15" s="15" t="s">
        <v>255</v>
      </c>
      <c r="B15" s="15" t="s">
        <v>240</v>
      </c>
      <c r="C15" s="15">
        <v>196</v>
      </c>
      <c r="D15" s="15">
        <v>189</v>
      </c>
      <c r="E15" s="15">
        <v>148</v>
      </c>
      <c r="F15" s="15">
        <v>177</v>
      </c>
      <c r="G15" s="15">
        <v>87</v>
      </c>
      <c r="H15" s="15">
        <v>63</v>
      </c>
    </row>
    <row r="16" spans="1:8">
      <c r="B16" s="66" t="s">
        <v>244</v>
      </c>
      <c r="C16" s="66">
        <v>29</v>
      </c>
      <c r="D16" s="66">
        <v>31</v>
      </c>
      <c r="E16" s="66">
        <v>19</v>
      </c>
      <c r="F16" s="66">
        <v>22</v>
      </c>
      <c r="G16" s="66">
        <v>10</v>
      </c>
      <c r="H16" s="107">
        <v>10</v>
      </c>
    </row>
    <row r="17" spans="1:8">
      <c r="B17" s="66" t="s">
        <v>245</v>
      </c>
      <c r="C17" s="66">
        <v>26</v>
      </c>
      <c r="D17" s="66">
        <v>19</v>
      </c>
      <c r="E17" s="66">
        <v>16</v>
      </c>
      <c r="F17" s="66">
        <v>15</v>
      </c>
      <c r="G17" s="66">
        <v>12</v>
      </c>
      <c r="H17" s="107">
        <v>7</v>
      </c>
    </row>
    <row r="18" spans="1:8">
      <c r="B18" s="66" t="s">
        <v>246</v>
      </c>
      <c r="C18" s="66">
        <v>7</v>
      </c>
      <c r="D18" s="66">
        <v>7</v>
      </c>
      <c r="E18" s="66">
        <v>12</v>
      </c>
      <c r="F18" s="66">
        <v>28</v>
      </c>
      <c r="G18" s="66">
        <v>5</v>
      </c>
      <c r="H18" s="107">
        <v>3</v>
      </c>
    </row>
    <row r="19" spans="1:8">
      <c r="B19" s="66" t="s">
        <v>247</v>
      </c>
      <c r="C19" s="66">
        <v>21</v>
      </c>
      <c r="D19" s="66">
        <v>10</v>
      </c>
      <c r="E19" s="66">
        <v>10</v>
      </c>
      <c r="F19" s="66">
        <v>19</v>
      </c>
      <c r="G19" s="66">
        <v>14</v>
      </c>
      <c r="H19" s="107">
        <v>5</v>
      </c>
    </row>
    <row r="20" spans="1:8" ht="16.2">
      <c r="B20" s="14" t="s">
        <v>526</v>
      </c>
      <c r="C20" s="66">
        <v>50</v>
      </c>
      <c r="D20" s="66">
        <v>59</v>
      </c>
      <c r="E20" s="66">
        <v>48</v>
      </c>
      <c r="F20" s="66">
        <v>44</v>
      </c>
      <c r="G20" s="66">
        <v>25</v>
      </c>
      <c r="H20" s="107">
        <v>20</v>
      </c>
    </row>
    <row r="21" spans="1:8">
      <c r="A21" s="15"/>
      <c r="B21" s="66" t="s">
        <v>254</v>
      </c>
      <c r="C21" s="66">
        <v>63</v>
      </c>
      <c r="D21" s="66">
        <v>63</v>
      </c>
      <c r="E21" s="66">
        <v>43</v>
      </c>
      <c r="F21" s="66">
        <v>49</v>
      </c>
      <c r="G21" s="66">
        <v>21</v>
      </c>
      <c r="H21" s="107">
        <v>18</v>
      </c>
    </row>
    <row r="22" spans="1:8" s="15" customFormat="1">
      <c r="A22" s="66"/>
    </row>
    <row r="23" spans="1:8">
      <c r="A23" s="15" t="s">
        <v>256</v>
      </c>
      <c r="B23" s="15" t="s">
        <v>240</v>
      </c>
      <c r="C23" s="15">
        <v>627</v>
      </c>
      <c r="D23" s="15">
        <v>554</v>
      </c>
      <c r="E23" s="15">
        <v>465</v>
      </c>
      <c r="F23" s="15">
        <v>401</v>
      </c>
      <c r="G23" s="15">
        <v>288</v>
      </c>
      <c r="H23" s="15">
        <v>237</v>
      </c>
    </row>
    <row r="24" spans="1:8">
      <c r="B24" s="66" t="s">
        <v>244</v>
      </c>
      <c r="C24" s="66">
        <v>105</v>
      </c>
      <c r="D24" s="66">
        <v>91</v>
      </c>
      <c r="E24" s="66">
        <v>59</v>
      </c>
      <c r="F24" s="66">
        <v>52</v>
      </c>
      <c r="G24" s="66">
        <v>42</v>
      </c>
      <c r="H24" s="107">
        <v>31</v>
      </c>
    </row>
    <row r="25" spans="1:8">
      <c r="B25" s="66" t="s">
        <v>245</v>
      </c>
      <c r="C25" s="66">
        <v>139</v>
      </c>
      <c r="D25" s="66">
        <v>87</v>
      </c>
      <c r="E25" s="66">
        <v>72</v>
      </c>
      <c r="F25" s="66">
        <v>81</v>
      </c>
      <c r="G25" s="66">
        <v>61</v>
      </c>
      <c r="H25" s="107">
        <v>62</v>
      </c>
    </row>
    <row r="26" spans="1:8">
      <c r="B26" s="66" t="s">
        <v>246</v>
      </c>
      <c r="C26" s="66">
        <v>1</v>
      </c>
      <c r="D26" s="66">
        <v>4</v>
      </c>
      <c r="E26" s="143">
        <v>5</v>
      </c>
      <c r="F26" s="66">
        <v>9</v>
      </c>
      <c r="G26" s="66">
        <v>6</v>
      </c>
      <c r="H26" s="107">
        <v>2</v>
      </c>
    </row>
    <row r="27" spans="1:8">
      <c r="B27" s="66" t="s">
        <v>247</v>
      </c>
      <c r="C27" s="66">
        <v>11</v>
      </c>
      <c r="D27" s="66">
        <v>17</v>
      </c>
      <c r="E27" s="66">
        <v>29</v>
      </c>
      <c r="F27" s="66">
        <v>29</v>
      </c>
      <c r="G27" s="66">
        <v>28</v>
      </c>
      <c r="H27" s="107">
        <v>19</v>
      </c>
    </row>
    <row r="28" spans="1:8" ht="16.2">
      <c r="B28" s="14" t="s">
        <v>526</v>
      </c>
      <c r="C28" s="66">
        <v>250</v>
      </c>
      <c r="D28" s="66">
        <v>240</v>
      </c>
      <c r="E28" s="66">
        <v>178</v>
      </c>
      <c r="F28" s="66">
        <v>158</v>
      </c>
      <c r="G28" s="66">
        <v>105</v>
      </c>
      <c r="H28" s="107">
        <v>83</v>
      </c>
    </row>
    <row r="29" spans="1:8">
      <c r="A29" s="15"/>
      <c r="B29" s="66" t="s">
        <v>254</v>
      </c>
      <c r="C29" s="66">
        <v>121</v>
      </c>
      <c r="D29" s="66">
        <v>115</v>
      </c>
      <c r="E29" s="66">
        <v>122</v>
      </c>
      <c r="F29" s="66">
        <v>72</v>
      </c>
      <c r="G29" s="66">
        <v>46</v>
      </c>
      <c r="H29" s="107">
        <v>40</v>
      </c>
    </row>
    <row r="30" spans="1:8" s="15" customFormat="1">
      <c r="A30" s="66"/>
    </row>
    <row r="31" spans="1:8">
      <c r="A31" s="15" t="s">
        <v>257</v>
      </c>
      <c r="B31" s="15" t="s">
        <v>240</v>
      </c>
      <c r="C31" s="15">
        <v>90</v>
      </c>
      <c r="D31" s="15">
        <v>73</v>
      </c>
      <c r="E31" s="15">
        <v>59</v>
      </c>
      <c r="F31" s="15">
        <v>56</v>
      </c>
      <c r="G31" s="15">
        <v>51</v>
      </c>
      <c r="H31" s="15">
        <v>34</v>
      </c>
    </row>
    <row r="32" spans="1:8">
      <c r="B32" s="66" t="s">
        <v>244</v>
      </c>
      <c r="C32" s="66">
        <v>43</v>
      </c>
      <c r="D32" s="66">
        <v>40</v>
      </c>
      <c r="E32" s="66">
        <v>21</v>
      </c>
      <c r="F32" s="66">
        <v>18</v>
      </c>
      <c r="G32" s="66">
        <v>20</v>
      </c>
      <c r="H32" s="107">
        <v>8</v>
      </c>
    </row>
    <row r="33" spans="1:8">
      <c r="B33" s="66" t="s">
        <v>245</v>
      </c>
      <c r="C33" s="66">
        <v>9</v>
      </c>
      <c r="D33" s="66">
        <v>6</v>
      </c>
      <c r="E33" s="66">
        <v>7</v>
      </c>
      <c r="F33" s="66">
        <v>6</v>
      </c>
      <c r="G33" s="66">
        <v>16</v>
      </c>
      <c r="H33" s="107">
        <v>11</v>
      </c>
    </row>
    <row r="34" spans="1:8">
      <c r="B34" s="66" t="s">
        <v>246</v>
      </c>
      <c r="C34" s="107" t="s">
        <v>90</v>
      </c>
      <c r="D34" s="107" t="s">
        <v>90</v>
      </c>
      <c r="E34" s="107" t="s">
        <v>90</v>
      </c>
      <c r="F34" s="107" t="s">
        <v>90</v>
      </c>
      <c r="G34" s="66">
        <v>1</v>
      </c>
      <c r="H34" s="107">
        <v>0</v>
      </c>
    </row>
    <row r="35" spans="1:8">
      <c r="B35" s="66" t="s">
        <v>247</v>
      </c>
      <c r="C35" s="107" t="s">
        <v>90</v>
      </c>
      <c r="D35" s="107" t="s">
        <v>90</v>
      </c>
      <c r="E35" s="107" t="s">
        <v>90</v>
      </c>
      <c r="F35" s="66">
        <v>1</v>
      </c>
      <c r="G35" s="107" t="s">
        <v>90</v>
      </c>
      <c r="H35" s="107">
        <v>1</v>
      </c>
    </row>
    <row r="36" spans="1:8" ht="16.2">
      <c r="B36" s="14" t="s">
        <v>526</v>
      </c>
      <c r="C36" s="66">
        <v>19</v>
      </c>
      <c r="D36" s="66">
        <v>10</v>
      </c>
      <c r="E36" s="66">
        <v>16</v>
      </c>
      <c r="F36" s="66">
        <v>15</v>
      </c>
      <c r="G36" s="66">
        <v>9</v>
      </c>
      <c r="H36" s="107">
        <v>10</v>
      </c>
    </row>
    <row r="37" spans="1:8">
      <c r="A37" s="15"/>
      <c r="B37" s="66" t="s">
        <v>254</v>
      </c>
      <c r="C37" s="66">
        <v>19</v>
      </c>
      <c r="D37" s="66">
        <v>17</v>
      </c>
      <c r="E37" s="66">
        <v>15</v>
      </c>
      <c r="F37" s="66">
        <v>16</v>
      </c>
      <c r="G37" s="66">
        <v>5</v>
      </c>
      <c r="H37" s="107">
        <v>4</v>
      </c>
    </row>
    <row r="38" spans="1:8" s="15" customFormat="1">
      <c r="A38" s="66"/>
    </row>
    <row r="39" spans="1:8">
      <c r="B39" s="15" t="s">
        <v>240</v>
      </c>
      <c r="C39" s="15">
        <v>994</v>
      </c>
      <c r="D39" s="15">
        <v>883</v>
      </c>
      <c r="E39" s="15">
        <v>730</v>
      </c>
      <c r="F39" s="15">
        <v>674</v>
      </c>
      <c r="G39" s="15">
        <v>455</v>
      </c>
      <c r="H39" s="15">
        <v>360</v>
      </c>
    </row>
    <row r="40" spans="1:8">
      <c r="B40" s="66" t="s">
        <v>244</v>
      </c>
      <c r="C40" s="66">
        <v>206</v>
      </c>
      <c r="D40" s="66">
        <v>196</v>
      </c>
      <c r="E40" s="66">
        <v>116</v>
      </c>
      <c r="F40" s="66">
        <v>107</v>
      </c>
      <c r="G40" s="66">
        <v>85</v>
      </c>
      <c r="H40" s="107">
        <v>60</v>
      </c>
    </row>
    <row r="41" spans="1:8">
      <c r="B41" s="66" t="s">
        <v>245</v>
      </c>
      <c r="C41" s="66">
        <v>193</v>
      </c>
      <c r="D41" s="66">
        <v>121</v>
      </c>
      <c r="E41" s="66">
        <v>108</v>
      </c>
      <c r="F41" s="66">
        <v>113</v>
      </c>
      <c r="G41" s="66">
        <v>98</v>
      </c>
      <c r="H41" s="107">
        <v>89</v>
      </c>
    </row>
    <row r="42" spans="1:8">
      <c r="B42" s="66" t="s">
        <v>246</v>
      </c>
      <c r="C42" s="66">
        <v>10</v>
      </c>
      <c r="D42" s="66">
        <v>11</v>
      </c>
      <c r="E42" s="66">
        <v>18</v>
      </c>
      <c r="F42" s="66">
        <v>37</v>
      </c>
      <c r="G42" s="66">
        <v>12</v>
      </c>
      <c r="H42" s="107">
        <v>5</v>
      </c>
    </row>
    <row r="43" spans="1:8">
      <c r="B43" s="66" t="s">
        <v>247</v>
      </c>
      <c r="C43" s="66">
        <v>32</v>
      </c>
      <c r="D43" s="66">
        <v>27</v>
      </c>
      <c r="E43" s="66">
        <v>39</v>
      </c>
      <c r="F43" s="66">
        <v>49</v>
      </c>
      <c r="G43" s="66">
        <v>42</v>
      </c>
      <c r="H43" s="107">
        <v>25</v>
      </c>
    </row>
    <row r="44" spans="1:8" ht="16.2">
      <c r="B44" s="14" t="s">
        <v>526</v>
      </c>
      <c r="C44" s="66">
        <v>319</v>
      </c>
      <c r="D44" s="66">
        <v>310</v>
      </c>
      <c r="E44" s="66">
        <v>243</v>
      </c>
      <c r="F44" s="66">
        <v>217</v>
      </c>
      <c r="G44" s="66">
        <v>139</v>
      </c>
      <c r="H44" s="107">
        <v>113</v>
      </c>
    </row>
    <row r="45" spans="1:8">
      <c r="B45" s="66" t="s">
        <v>254</v>
      </c>
      <c r="C45" s="66">
        <v>234</v>
      </c>
      <c r="D45" s="66">
        <v>218</v>
      </c>
      <c r="E45" s="66">
        <v>206</v>
      </c>
      <c r="F45" s="66">
        <v>151</v>
      </c>
      <c r="G45" s="66">
        <v>79</v>
      </c>
      <c r="H45" s="107">
        <v>68</v>
      </c>
    </row>
    <row r="47" spans="1:8" ht="16.2">
      <c r="A47" s="14" t="s">
        <v>527</v>
      </c>
    </row>
    <row r="48" spans="1:8">
      <c r="A48" s="66" t="s">
        <v>258</v>
      </c>
    </row>
    <row r="49" spans="1:5">
      <c r="A49" s="14"/>
      <c r="B49" s="14"/>
    </row>
    <row r="50" spans="1:5">
      <c r="A50" s="39"/>
    </row>
    <row r="51" spans="1:5">
      <c r="A51" s="14" t="s">
        <v>437</v>
      </c>
      <c r="B51" s="14"/>
      <c r="C51" s="14"/>
      <c r="D51" s="14"/>
      <c r="E51" s="14"/>
    </row>
    <row r="52" spans="1:5">
      <c r="A52" s="14" t="s">
        <v>438</v>
      </c>
      <c r="B52" s="14"/>
      <c r="C52" s="14"/>
      <c r="D52" s="14"/>
      <c r="E52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workbookViewId="0">
      <selection activeCell="C1" sqref="C1"/>
    </sheetView>
  </sheetViews>
  <sheetFormatPr defaultColWidth="8.77734375" defaultRowHeight="14.4"/>
  <cols>
    <col min="1" max="1" width="59.77734375" style="66" customWidth="1"/>
    <col min="2" max="2" width="7.5546875" style="66" bestFit="1" customWidth="1"/>
    <col min="3" max="3" width="9.77734375" style="66" bestFit="1" customWidth="1"/>
    <col min="4" max="4" width="10.21875" style="66" bestFit="1" customWidth="1"/>
    <col min="5" max="5" width="8.77734375" style="66"/>
    <col min="6" max="6" width="10.77734375" style="66" customWidth="1"/>
    <col min="7" max="7" width="9.77734375" style="66" customWidth="1"/>
    <col min="8" max="16384" width="8.77734375" style="66"/>
  </cols>
  <sheetData>
    <row r="1" spans="1:7" s="15" customFormat="1" ht="13.2">
      <c r="A1" s="12" t="s">
        <v>510</v>
      </c>
    </row>
    <row r="2" spans="1:7" s="15" customFormat="1" ht="13.2">
      <c r="A2" s="12" t="s">
        <v>28</v>
      </c>
    </row>
    <row r="3" spans="1:7" s="15" customFormat="1" ht="13.2">
      <c r="A3" s="12" t="s">
        <v>29</v>
      </c>
    </row>
    <row r="4" spans="1:7" s="14" customFormat="1" ht="13.2">
      <c r="A4" s="16" t="s">
        <v>30</v>
      </c>
    </row>
    <row r="6" spans="1:7">
      <c r="B6" s="66">
        <v>1995</v>
      </c>
      <c r="C6" s="66">
        <v>2000</v>
      </c>
      <c r="D6" s="66">
        <v>2005</v>
      </c>
      <c r="E6" s="66">
        <v>2010</v>
      </c>
      <c r="F6" s="66">
        <v>2015</v>
      </c>
      <c r="G6" s="14">
        <v>2020</v>
      </c>
    </row>
    <row r="8" spans="1:7" s="15" customFormat="1" ht="13.2">
      <c r="A8" s="15" t="s">
        <v>259</v>
      </c>
      <c r="B8" s="23">
        <v>66041</v>
      </c>
      <c r="C8" s="23">
        <v>82852</v>
      </c>
      <c r="D8" s="23">
        <v>86502</v>
      </c>
      <c r="E8" s="23">
        <v>87552</v>
      </c>
      <c r="F8" s="23">
        <v>84792</v>
      </c>
      <c r="G8" s="23">
        <v>36607</v>
      </c>
    </row>
    <row r="9" spans="1:7">
      <c r="A9" s="66" t="s">
        <v>260</v>
      </c>
      <c r="B9" s="69">
        <v>33251</v>
      </c>
      <c r="C9" s="69">
        <v>35623</v>
      </c>
      <c r="D9" s="69">
        <v>33821</v>
      </c>
      <c r="E9" s="69">
        <v>28041</v>
      </c>
      <c r="F9" s="69">
        <v>21507</v>
      </c>
      <c r="G9" s="24">
        <v>9171</v>
      </c>
    </row>
    <row r="10" spans="1:7">
      <c r="A10" s="110" t="s">
        <v>528</v>
      </c>
      <c r="B10" s="69">
        <v>25039</v>
      </c>
      <c r="C10" s="69">
        <v>31487</v>
      </c>
      <c r="D10" s="69">
        <v>30689</v>
      </c>
      <c r="E10" s="69">
        <v>25254</v>
      </c>
      <c r="F10" s="109">
        <v>20047</v>
      </c>
      <c r="G10" s="69">
        <v>7961</v>
      </c>
    </row>
    <row r="11" spans="1:7">
      <c r="A11" s="110" t="s">
        <v>529</v>
      </c>
      <c r="B11" s="66">
        <v>523</v>
      </c>
      <c r="C11" s="69">
        <v>432</v>
      </c>
      <c r="D11" s="66">
        <v>511</v>
      </c>
      <c r="E11" s="66">
        <v>542</v>
      </c>
      <c r="F11" s="109">
        <v>142</v>
      </c>
      <c r="G11" s="69">
        <v>60</v>
      </c>
    </row>
    <row r="12" spans="1:7">
      <c r="A12" s="110" t="s">
        <v>530</v>
      </c>
      <c r="B12" s="69">
        <v>7689</v>
      </c>
      <c r="C12" s="69">
        <v>3704</v>
      </c>
      <c r="D12" s="69">
        <v>2621</v>
      </c>
      <c r="E12" s="69">
        <v>2245</v>
      </c>
      <c r="F12" s="109">
        <v>1318</v>
      </c>
      <c r="G12" s="69">
        <v>1150</v>
      </c>
    </row>
    <row r="13" spans="1:7">
      <c r="A13" s="66" t="s">
        <v>261</v>
      </c>
      <c r="B13" s="69">
        <v>32790</v>
      </c>
      <c r="C13" s="69">
        <v>47229</v>
      </c>
      <c r="D13" s="69">
        <v>52681</v>
      </c>
      <c r="E13" s="69">
        <v>59511</v>
      </c>
      <c r="F13" s="109">
        <v>63285</v>
      </c>
      <c r="G13" s="69">
        <v>27436</v>
      </c>
    </row>
    <row r="14" spans="1:7">
      <c r="A14" s="110" t="s">
        <v>528</v>
      </c>
      <c r="B14" s="69">
        <v>27619</v>
      </c>
      <c r="C14" s="69">
        <v>41329</v>
      </c>
      <c r="D14" s="69">
        <v>46601</v>
      </c>
      <c r="E14" s="69">
        <v>54236</v>
      </c>
      <c r="F14" s="109">
        <v>59323</v>
      </c>
      <c r="G14" s="69">
        <v>25064</v>
      </c>
    </row>
    <row r="15" spans="1:7">
      <c r="A15" s="110" t="s">
        <v>529</v>
      </c>
      <c r="B15" s="69">
        <v>3267</v>
      </c>
      <c r="C15" s="69">
        <v>5143</v>
      </c>
      <c r="D15" s="69">
        <v>5652</v>
      </c>
      <c r="E15" s="69">
        <v>4873</v>
      </c>
      <c r="F15" s="109">
        <v>3202</v>
      </c>
      <c r="G15" s="69">
        <v>1567</v>
      </c>
    </row>
    <row r="16" spans="1:7">
      <c r="A16" s="110" t="s">
        <v>530</v>
      </c>
      <c r="B16" s="69">
        <v>1904</v>
      </c>
      <c r="C16" s="66">
        <v>757</v>
      </c>
      <c r="D16" s="66">
        <v>428</v>
      </c>
      <c r="E16" s="69">
        <v>402</v>
      </c>
      <c r="F16" s="109">
        <v>760</v>
      </c>
      <c r="G16" s="69">
        <v>805</v>
      </c>
    </row>
    <row r="17" spans="1:8">
      <c r="E17" s="69"/>
      <c r="F17" s="69" t="s">
        <v>92</v>
      </c>
    </row>
    <row r="18" spans="1:8" s="15" customFormat="1" ht="15.6">
      <c r="A18" s="12" t="s">
        <v>536</v>
      </c>
      <c r="B18" s="23">
        <v>7221</v>
      </c>
      <c r="C18" s="23">
        <v>10010</v>
      </c>
      <c r="D18" s="23">
        <v>11133</v>
      </c>
      <c r="E18" s="23">
        <v>12837</v>
      </c>
      <c r="F18" s="23">
        <v>16422</v>
      </c>
      <c r="G18" s="23">
        <v>5054</v>
      </c>
    </row>
    <row r="19" spans="1:8">
      <c r="A19" s="66" t="s">
        <v>260</v>
      </c>
      <c r="B19" s="69">
        <v>2089</v>
      </c>
      <c r="C19" s="69">
        <v>3043</v>
      </c>
      <c r="D19" s="69">
        <v>2804</v>
      </c>
      <c r="E19" s="69">
        <v>2206</v>
      </c>
      <c r="F19" s="69">
        <v>2592</v>
      </c>
      <c r="G19" s="69">
        <v>999</v>
      </c>
    </row>
    <row r="20" spans="1:8">
      <c r="A20" s="110" t="s">
        <v>531</v>
      </c>
      <c r="B20" s="69">
        <v>1037</v>
      </c>
      <c r="C20" s="69">
        <v>1516</v>
      </c>
      <c r="D20" s="69">
        <v>1397</v>
      </c>
      <c r="E20" s="69">
        <v>1101</v>
      </c>
      <c r="F20" s="69">
        <v>1296</v>
      </c>
      <c r="G20" s="69">
        <v>493</v>
      </c>
      <c r="H20" s="69"/>
    </row>
    <row r="21" spans="1:8">
      <c r="A21" s="110" t="s">
        <v>532</v>
      </c>
      <c r="B21" s="69">
        <v>1052</v>
      </c>
      <c r="C21" s="69">
        <v>1527</v>
      </c>
      <c r="D21" s="69">
        <v>1407</v>
      </c>
      <c r="E21" s="69">
        <v>1105</v>
      </c>
      <c r="F21" s="69">
        <v>1296</v>
      </c>
      <c r="G21" s="24">
        <v>506</v>
      </c>
    </row>
    <row r="22" spans="1:8">
      <c r="A22" s="66" t="s">
        <v>261</v>
      </c>
      <c r="B22" s="69">
        <v>5132</v>
      </c>
      <c r="C22" s="69">
        <v>6967</v>
      </c>
      <c r="D22" s="69">
        <v>8329</v>
      </c>
      <c r="E22" s="69">
        <v>10631</v>
      </c>
      <c r="F22" s="69">
        <v>13830</v>
      </c>
      <c r="G22" s="69">
        <v>4055</v>
      </c>
    </row>
    <row r="23" spans="1:8">
      <c r="A23" s="110" t="s">
        <v>531</v>
      </c>
      <c r="B23" s="69">
        <v>2595</v>
      </c>
      <c r="C23" s="69">
        <v>3523</v>
      </c>
      <c r="D23" s="69">
        <v>4172</v>
      </c>
      <c r="E23" s="69">
        <v>5360</v>
      </c>
      <c r="F23" s="69">
        <v>6920</v>
      </c>
      <c r="G23" s="69">
        <v>1992</v>
      </c>
      <c r="H23" s="69"/>
    </row>
    <row r="24" spans="1:8">
      <c r="A24" s="110" t="s">
        <v>532</v>
      </c>
      <c r="B24" s="69">
        <v>2537</v>
      </c>
      <c r="C24" s="69">
        <v>3444</v>
      </c>
      <c r="D24" s="69">
        <v>4157</v>
      </c>
      <c r="E24" s="69">
        <v>5271</v>
      </c>
      <c r="F24" s="69">
        <v>6910</v>
      </c>
      <c r="G24" s="69">
        <v>2063</v>
      </c>
    </row>
    <row r="25" spans="1:8">
      <c r="F25" s="69"/>
    </row>
    <row r="26" spans="1:8" s="15" customFormat="1" ht="13.2">
      <c r="A26" s="15" t="s">
        <v>264</v>
      </c>
      <c r="B26" s="23">
        <v>77971</v>
      </c>
      <c r="C26" s="23">
        <v>80571</v>
      </c>
      <c r="D26" s="23">
        <v>113985</v>
      </c>
      <c r="E26" s="23">
        <v>146382</v>
      </c>
      <c r="F26" s="23">
        <v>166852</v>
      </c>
      <c r="G26" s="23">
        <v>139185</v>
      </c>
    </row>
    <row r="27" spans="1:8">
      <c r="A27" s="66" t="s">
        <v>260</v>
      </c>
      <c r="B27" s="69">
        <v>5500</v>
      </c>
      <c r="C27" s="69">
        <v>3958</v>
      </c>
      <c r="D27" s="69">
        <v>2363</v>
      </c>
      <c r="E27" s="69">
        <v>1041</v>
      </c>
      <c r="F27" s="69">
        <v>847</v>
      </c>
      <c r="G27" s="69">
        <v>1598</v>
      </c>
    </row>
    <row r="28" spans="1:8">
      <c r="A28" s="110" t="s">
        <v>533</v>
      </c>
      <c r="B28" s="69">
        <v>3653</v>
      </c>
      <c r="C28" s="69">
        <v>2636</v>
      </c>
      <c r="D28" s="69">
        <v>1513</v>
      </c>
      <c r="E28" s="69">
        <v>670</v>
      </c>
      <c r="F28" s="69">
        <v>696</v>
      </c>
      <c r="G28" s="69">
        <v>1484</v>
      </c>
    </row>
    <row r="29" spans="1:8">
      <c r="A29" s="66" t="s">
        <v>261</v>
      </c>
      <c r="B29" s="69">
        <v>72471</v>
      </c>
      <c r="C29" s="69">
        <v>76613</v>
      </c>
      <c r="D29" s="69">
        <v>111622</v>
      </c>
      <c r="E29" s="69">
        <v>145341</v>
      </c>
      <c r="F29" s="69">
        <v>166005</v>
      </c>
      <c r="G29" s="69">
        <v>137587</v>
      </c>
    </row>
    <row r="30" spans="1:8">
      <c r="A30" s="110" t="s">
        <v>533</v>
      </c>
      <c r="B30" s="69">
        <v>34300</v>
      </c>
      <c r="C30" s="69">
        <v>39238</v>
      </c>
      <c r="D30" s="69">
        <v>57302</v>
      </c>
      <c r="E30" s="69">
        <v>71321</v>
      </c>
      <c r="F30" s="69">
        <v>83774</v>
      </c>
      <c r="G30" s="69">
        <v>74323</v>
      </c>
    </row>
    <row r="31" spans="1:8">
      <c r="B31" s="69"/>
      <c r="C31" s="69"/>
      <c r="D31" s="69"/>
      <c r="E31" s="69"/>
      <c r="F31" s="69"/>
    </row>
    <row r="32" spans="1:8" s="15" customFormat="1" ht="13.2">
      <c r="A32" s="15" t="s">
        <v>265</v>
      </c>
      <c r="B32" s="23">
        <v>13343</v>
      </c>
      <c r="C32" s="23">
        <v>15618</v>
      </c>
      <c r="D32" s="23">
        <v>11783</v>
      </c>
      <c r="E32" s="23">
        <v>10355</v>
      </c>
      <c r="F32" s="23">
        <v>10563</v>
      </c>
      <c r="G32" s="23">
        <v>3868</v>
      </c>
    </row>
    <row r="33" spans="1:8">
      <c r="A33" s="66" t="s">
        <v>260</v>
      </c>
      <c r="B33" s="69">
        <v>3262</v>
      </c>
      <c r="C33" s="69">
        <v>3042</v>
      </c>
      <c r="D33" s="69">
        <v>2164</v>
      </c>
      <c r="E33" s="69">
        <v>2508</v>
      </c>
      <c r="F33" s="69">
        <v>1378</v>
      </c>
      <c r="G33" s="69">
        <v>30</v>
      </c>
    </row>
    <row r="34" spans="1:8">
      <c r="A34" s="110" t="s">
        <v>533</v>
      </c>
      <c r="B34" s="69">
        <v>1955</v>
      </c>
      <c r="C34" s="69">
        <v>2064</v>
      </c>
      <c r="D34" s="69">
        <v>1394</v>
      </c>
      <c r="E34" s="69">
        <v>1173</v>
      </c>
      <c r="F34" s="69">
        <v>920</v>
      </c>
      <c r="G34" s="69">
        <v>28</v>
      </c>
    </row>
    <row r="35" spans="1:8">
      <c r="A35" s="66" t="s">
        <v>261</v>
      </c>
      <c r="B35" s="69">
        <v>10081</v>
      </c>
      <c r="C35" s="69">
        <v>12576</v>
      </c>
      <c r="D35" s="69">
        <v>9619</v>
      </c>
      <c r="E35" s="69">
        <v>7847</v>
      </c>
      <c r="F35" s="69">
        <v>9185</v>
      </c>
      <c r="G35" s="69">
        <v>3838</v>
      </c>
    </row>
    <row r="36" spans="1:8">
      <c r="A36" s="110" t="s">
        <v>533</v>
      </c>
      <c r="B36" s="69">
        <v>4571</v>
      </c>
      <c r="C36" s="69">
        <v>6042</v>
      </c>
      <c r="D36" s="69">
        <v>4611</v>
      </c>
      <c r="E36" s="69">
        <v>3224</v>
      </c>
      <c r="F36" s="69">
        <v>3968</v>
      </c>
      <c r="G36" s="69">
        <v>1087</v>
      </c>
    </row>
    <row r="37" spans="1:8">
      <c r="F37" s="69"/>
    </row>
    <row r="38" spans="1:8" s="15" customFormat="1" ht="13.2">
      <c r="A38" s="15" t="s">
        <v>224</v>
      </c>
      <c r="F38" s="23"/>
    </row>
    <row r="39" spans="1:8" s="15" customFormat="1" ht="13.2">
      <c r="A39" s="15" t="s">
        <v>259</v>
      </c>
      <c r="B39" s="23">
        <v>285210</v>
      </c>
      <c r="C39" s="23">
        <v>283794</v>
      </c>
      <c r="D39" s="23">
        <v>276032</v>
      </c>
      <c r="E39" s="23">
        <v>265675</v>
      </c>
      <c r="F39" s="23">
        <v>218125</v>
      </c>
      <c r="G39" s="23">
        <v>46828</v>
      </c>
    </row>
    <row r="40" spans="1:8">
      <c r="A40" s="110" t="s">
        <v>534</v>
      </c>
      <c r="B40" s="69">
        <v>243723</v>
      </c>
      <c r="C40" s="69">
        <v>223686</v>
      </c>
      <c r="D40" s="69">
        <v>210221</v>
      </c>
      <c r="E40" s="69">
        <v>194020</v>
      </c>
      <c r="F40" s="69">
        <v>145374</v>
      </c>
      <c r="G40" s="24">
        <v>17603</v>
      </c>
    </row>
    <row r="41" spans="1:8">
      <c r="A41" s="110" t="s">
        <v>535</v>
      </c>
      <c r="B41" s="69">
        <v>41487</v>
      </c>
      <c r="C41" s="69">
        <v>60108</v>
      </c>
      <c r="D41" s="69">
        <v>65811</v>
      </c>
      <c r="E41" s="69">
        <v>71655</v>
      </c>
      <c r="F41" s="69">
        <v>72751</v>
      </c>
      <c r="G41" s="69">
        <v>29225</v>
      </c>
      <c r="H41" s="15"/>
    </row>
    <row r="42" spans="1:8" s="15" customFormat="1" ht="16.2">
      <c r="A42" s="12" t="s">
        <v>536</v>
      </c>
      <c r="B42" s="23">
        <v>9857</v>
      </c>
      <c r="C42" s="23">
        <v>13864</v>
      </c>
      <c r="D42" s="23">
        <v>15180</v>
      </c>
      <c r="E42" s="23">
        <v>16499</v>
      </c>
      <c r="F42" s="23">
        <v>20083</v>
      </c>
      <c r="G42" s="23">
        <v>6400</v>
      </c>
      <c r="H42" s="66"/>
    </row>
    <row r="43" spans="1:8">
      <c r="A43" s="110" t="s">
        <v>534</v>
      </c>
      <c r="B43" s="69">
        <v>4339</v>
      </c>
      <c r="C43" s="69">
        <v>6248</v>
      </c>
      <c r="D43" s="69">
        <v>5645</v>
      </c>
      <c r="E43" s="69">
        <v>4502</v>
      </c>
      <c r="F43" s="69">
        <v>5199</v>
      </c>
      <c r="G43" s="69">
        <v>2011</v>
      </c>
    </row>
    <row r="44" spans="1:8">
      <c r="A44" s="110" t="s">
        <v>535</v>
      </c>
      <c r="B44" s="69">
        <v>5518</v>
      </c>
      <c r="C44" s="69">
        <v>7616</v>
      </c>
      <c r="D44" s="69">
        <v>9535</v>
      </c>
      <c r="E44" s="69">
        <v>11997</v>
      </c>
      <c r="F44" s="69">
        <v>14884</v>
      </c>
      <c r="G44" s="69">
        <v>4389</v>
      </c>
      <c r="H44" s="15"/>
    </row>
    <row r="45" spans="1:8" s="15" customFormat="1">
      <c r="A45" s="15" t="s">
        <v>264</v>
      </c>
      <c r="B45" s="23">
        <v>84837</v>
      </c>
      <c r="C45" s="23">
        <v>93230</v>
      </c>
      <c r="D45" s="23">
        <v>120427</v>
      </c>
      <c r="E45" s="23">
        <v>156860</v>
      </c>
      <c r="F45" s="23">
        <v>171921</v>
      </c>
      <c r="G45" s="23">
        <v>141988</v>
      </c>
      <c r="H45" s="66"/>
    </row>
    <row r="46" spans="1:8">
      <c r="A46" s="110" t="s">
        <v>534</v>
      </c>
      <c r="B46" s="69">
        <v>10100</v>
      </c>
      <c r="C46" s="69">
        <v>14817</v>
      </c>
      <c r="D46" s="69">
        <v>4694</v>
      </c>
      <c r="E46" s="69">
        <v>1982</v>
      </c>
      <c r="F46" s="24">
        <v>1413</v>
      </c>
      <c r="G46" s="69">
        <v>1906</v>
      </c>
    </row>
    <row r="47" spans="1:8">
      <c r="A47" s="110" t="s">
        <v>535</v>
      </c>
      <c r="B47" s="69">
        <v>74737</v>
      </c>
      <c r="C47" s="69">
        <v>78413</v>
      </c>
      <c r="D47" s="69">
        <v>115733</v>
      </c>
      <c r="E47" s="69">
        <v>154878</v>
      </c>
      <c r="F47" s="24">
        <v>170508</v>
      </c>
      <c r="G47" s="69">
        <v>140082.22500000001</v>
      </c>
      <c r="H47" s="15"/>
    </row>
    <row r="48" spans="1:8" s="15" customFormat="1">
      <c r="A48" s="15" t="s">
        <v>265</v>
      </c>
      <c r="B48" s="23">
        <v>18236</v>
      </c>
      <c r="C48" s="23">
        <v>20030</v>
      </c>
      <c r="D48" s="23">
        <v>14877</v>
      </c>
      <c r="E48" s="23">
        <v>11780</v>
      </c>
      <c r="F48" s="23">
        <v>12131</v>
      </c>
      <c r="G48" s="23">
        <v>3585</v>
      </c>
      <c r="H48" s="66"/>
    </row>
    <row r="49" spans="1:7">
      <c r="A49" s="110" t="s">
        <v>534</v>
      </c>
      <c r="B49" s="69">
        <v>8031</v>
      </c>
      <c r="C49" s="69">
        <v>7432</v>
      </c>
      <c r="D49" s="69">
        <v>5251</v>
      </c>
      <c r="E49" s="69">
        <v>3975</v>
      </c>
      <c r="F49" s="24">
        <v>3009</v>
      </c>
      <c r="G49" s="69">
        <v>62</v>
      </c>
    </row>
    <row r="50" spans="1:7">
      <c r="A50" s="110" t="s">
        <v>535</v>
      </c>
      <c r="B50" s="69">
        <v>10205</v>
      </c>
      <c r="C50" s="69">
        <v>12598</v>
      </c>
      <c r="D50" s="69">
        <v>9626</v>
      </c>
      <c r="E50" s="69">
        <v>7805</v>
      </c>
      <c r="F50" s="24">
        <v>9185</v>
      </c>
      <c r="G50" s="69">
        <v>3523.4459999999999</v>
      </c>
    </row>
    <row r="52" spans="1:7" ht="16.2">
      <c r="A52" s="25" t="s">
        <v>537</v>
      </c>
    </row>
    <row r="53" spans="1:7">
      <c r="A53" s="16" t="s">
        <v>266</v>
      </c>
      <c r="B53" s="14"/>
    </row>
    <row r="54" spans="1:7">
      <c r="A54" s="16" t="s">
        <v>267</v>
      </c>
      <c r="B54" s="14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workbookViewId="0">
      <selection activeCell="D1" sqref="D1"/>
    </sheetView>
  </sheetViews>
  <sheetFormatPr defaultColWidth="8.77734375" defaultRowHeight="14.4"/>
  <cols>
    <col min="1" max="1" width="31.77734375" style="66" customWidth="1"/>
    <col min="2" max="2" width="9.77734375" style="66" bestFit="1" customWidth="1"/>
    <col min="3" max="3" width="9.44140625" style="66" bestFit="1" customWidth="1"/>
    <col min="4" max="4" width="9.77734375" style="66" bestFit="1" customWidth="1"/>
    <col min="5" max="16384" width="8.77734375" style="66"/>
  </cols>
  <sheetData>
    <row r="1" spans="1:9" s="15" customFormat="1" ht="13.2">
      <c r="A1" s="12" t="s">
        <v>511</v>
      </c>
    </row>
    <row r="2" spans="1:9" s="15" customFormat="1" ht="13.2">
      <c r="A2" s="12" t="s">
        <v>31</v>
      </c>
    </row>
    <row r="3" spans="1:9" s="15" customFormat="1" ht="13.2">
      <c r="A3" s="12" t="s">
        <v>32</v>
      </c>
    </row>
    <row r="4" spans="1:9" s="14" customFormat="1" ht="13.2">
      <c r="A4" s="16" t="s">
        <v>33</v>
      </c>
    </row>
    <row r="6" spans="1:9">
      <c r="B6" s="66">
        <v>1995</v>
      </c>
      <c r="C6" s="66">
        <v>2000</v>
      </c>
      <c r="D6" s="66">
        <v>2005</v>
      </c>
      <c r="E6" s="66">
        <v>2010</v>
      </c>
      <c r="F6" s="14">
        <v>2015</v>
      </c>
      <c r="G6" s="14">
        <v>2020</v>
      </c>
    </row>
    <row r="8" spans="1:9" s="15" customFormat="1" ht="13.2">
      <c r="A8" s="15" t="s">
        <v>259</v>
      </c>
      <c r="B8" s="23">
        <v>40706</v>
      </c>
      <c r="C8" s="23">
        <v>41843</v>
      </c>
      <c r="D8" s="23">
        <v>47262</v>
      </c>
      <c r="E8" s="23">
        <v>41570</v>
      </c>
      <c r="F8" s="23">
        <v>35930</v>
      </c>
      <c r="G8" s="23">
        <v>21393</v>
      </c>
    </row>
    <row r="9" spans="1:9">
      <c r="A9" s="66" t="s">
        <v>260</v>
      </c>
      <c r="B9" s="69">
        <v>40187</v>
      </c>
      <c r="C9" s="69">
        <v>41123</v>
      </c>
      <c r="D9" s="69">
        <v>46672</v>
      </c>
      <c r="E9" s="24">
        <v>41338</v>
      </c>
      <c r="F9" s="24">
        <v>35625</v>
      </c>
      <c r="G9" s="44" t="s">
        <v>395</v>
      </c>
    </row>
    <row r="10" spans="1:9">
      <c r="A10" s="66" t="s">
        <v>268</v>
      </c>
      <c r="E10" s="69"/>
      <c r="F10" s="69"/>
      <c r="G10" s="107"/>
    </row>
    <row r="11" spans="1:9">
      <c r="A11" s="66" t="s">
        <v>269</v>
      </c>
      <c r="B11" s="66">
        <v>519</v>
      </c>
      <c r="C11" s="66">
        <v>720</v>
      </c>
      <c r="D11" s="66">
        <v>590</v>
      </c>
      <c r="E11" s="69">
        <v>232</v>
      </c>
      <c r="F11" s="69">
        <v>305</v>
      </c>
      <c r="G11" s="17" t="s">
        <v>395</v>
      </c>
    </row>
    <row r="12" spans="1:9">
      <c r="E12" s="69"/>
      <c r="F12" s="69"/>
      <c r="G12" s="107"/>
    </row>
    <row r="13" spans="1:9" s="15" customFormat="1" ht="13.2">
      <c r="A13" s="15" t="s">
        <v>270</v>
      </c>
      <c r="B13" s="23">
        <v>9637</v>
      </c>
      <c r="C13" s="102">
        <v>1783</v>
      </c>
      <c r="D13" s="23">
        <v>1493</v>
      </c>
      <c r="E13" s="23">
        <v>50</v>
      </c>
      <c r="F13" s="23">
        <v>17</v>
      </c>
      <c r="G13" s="202" t="s">
        <v>395</v>
      </c>
    </row>
    <row r="14" spans="1:9">
      <c r="A14" s="66" t="s">
        <v>260</v>
      </c>
      <c r="B14" s="69">
        <v>6611</v>
      </c>
      <c r="C14" s="109">
        <v>1628</v>
      </c>
      <c r="D14" s="109">
        <v>1447</v>
      </c>
      <c r="E14" s="69">
        <v>50</v>
      </c>
      <c r="F14" s="69">
        <v>3</v>
      </c>
      <c r="G14" s="107" t="s">
        <v>395</v>
      </c>
    </row>
    <row r="15" spans="1:9">
      <c r="A15" s="66" t="s">
        <v>271</v>
      </c>
      <c r="B15" s="69"/>
      <c r="C15" s="69"/>
      <c r="E15" s="69"/>
      <c r="F15" s="69"/>
      <c r="G15" s="107"/>
      <c r="I15" s="66" t="s">
        <v>92</v>
      </c>
    </row>
    <row r="16" spans="1:9">
      <c r="A16" s="66" t="s">
        <v>269</v>
      </c>
      <c r="B16" s="69">
        <v>3026</v>
      </c>
      <c r="C16" s="69">
        <v>155</v>
      </c>
      <c r="D16" s="66">
        <v>46</v>
      </c>
      <c r="E16" s="107" t="s">
        <v>90</v>
      </c>
      <c r="F16" s="69">
        <v>14</v>
      </c>
      <c r="G16" s="17" t="s">
        <v>395</v>
      </c>
    </row>
    <row r="17" spans="1:5">
      <c r="B17" s="69"/>
      <c r="C17" s="69"/>
    </row>
    <row r="18" spans="1:5" s="14" customFormat="1" ht="13.2">
      <c r="A18" s="14" t="s">
        <v>439</v>
      </c>
    </row>
    <row r="19" spans="1:5" s="14" customFormat="1" ht="13.2">
      <c r="A19" s="16" t="s">
        <v>440</v>
      </c>
    </row>
    <row r="23" spans="1:5">
      <c r="D23" s="23"/>
      <c r="E23" s="23"/>
    </row>
    <row r="24" spans="1:5">
      <c r="D24" s="69"/>
      <c r="E24" s="69"/>
    </row>
    <row r="28" spans="1:5">
      <c r="D28" s="23"/>
      <c r="E28" s="102"/>
    </row>
    <row r="29" spans="1:5">
      <c r="D29" s="69"/>
      <c r="E29" s="109"/>
    </row>
    <row r="30" spans="1:5">
      <c r="D30" s="69"/>
      <c r="E30" s="69"/>
    </row>
    <row r="31" spans="1:5">
      <c r="D31" s="69"/>
      <c r="E31" s="69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workbookViewId="0">
      <selection activeCell="F1" sqref="F1"/>
    </sheetView>
  </sheetViews>
  <sheetFormatPr defaultColWidth="9.21875" defaultRowHeight="14.4"/>
  <cols>
    <col min="1" max="1" width="34.77734375" customWidth="1"/>
    <col min="8" max="8" width="9.21875" style="178"/>
  </cols>
  <sheetData>
    <row r="1" spans="1:12" s="15" customFormat="1" ht="13.2">
      <c r="A1" s="12" t="s">
        <v>512</v>
      </c>
      <c r="H1" s="201"/>
    </row>
    <row r="2" spans="1:12" s="15" customFormat="1" ht="13.2">
      <c r="A2" s="12" t="s">
        <v>34</v>
      </c>
      <c r="H2" s="201"/>
    </row>
    <row r="3" spans="1:12" s="15" customFormat="1" ht="13.2">
      <c r="A3" s="12" t="s">
        <v>35</v>
      </c>
      <c r="H3" s="201"/>
    </row>
    <row r="4" spans="1:12" s="14" customFormat="1" ht="13.2">
      <c r="A4" s="16" t="s">
        <v>36</v>
      </c>
      <c r="H4" s="37"/>
    </row>
    <row r="5" spans="1:12" s="14" customFormat="1" ht="13.2">
      <c r="A5" s="16"/>
      <c r="H5" s="37"/>
    </row>
    <row r="6" spans="1:12">
      <c r="B6" s="14" t="s">
        <v>272</v>
      </c>
      <c r="C6" s="14"/>
      <c r="D6" s="14"/>
    </row>
    <row r="7" spans="1:12">
      <c r="B7">
        <v>2010</v>
      </c>
      <c r="C7" s="17">
        <v>2015</v>
      </c>
      <c r="D7">
        <v>2016</v>
      </c>
      <c r="E7" s="14">
        <v>2017</v>
      </c>
      <c r="F7" s="14">
        <v>2018</v>
      </c>
      <c r="G7" s="14">
        <v>2019</v>
      </c>
      <c r="H7" s="14">
        <v>2020</v>
      </c>
    </row>
    <row r="8" spans="1:12">
      <c r="L8" t="s">
        <v>92</v>
      </c>
    </row>
    <row r="9" spans="1:12" ht="16.2">
      <c r="A9" s="14" t="s">
        <v>441</v>
      </c>
      <c r="B9" s="14">
        <v>43</v>
      </c>
      <c r="C9" s="14">
        <v>56.5</v>
      </c>
      <c r="D9" s="14">
        <v>63.1</v>
      </c>
      <c r="E9" s="14">
        <v>64.8</v>
      </c>
      <c r="F9" s="14">
        <v>66.5</v>
      </c>
      <c r="G9" s="14">
        <v>70.3</v>
      </c>
      <c r="H9" s="178">
        <v>47.2</v>
      </c>
    </row>
    <row r="11" spans="1:12">
      <c r="A11" t="s">
        <v>273</v>
      </c>
    </row>
    <row r="12" spans="1:12">
      <c r="A12" t="s">
        <v>274</v>
      </c>
      <c r="B12" s="178">
        <v>6</v>
      </c>
      <c r="C12" s="178">
        <v>6</v>
      </c>
      <c r="D12" s="178">
        <v>6</v>
      </c>
      <c r="E12">
        <v>6.6</v>
      </c>
      <c r="F12" s="37">
        <v>7</v>
      </c>
      <c r="G12" s="37">
        <v>7.3</v>
      </c>
      <c r="H12" s="178">
        <v>3.7</v>
      </c>
    </row>
    <row r="13" spans="1:12">
      <c r="F13" s="14"/>
    </row>
    <row r="14" spans="1:12">
      <c r="A14" t="s">
        <v>275</v>
      </c>
      <c r="F14" s="14"/>
    </row>
    <row r="15" spans="1:12" ht="16.2">
      <c r="A15" t="s">
        <v>276</v>
      </c>
      <c r="B15" s="178">
        <v>69</v>
      </c>
      <c r="C15" s="76" t="s">
        <v>442</v>
      </c>
      <c r="D15" s="178">
        <v>82.1</v>
      </c>
      <c r="E15">
        <v>85.7</v>
      </c>
      <c r="F15" s="14">
        <v>87.5</v>
      </c>
      <c r="G15">
        <v>92.8</v>
      </c>
      <c r="H15" s="178">
        <v>59.6</v>
      </c>
    </row>
    <row r="17" spans="1:10" ht="16.2">
      <c r="A17" s="13" t="s">
        <v>443</v>
      </c>
      <c r="G17" s="178"/>
      <c r="J17" s="185"/>
    </row>
    <row r="18" spans="1:10" ht="16.2">
      <c r="A18" s="14" t="s">
        <v>444</v>
      </c>
      <c r="D18" s="66"/>
    </row>
    <row r="19" spans="1:10">
      <c r="A19" s="14"/>
      <c r="D19" s="66"/>
      <c r="G19" s="203"/>
    </row>
    <row r="20" spans="1:10">
      <c r="A20" s="14" t="s">
        <v>494</v>
      </c>
    </row>
    <row r="21" spans="1:10">
      <c r="A21" s="14" t="s">
        <v>495</v>
      </c>
      <c r="E21" s="66"/>
      <c r="F21" s="66"/>
      <c r="G21" s="66"/>
      <c r="H21" s="70"/>
    </row>
    <row r="22" spans="1:10">
      <c r="A22" s="16"/>
      <c r="E22" s="66"/>
      <c r="F22" s="66"/>
      <c r="G22" s="70"/>
      <c r="H22" s="70"/>
    </row>
    <row r="23" spans="1:10">
      <c r="A23" s="16"/>
    </row>
    <row r="25" spans="1:10">
      <c r="A25" s="14"/>
      <c r="D25" s="66"/>
    </row>
    <row r="27" spans="1:10">
      <c r="E27" s="66"/>
      <c r="F27" s="66"/>
      <c r="G27" s="66"/>
      <c r="H27" s="70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C1" sqref="C1"/>
    </sheetView>
  </sheetViews>
  <sheetFormatPr defaultColWidth="8.77734375" defaultRowHeight="14.4"/>
  <cols>
    <col min="1" max="1" width="48.77734375" style="66" customWidth="1"/>
    <col min="2" max="2" width="11.21875" style="66" customWidth="1"/>
    <col min="3" max="3" width="14.5546875" style="66" bestFit="1" customWidth="1"/>
    <col min="4" max="4" width="11.77734375" style="66" bestFit="1" customWidth="1"/>
    <col min="5" max="5" width="14.5546875" style="66" bestFit="1" customWidth="1"/>
    <col min="6" max="16384" width="8.77734375" style="66"/>
  </cols>
  <sheetData>
    <row r="1" spans="1:5">
      <c r="A1" s="66" t="s">
        <v>538</v>
      </c>
    </row>
    <row r="2" spans="1:5">
      <c r="A2" s="66" t="s">
        <v>362</v>
      </c>
    </row>
    <row r="3" spans="1:5">
      <c r="A3" s="66" t="s">
        <v>37</v>
      </c>
    </row>
    <row r="4" spans="1:5">
      <c r="A4" s="66" t="s">
        <v>363</v>
      </c>
    </row>
    <row r="6" spans="1:5">
      <c r="B6" s="66" t="s">
        <v>284</v>
      </c>
    </row>
    <row r="7" spans="1:5">
      <c r="B7" s="66">
        <v>2010</v>
      </c>
      <c r="C7" s="66">
        <v>2015</v>
      </c>
      <c r="D7" s="66">
        <v>2019</v>
      </c>
      <c r="E7" s="66">
        <v>2020</v>
      </c>
    </row>
    <row r="9" spans="1:5" ht="16.2">
      <c r="A9" s="15" t="s">
        <v>367</v>
      </c>
      <c r="B9" s="102">
        <v>661481.36699999997</v>
      </c>
      <c r="C9" s="102">
        <v>525599</v>
      </c>
      <c r="D9" s="102">
        <v>1446614</v>
      </c>
      <c r="E9" s="102">
        <v>1404245</v>
      </c>
    </row>
    <row r="10" spans="1:5">
      <c r="A10" s="66" t="s">
        <v>280</v>
      </c>
      <c r="B10" s="109"/>
      <c r="C10" s="109"/>
      <c r="D10" s="109"/>
      <c r="E10" s="109"/>
    </row>
    <row r="11" spans="1:5">
      <c r="A11" s="66" t="s">
        <v>281</v>
      </c>
      <c r="B11" s="109"/>
      <c r="C11" s="109"/>
      <c r="D11" s="109"/>
      <c r="E11" s="109"/>
    </row>
    <row r="12" spans="1:5">
      <c r="A12" s="66" t="s">
        <v>282</v>
      </c>
      <c r="B12" s="109">
        <v>9539.1890000000003</v>
      </c>
      <c r="C12" s="109">
        <v>1</v>
      </c>
      <c r="D12" s="109">
        <v>121</v>
      </c>
      <c r="E12" s="109">
        <v>11</v>
      </c>
    </row>
    <row r="13" spans="1:5">
      <c r="A13" s="66" t="s">
        <v>368</v>
      </c>
      <c r="B13" s="109">
        <v>429747.84399999998</v>
      </c>
      <c r="C13" s="109">
        <v>384835</v>
      </c>
      <c r="D13" s="109">
        <v>1259615</v>
      </c>
      <c r="E13" s="109">
        <v>1205709</v>
      </c>
    </row>
    <row r="14" spans="1:5">
      <c r="A14" s="66" t="s">
        <v>277</v>
      </c>
      <c r="B14" s="109">
        <v>40319.803999999996</v>
      </c>
      <c r="C14" s="109">
        <v>91558</v>
      </c>
      <c r="D14" s="109">
        <v>118697</v>
      </c>
      <c r="E14" s="109">
        <v>121075</v>
      </c>
    </row>
    <row r="15" spans="1:5">
      <c r="A15" s="66" t="s">
        <v>369</v>
      </c>
      <c r="B15" s="109">
        <v>176814.47200000001</v>
      </c>
      <c r="C15" s="109">
        <v>46651</v>
      </c>
      <c r="D15" s="109">
        <v>57168</v>
      </c>
      <c r="E15" s="109">
        <v>76590</v>
      </c>
    </row>
    <row r="16" spans="1:5">
      <c r="A16" s="66" t="s">
        <v>370</v>
      </c>
      <c r="B16" s="109">
        <v>5060.058</v>
      </c>
      <c r="C16" s="109">
        <v>2555</v>
      </c>
      <c r="D16" s="109">
        <v>11013</v>
      </c>
      <c r="E16" s="109">
        <v>860</v>
      </c>
    </row>
    <row r="17" spans="1:5">
      <c r="B17" s="109"/>
      <c r="C17" s="109"/>
      <c r="D17" s="109"/>
      <c r="E17" s="109"/>
    </row>
    <row r="18" spans="1:5" ht="16.2">
      <c r="A18" s="15" t="s">
        <v>371</v>
      </c>
      <c r="B18" s="102">
        <v>241720.10099999997</v>
      </c>
      <c r="C18" s="102">
        <v>9845</v>
      </c>
      <c r="D18" s="102">
        <v>16967</v>
      </c>
      <c r="E18" s="102">
        <v>24514</v>
      </c>
    </row>
    <row r="19" spans="1:5">
      <c r="A19" s="66" t="s">
        <v>280</v>
      </c>
      <c r="B19" s="109"/>
      <c r="C19" s="109"/>
      <c r="D19" s="109"/>
      <c r="E19" s="109"/>
    </row>
    <row r="20" spans="1:5">
      <c r="A20" s="66" t="s">
        <v>281</v>
      </c>
      <c r="B20" s="109"/>
      <c r="C20" s="109"/>
      <c r="D20" s="109"/>
      <c r="E20" s="109"/>
    </row>
    <row r="21" spans="1:5">
      <c r="A21" s="66" t="s">
        <v>282</v>
      </c>
      <c r="B21" s="109">
        <v>21472.573</v>
      </c>
      <c r="C21" s="109">
        <v>0.42</v>
      </c>
      <c r="D21" s="109">
        <v>2579</v>
      </c>
      <c r="E21" s="109">
        <v>7132</v>
      </c>
    </row>
    <row r="22" spans="1:5">
      <c r="A22" s="66" t="s">
        <v>278</v>
      </c>
      <c r="B22" s="109">
        <v>1493.336</v>
      </c>
      <c r="C22" s="109">
        <v>327</v>
      </c>
      <c r="D22" s="109">
        <v>1642</v>
      </c>
      <c r="E22" s="109">
        <v>3262</v>
      </c>
    </row>
    <row r="23" spans="1:5">
      <c r="A23" s="66" t="s">
        <v>277</v>
      </c>
      <c r="B23" s="109">
        <v>3442.819</v>
      </c>
      <c r="C23" s="109">
        <v>145</v>
      </c>
      <c r="D23" s="109">
        <v>700</v>
      </c>
      <c r="E23" s="109">
        <v>772</v>
      </c>
    </row>
    <row r="24" spans="1:5">
      <c r="A24" s="66" t="s">
        <v>279</v>
      </c>
      <c r="B24" s="109">
        <v>179248.57299999997</v>
      </c>
      <c r="C24" s="109">
        <v>338</v>
      </c>
      <c r="D24" s="109">
        <v>1865</v>
      </c>
      <c r="E24" s="109">
        <v>4226</v>
      </c>
    </row>
    <row r="25" spans="1:5">
      <c r="A25" s="66" t="s">
        <v>283</v>
      </c>
      <c r="B25" s="109">
        <v>36062.800000000003</v>
      </c>
      <c r="C25" s="109">
        <v>9035</v>
      </c>
      <c r="D25" s="109">
        <v>10181</v>
      </c>
      <c r="E25" s="109">
        <v>9122</v>
      </c>
    </row>
    <row r="27" spans="1:5" ht="16.2">
      <c r="A27" s="66" t="s">
        <v>372</v>
      </c>
    </row>
    <row r="29" spans="1:5">
      <c r="A29" s="66" t="s">
        <v>373</v>
      </c>
    </row>
    <row r="30" spans="1:5">
      <c r="A30" s="66" t="s">
        <v>374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7"/>
  <sheetViews>
    <sheetView workbookViewId="0">
      <selection activeCell="C1" sqref="C1"/>
    </sheetView>
  </sheetViews>
  <sheetFormatPr defaultColWidth="8.77734375" defaultRowHeight="14.4"/>
  <cols>
    <col min="1" max="1" width="43.44140625" style="66" customWidth="1"/>
    <col min="2" max="2" width="9.77734375" style="66" customWidth="1"/>
    <col min="3" max="3" width="13.21875" style="66" bestFit="1" customWidth="1"/>
    <col min="4" max="4" width="11.77734375" style="66" customWidth="1"/>
    <col min="5" max="6" width="8.88671875" style="66" bestFit="1" customWidth="1"/>
    <col min="7" max="16384" width="8.77734375" style="66"/>
  </cols>
  <sheetData>
    <row r="1" spans="1:8" s="15" customFormat="1" ht="13.2">
      <c r="A1" s="12" t="s">
        <v>514</v>
      </c>
    </row>
    <row r="2" spans="1:8" s="15" customFormat="1" ht="13.2">
      <c r="A2" s="12" t="s">
        <v>38</v>
      </c>
    </row>
    <row r="3" spans="1:8" s="15" customFormat="1" ht="13.2">
      <c r="A3" s="12" t="s">
        <v>39</v>
      </c>
    </row>
    <row r="4" spans="1:8" s="14" customFormat="1" ht="13.2">
      <c r="A4" s="16" t="s">
        <v>40</v>
      </c>
    </row>
    <row r="5" spans="1:8">
      <c r="B5" s="14" t="s">
        <v>375</v>
      </c>
      <c r="C5" s="14"/>
    </row>
    <row r="6" spans="1:8">
      <c r="B6" s="66">
        <v>2000</v>
      </c>
      <c r="C6" s="66">
        <v>2005</v>
      </c>
      <c r="D6" s="66">
        <v>2010</v>
      </c>
      <c r="E6" s="66">
        <v>2015</v>
      </c>
      <c r="F6" s="14">
        <v>2020</v>
      </c>
    </row>
    <row r="8" spans="1:8" s="15" customFormat="1" ht="13.2">
      <c r="A8" s="12" t="s">
        <v>285</v>
      </c>
    </row>
    <row r="9" spans="1:8" s="15" customFormat="1" ht="13.2">
      <c r="A9" s="15" t="s">
        <v>286</v>
      </c>
    </row>
    <row r="11" spans="1:8" s="15" customFormat="1" ht="13.2">
      <c r="A11" s="15" t="s">
        <v>263</v>
      </c>
      <c r="B11" s="23">
        <v>4635051</v>
      </c>
      <c r="C11" s="23">
        <v>4633375</v>
      </c>
      <c r="D11" s="23">
        <v>5236377</v>
      </c>
      <c r="E11" s="23">
        <v>6037078</v>
      </c>
      <c r="F11" s="23">
        <v>2352889</v>
      </c>
      <c r="H11" s="204"/>
    </row>
    <row r="12" spans="1:8">
      <c r="A12" s="108" t="s">
        <v>287</v>
      </c>
      <c r="B12" s="69">
        <v>1353900</v>
      </c>
      <c r="C12" s="69">
        <v>1303148</v>
      </c>
      <c r="D12" s="69">
        <v>1181635</v>
      </c>
      <c r="E12" s="69">
        <v>1157389</v>
      </c>
      <c r="F12" s="69">
        <v>190419</v>
      </c>
    </row>
    <row r="13" spans="1:8">
      <c r="A13" s="108" t="s">
        <v>288</v>
      </c>
      <c r="B13" s="69">
        <v>3982</v>
      </c>
      <c r="C13" s="69">
        <v>971</v>
      </c>
      <c r="D13" s="107" t="s">
        <v>90</v>
      </c>
      <c r="E13" s="107" t="s">
        <v>90</v>
      </c>
      <c r="F13" s="107" t="s">
        <v>395</v>
      </c>
    </row>
    <row r="14" spans="1:8">
      <c r="A14" s="144" t="s">
        <v>289</v>
      </c>
      <c r="B14" s="69">
        <v>65511</v>
      </c>
      <c r="C14" s="69">
        <v>33667</v>
      </c>
      <c r="D14" s="109">
        <v>85598</v>
      </c>
      <c r="E14" s="69">
        <v>161800</v>
      </c>
      <c r="F14" s="107" t="s">
        <v>395</v>
      </c>
    </row>
    <row r="15" spans="1:8">
      <c r="A15" s="108" t="s">
        <v>290</v>
      </c>
      <c r="B15" s="69">
        <v>3117107</v>
      </c>
      <c r="C15" s="69">
        <v>3040703</v>
      </c>
      <c r="D15" s="69">
        <v>3506798</v>
      </c>
      <c r="E15" s="69">
        <v>4217140</v>
      </c>
      <c r="F15" s="69">
        <v>2044740</v>
      </c>
    </row>
    <row r="16" spans="1:8">
      <c r="A16" s="108" t="s">
        <v>291</v>
      </c>
      <c r="B16" s="69">
        <v>89978</v>
      </c>
      <c r="C16" s="69">
        <v>24061</v>
      </c>
      <c r="D16" s="69">
        <v>135604</v>
      </c>
      <c r="E16" s="69">
        <v>70331</v>
      </c>
      <c r="F16" s="69">
        <v>46589</v>
      </c>
    </row>
    <row r="17" spans="1:8">
      <c r="A17" s="108" t="s">
        <v>292</v>
      </c>
      <c r="B17" s="107" t="s">
        <v>90</v>
      </c>
      <c r="C17" s="69">
        <v>135</v>
      </c>
      <c r="D17" s="69">
        <v>10638</v>
      </c>
      <c r="E17" s="107" t="s">
        <v>90</v>
      </c>
      <c r="F17" s="107" t="s">
        <v>395</v>
      </c>
    </row>
    <row r="18" spans="1:8" ht="16.2">
      <c r="A18" s="28" t="s">
        <v>539</v>
      </c>
      <c r="B18" s="69">
        <v>4573</v>
      </c>
      <c r="C18" s="69">
        <v>230690</v>
      </c>
      <c r="D18" s="69">
        <v>316104</v>
      </c>
      <c r="E18" s="69">
        <v>430418</v>
      </c>
      <c r="F18" s="69">
        <v>71120</v>
      </c>
    </row>
    <row r="19" spans="1:8">
      <c r="A19" s="73" t="s">
        <v>293</v>
      </c>
    </row>
    <row r="20" spans="1:8">
      <c r="A20" s="66" t="s">
        <v>294</v>
      </c>
      <c r="B20" s="66">
        <v>57.9</v>
      </c>
      <c r="C20" s="145">
        <v>55.7</v>
      </c>
      <c r="D20" s="145">
        <v>59.8</v>
      </c>
      <c r="E20" s="145">
        <v>64.900000000000006</v>
      </c>
      <c r="F20" s="145">
        <v>69.8</v>
      </c>
    </row>
    <row r="22" spans="1:8" s="15" customFormat="1" ht="13.2">
      <c r="A22" s="15" t="s">
        <v>262</v>
      </c>
      <c r="B22" s="23">
        <v>4615990</v>
      </c>
      <c r="C22" s="23">
        <v>4636814</v>
      </c>
      <c r="D22" s="23">
        <v>5168482</v>
      </c>
      <c r="E22" s="23">
        <v>5997307</v>
      </c>
      <c r="F22" s="23">
        <v>2351319</v>
      </c>
      <c r="H22" s="204"/>
    </row>
    <row r="23" spans="1:8">
      <c r="A23" s="108" t="s">
        <v>287</v>
      </c>
      <c r="B23" s="69">
        <v>1337423</v>
      </c>
      <c r="C23" s="69">
        <v>1307895</v>
      </c>
      <c r="D23" s="69">
        <v>1185534</v>
      </c>
      <c r="E23" s="69">
        <v>1218802</v>
      </c>
      <c r="F23" s="69">
        <v>185554</v>
      </c>
    </row>
    <row r="24" spans="1:8">
      <c r="A24" s="108" t="s">
        <v>288</v>
      </c>
      <c r="B24" s="69">
        <v>2427</v>
      </c>
      <c r="C24" s="146">
        <v>1106</v>
      </c>
      <c r="D24" s="107" t="s">
        <v>90</v>
      </c>
      <c r="E24" s="107" t="s">
        <v>90</v>
      </c>
      <c r="F24" s="107" t="s">
        <v>395</v>
      </c>
    </row>
    <row r="25" spans="1:8">
      <c r="A25" s="144" t="s">
        <v>289</v>
      </c>
      <c r="B25" s="69">
        <v>74697</v>
      </c>
      <c r="C25" s="109">
        <v>33017</v>
      </c>
      <c r="D25" s="109">
        <v>72486</v>
      </c>
      <c r="E25" s="69">
        <v>97131</v>
      </c>
      <c r="F25" s="107" t="s">
        <v>395</v>
      </c>
    </row>
    <row r="26" spans="1:8">
      <c r="A26" s="108" t="s">
        <v>295</v>
      </c>
      <c r="B26" s="69">
        <v>3110300</v>
      </c>
      <c r="C26" s="109">
        <v>3046458</v>
      </c>
      <c r="D26" s="69">
        <v>3461844</v>
      </c>
      <c r="E26" s="69">
        <v>4184287</v>
      </c>
      <c r="F26" s="69">
        <v>2054236</v>
      </c>
    </row>
    <row r="27" spans="1:8">
      <c r="A27" s="108" t="s">
        <v>291</v>
      </c>
      <c r="B27" s="69">
        <v>88100</v>
      </c>
      <c r="C27" s="109">
        <v>18031</v>
      </c>
      <c r="D27" s="69">
        <v>116235</v>
      </c>
      <c r="E27" s="69">
        <v>62759</v>
      </c>
      <c r="F27" s="69">
        <v>38036</v>
      </c>
    </row>
    <row r="28" spans="1:8">
      <c r="A28" s="108" t="s">
        <v>292</v>
      </c>
      <c r="B28" s="107" t="s">
        <v>90</v>
      </c>
      <c r="C28" s="143">
        <v>135</v>
      </c>
      <c r="D28" s="69">
        <v>12949</v>
      </c>
      <c r="E28" s="107" t="s">
        <v>90</v>
      </c>
      <c r="F28" s="107" t="s">
        <v>395</v>
      </c>
    </row>
    <row r="29" spans="1:8" ht="16.2">
      <c r="A29" s="28" t="s">
        <v>539</v>
      </c>
      <c r="B29" s="69">
        <v>3043</v>
      </c>
      <c r="C29" s="69">
        <v>230172</v>
      </c>
      <c r="D29" s="69">
        <v>319434</v>
      </c>
      <c r="E29" s="69">
        <v>434328</v>
      </c>
      <c r="F29" s="69">
        <v>73488</v>
      </c>
    </row>
    <row r="30" spans="1:8">
      <c r="A30" s="73" t="s">
        <v>293</v>
      </c>
    </row>
    <row r="31" spans="1:8">
      <c r="A31" s="66" t="s">
        <v>294</v>
      </c>
      <c r="B31" s="70">
        <v>58</v>
      </c>
      <c r="C31" s="66">
        <v>56.1</v>
      </c>
      <c r="D31" s="145">
        <v>59.8</v>
      </c>
      <c r="E31" s="145">
        <v>64.900000000000006</v>
      </c>
      <c r="F31" s="145">
        <v>70.900000000000006</v>
      </c>
    </row>
    <row r="33" spans="1:1" ht="16.2">
      <c r="A33" s="25" t="s">
        <v>540</v>
      </c>
    </row>
    <row r="35" spans="1:1">
      <c r="A35" s="16" t="s">
        <v>335</v>
      </c>
    </row>
    <row r="36" spans="1:1">
      <c r="A36" s="16" t="s">
        <v>336</v>
      </c>
    </row>
    <row r="37" spans="1:1">
      <c r="A37" s="16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workbookViewId="0">
      <selection activeCell="F1" sqref="F1"/>
    </sheetView>
  </sheetViews>
  <sheetFormatPr defaultColWidth="8.77734375" defaultRowHeight="14.4"/>
  <cols>
    <col min="1" max="1" width="9.44140625" style="97" bestFit="1" customWidth="1"/>
    <col min="2" max="2" width="10.5546875" style="97" bestFit="1" customWidth="1"/>
    <col min="3" max="3" width="10.77734375" style="97" customWidth="1"/>
    <col min="4" max="4" width="13.21875" style="97" customWidth="1"/>
    <col min="5" max="5" width="10.5546875" style="97" bestFit="1" customWidth="1"/>
    <col min="6" max="6" width="10.77734375" style="97" customWidth="1"/>
    <col min="7" max="7" width="13.21875" style="97" customWidth="1"/>
    <col min="8" max="10" width="8.77734375" style="97"/>
    <col min="11" max="11" width="11.77734375" style="97" customWidth="1"/>
    <col min="12" max="12" width="9.5546875" style="97" customWidth="1"/>
    <col min="13" max="13" width="11" style="97" customWidth="1"/>
    <col min="14" max="16384" width="8.77734375" style="97"/>
  </cols>
  <sheetData>
    <row r="1" spans="1:7" s="20" customFormat="1" ht="13.2">
      <c r="A1" s="30" t="s">
        <v>515</v>
      </c>
    </row>
    <row r="2" spans="1:7" s="20" customFormat="1" ht="13.2">
      <c r="A2" s="30" t="s">
        <v>41</v>
      </c>
    </row>
    <row r="3" spans="1:7" s="20" customFormat="1" ht="13.2">
      <c r="A3" s="30" t="s">
        <v>42</v>
      </c>
    </row>
    <row r="4" spans="1:7" s="19" customFormat="1" ht="13.2">
      <c r="A4" s="33" t="s">
        <v>43</v>
      </c>
    </row>
    <row r="6" spans="1:7">
      <c r="B6" s="97" t="s">
        <v>296</v>
      </c>
      <c r="E6" s="97" t="s">
        <v>297</v>
      </c>
    </row>
    <row r="7" spans="1:7">
      <c r="B7" s="97" t="s">
        <v>298</v>
      </c>
      <c r="C7" s="97" t="s">
        <v>299</v>
      </c>
      <c r="D7" s="97" t="s">
        <v>300</v>
      </c>
      <c r="E7" s="97" t="s">
        <v>298</v>
      </c>
      <c r="F7" s="97" t="s">
        <v>299</v>
      </c>
      <c r="G7" s="97" t="s">
        <v>300</v>
      </c>
    </row>
    <row r="8" spans="1:7">
      <c r="B8" s="97" t="s">
        <v>301</v>
      </c>
      <c r="C8" s="97" t="s">
        <v>302</v>
      </c>
      <c r="D8" s="97" t="s">
        <v>303</v>
      </c>
      <c r="E8" s="97" t="s">
        <v>301</v>
      </c>
      <c r="F8" s="97" t="s">
        <v>302</v>
      </c>
      <c r="G8" s="97" t="s">
        <v>304</v>
      </c>
    </row>
    <row r="9" spans="1:7">
      <c r="B9" s="97" t="s">
        <v>305</v>
      </c>
      <c r="C9" s="97" t="s">
        <v>306</v>
      </c>
      <c r="D9" s="97" t="s">
        <v>307</v>
      </c>
      <c r="E9" s="97" t="s">
        <v>308</v>
      </c>
      <c r="F9" s="97" t="s">
        <v>306</v>
      </c>
      <c r="G9" s="97" t="s">
        <v>307</v>
      </c>
    </row>
    <row r="10" spans="1:7">
      <c r="B10" s="97" t="s">
        <v>309</v>
      </c>
      <c r="C10" s="111" t="s">
        <v>310</v>
      </c>
      <c r="D10" s="97" t="s">
        <v>311</v>
      </c>
      <c r="E10" s="97" t="s">
        <v>309</v>
      </c>
      <c r="F10" s="111" t="s">
        <v>310</v>
      </c>
      <c r="G10" s="97" t="s">
        <v>312</v>
      </c>
    </row>
    <row r="11" spans="1:7">
      <c r="C11" s="97" t="s">
        <v>313</v>
      </c>
      <c r="F11" s="97" t="s">
        <v>313</v>
      </c>
    </row>
    <row r="12" spans="1:7">
      <c r="C12" s="97" t="s">
        <v>314</v>
      </c>
      <c r="F12" s="97" t="s">
        <v>314</v>
      </c>
    </row>
    <row r="14" spans="1:7">
      <c r="A14" s="97">
        <v>1990</v>
      </c>
      <c r="B14" s="95">
        <v>4794954</v>
      </c>
      <c r="C14" s="97">
        <v>52.7</v>
      </c>
      <c r="D14" s="97">
        <v>13.8</v>
      </c>
      <c r="E14" s="95">
        <v>2463970</v>
      </c>
      <c r="F14" s="149">
        <v>43</v>
      </c>
      <c r="G14" s="97">
        <v>10.199999999999999</v>
      </c>
    </row>
    <row r="15" spans="1:7">
      <c r="A15" s="97">
        <v>2000</v>
      </c>
      <c r="B15" s="95">
        <v>5108338</v>
      </c>
      <c r="C15" s="149">
        <v>47</v>
      </c>
      <c r="D15" s="149">
        <v>12.4</v>
      </c>
      <c r="E15" s="95">
        <v>4973207</v>
      </c>
      <c r="F15" s="149">
        <v>37.5</v>
      </c>
      <c r="G15" s="149">
        <v>12.6</v>
      </c>
    </row>
    <row r="16" spans="1:7">
      <c r="A16" s="97">
        <v>2005</v>
      </c>
      <c r="B16" s="95">
        <v>5361700</v>
      </c>
      <c r="C16" s="149">
        <v>43.3</v>
      </c>
      <c r="D16" s="149">
        <v>10.8</v>
      </c>
      <c r="E16" s="95">
        <v>5331956</v>
      </c>
      <c r="F16" s="149">
        <v>33.6</v>
      </c>
      <c r="G16" s="149">
        <v>13.4</v>
      </c>
    </row>
    <row r="17" spans="1:17">
      <c r="A17" s="97">
        <v>2010</v>
      </c>
      <c r="B17" s="21">
        <v>5820517</v>
      </c>
      <c r="C17" s="64">
        <v>36.9</v>
      </c>
      <c r="D17" s="64">
        <v>11.3</v>
      </c>
      <c r="E17" s="21">
        <v>5026770</v>
      </c>
      <c r="F17" s="149">
        <v>31.7</v>
      </c>
      <c r="G17" s="149">
        <v>12</v>
      </c>
    </row>
    <row r="18" spans="1:17">
      <c r="A18" s="97">
        <v>2015</v>
      </c>
      <c r="B18" s="21">
        <v>5611469</v>
      </c>
      <c r="C18" s="64">
        <v>50.3</v>
      </c>
      <c r="D18" s="64">
        <v>12.5</v>
      </c>
      <c r="E18" s="21">
        <v>5569492</v>
      </c>
      <c r="F18" s="149">
        <v>39.4</v>
      </c>
      <c r="G18" s="149">
        <v>12.2</v>
      </c>
    </row>
    <row r="19" spans="1:17">
      <c r="A19" s="97">
        <v>2020</v>
      </c>
      <c r="B19" s="21">
        <v>6243588</v>
      </c>
      <c r="C19" s="64">
        <v>49.8</v>
      </c>
      <c r="D19" s="64">
        <v>12</v>
      </c>
      <c r="E19" s="21">
        <v>7003894</v>
      </c>
      <c r="F19" s="149">
        <v>34</v>
      </c>
      <c r="G19" s="149">
        <v>12.2</v>
      </c>
    </row>
    <row r="21" spans="1:17">
      <c r="A21" s="19" t="s">
        <v>496</v>
      </c>
      <c r="B21" s="19"/>
      <c r="C21" s="19"/>
      <c r="D21" s="19"/>
      <c r="E21" s="19"/>
      <c r="F21" s="19"/>
      <c r="G21" s="19"/>
      <c r="Q21" s="19"/>
    </row>
    <row r="22" spans="1:17">
      <c r="A22" s="19" t="s">
        <v>497</v>
      </c>
      <c r="B22" s="19"/>
      <c r="C22" s="19"/>
      <c r="D22" s="19"/>
      <c r="E22" s="19"/>
      <c r="F22" s="19"/>
      <c r="G22" s="19"/>
    </row>
    <row r="24" spans="1:17">
      <c r="A24" s="33" t="s">
        <v>498</v>
      </c>
      <c r="B24" s="33"/>
      <c r="C24" s="19"/>
      <c r="D24" s="19"/>
    </row>
    <row r="25" spans="1:17">
      <c r="A25" s="33" t="s">
        <v>499</v>
      </c>
      <c r="B25" s="33"/>
      <c r="C25" s="19"/>
      <c r="D25" s="19"/>
    </row>
    <row r="34" spans="2:2">
      <c r="B34" s="19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workbookViewId="0">
      <selection activeCell="D1" sqref="D1"/>
    </sheetView>
  </sheetViews>
  <sheetFormatPr defaultColWidth="8.77734375" defaultRowHeight="14.4"/>
  <cols>
    <col min="1" max="1" width="32.21875" style="66" customWidth="1"/>
    <col min="2" max="2" width="13.33203125" style="66" bestFit="1" customWidth="1"/>
    <col min="3" max="3" width="13.109375" style="66" bestFit="1" customWidth="1"/>
    <col min="4" max="4" width="12.77734375" style="66" bestFit="1" customWidth="1"/>
    <col min="5" max="5" width="12.21875" style="66" customWidth="1"/>
    <col min="6" max="6" width="8.88671875" style="66" bestFit="1" customWidth="1"/>
    <col min="7" max="16384" width="8.77734375" style="66"/>
  </cols>
  <sheetData>
    <row r="1" spans="1:6" s="15" customFormat="1" ht="13.2">
      <c r="A1" s="12" t="s">
        <v>541</v>
      </c>
    </row>
    <row r="2" spans="1:6" s="15" customFormat="1" ht="13.2">
      <c r="A2" s="12" t="s">
        <v>44</v>
      </c>
    </row>
    <row r="3" spans="1:6" s="15" customFormat="1" ht="13.2">
      <c r="A3" s="12" t="s">
        <v>45</v>
      </c>
    </row>
    <row r="4" spans="1:6" s="14" customFormat="1" ht="13.2">
      <c r="A4" s="16" t="s">
        <v>46</v>
      </c>
    </row>
    <row r="5" spans="1:6" s="14" customFormat="1" ht="13.2">
      <c r="A5" s="16"/>
    </row>
    <row r="6" spans="1:6">
      <c r="B6" s="66" t="s">
        <v>284</v>
      </c>
    </row>
    <row r="7" spans="1:6">
      <c r="B7" s="66">
        <v>2000</v>
      </c>
      <c r="C7" s="66">
        <v>2005</v>
      </c>
      <c r="D7" s="66">
        <v>2010</v>
      </c>
      <c r="E7" s="66">
        <v>2015</v>
      </c>
      <c r="F7" s="14">
        <v>2020</v>
      </c>
    </row>
    <row r="8" spans="1:6">
      <c r="D8" s="66" t="s">
        <v>92</v>
      </c>
    </row>
    <row r="10" spans="1:6" s="15" customFormat="1" ht="13.2">
      <c r="A10" s="12" t="s">
        <v>296</v>
      </c>
      <c r="B10" s="23">
        <v>5108338</v>
      </c>
      <c r="C10" s="23">
        <v>5361783</v>
      </c>
      <c r="D10" s="23">
        <v>5820517</v>
      </c>
      <c r="E10" s="23">
        <v>5611469</v>
      </c>
      <c r="F10" s="23">
        <v>6243588</v>
      </c>
    </row>
    <row r="11" spans="1:6">
      <c r="A11" s="73" t="s">
        <v>445</v>
      </c>
      <c r="B11" s="69">
        <v>1452</v>
      </c>
      <c r="C11" s="69">
        <v>394</v>
      </c>
      <c r="D11" s="69">
        <v>6041</v>
      </c>
      <c r="E11" s="69">
        <v>1333</v>
      </c>
      <c r="F11" s="69">
        <v>13801</v>
      </c>
    </row>
    <row r="12" spans="1:6">
      <c r="A12" s="66" t="s">
        <v>446</v>
      </c>
      <c r="B12" s="69">
        <v>5055</v>
      </c>
      <c r="C12" s="69">
        <v>644</v>
      </c>
      <c r="D12" s="69">
        <v>6555</v>
      </c>
      <c r="E12" s="69">
        <v>2371</v>
      </c>
      <c r="F12" s="69">
        <v>1576</v>
      </c>
    </row>
    <row r="13" spans="1:6">
      <c r="A13" s="73" t="s">
        <v>447</v>
      </c>
      <c r="B13" s="69">
        <v>1212</v>
      </c>
      <c r="C13" s="69">
        <v>1407</v>
      </c>
      <c r="D13" s="69">
        <v>40</v>
      </c>
      <c r="E13" s="69">
        <v>8337</v>
      </c>
      <c r="F13" s="69">
        <v>9576</v>
      </c>
    </row>
    <row r="14" spans="1:6">
      <c r="A14" s="73" t="s">
        <v>448</v>
      </c>
      <c r="B14" s="69">
        <v>21638</v>
      </c>
      <c r="C14" s="69">
        <v>84982</v>
      </c>
      <c r="D14" s="69">
        <v>79121</v>
      </c>
      <c r="E14" s="69">
        <v>71631</v>
      </c>
      <c r="F14" s="69">
        <v>123782</v>
      </c>
    </row>
    <row r="15" spans="1:6">
      <c r="A15" s="73" t="s">
        <v>449</v>
      </c>
      <c r="B15" s="69"/>
      <c r="C15" s="69"/>
      <c r="D15" s="69"/>
      <c r="E15" s="69"/>
      <c r="F15" s="69"/>
    </row>
    <row r="16" spans="1:6">
      <c r="A16" s="66" t="s">
        <v>450</v>
      </c>
      <c r="B16" s="69">
        <v>8032</v>
      </c>
      <c r="C16" s="69">
        <v>15980</v>
      </c>
      <c r="D16" s="69">
        <v>9872</v>
      </c>
      <c r="E16" s="69">
        <v>2286</v>
      </c>
      <c r="F16" s="69">
        <v>1986</v>
      </c>
    </row>
    <row r="17" spans="1:6">
      <c r="A17" s="73" t="s">
        <v>451</v>
      </c>
      <c r="B17" s="69"/>
      <c r="C17" s="69"/>
      <c r="D17" s="69"/>
      <c r="E17" s="69"/>
      <c r="F17" s="69"/>
    </row>
    <row r="18" spans="1:6">
      <c r="A18" s="66" t="s">
        <v>452</v>
      </c>
      <c r="B18" s="69">
        <v>3079</v>
      </c>
      <c r="C18" s="69">
        <v>17463</v>
      </c>
      <c r="D18" s="69">
        <v>21362</v>
      </c>
      <c r="E18" s="69">
        <v>28203</v>
      </c>
      <c r="F18" s="69">
        <v>156967</v>
      </c>
    </row>
    <row r="19" spans="1:6" s="15" customFormat="1">
      <c r="A19" s="14" t="s">
        <v>453</v>
      </c>
      <c r="B19" s="69"/>
      <c r="C19" s="69"/>
      <c r="D19" s="69"/>
      <c r="E19" s="69"/>
      <c r="F19" s="69"/>
    </row>
    <row r="20" spans="1:6">
      <c r="A20" s="66" t="s">
        <v>454</v>
      </c>
      <c r="B20" s="69">
        <v>270162</v>
      </c>
      <c r="C20" s="69">
        <v>300073</v>
      </c>
      <c r="D20" s="69">
        <v>308746</v>
      </c>
      <c r="E20" s="69">
        <v>213993</v>
      </c>
      <c r="F20" s="69">
        <v>216517</v>
      </c>
    </row>
    <row r="21" spans="1:6">
      <c r="A21" s="66" t="s">
        <v>455</v>
      </c>
      <c r="B21" s="109" t="s">
        <v>119</v>
      </c>
      <c r="C21" s="109" t="s">
        <v>119</v>
      </c>
      <c r="D21" s="109" t="s">
        <v>119</v>
      </c>
      <c r="E21" s="109" t="s">
        <v>119</v>
      </c>
      <c r="F21" s="109">
        <v>68</v>
      </c>
    </row>
    <row r="22" spans="1:6">
      <c r="A22" s="66" t="s">
        <v>456</v>
      </c>
      <c r="B22" s="69">
        <v>292779</v>
      </c>
      <c r="C22" s="69">
        <v>214833</v>
      </c>
      <c r="D22" s="69">
        <v>100831</v>
      </c>
      <c r="E22" s="69">
        <v>12721</v>
      </c>
      <c r="F22" s="69">
        <v>22833</v>
      </c>
    </row>
    <row r="23" spans="1:6">
      <c r="A23" s="73" t="s">
        <v>457</v>
      </c>
      <c r="B23" s="69">
        <v>858787</v>
      </c>
      <c r="C23" s="69">
        <v>694274</v>
      </c>
      <c r="D23" s="69">
        <v>699895</v>
      </c>
      <c r="E23" s="69">
        <v>742070</v>
      </c>
      <c r="F23" s="69">
        <v>609856</v>
      </c>
    </row>
    <row r="24" spans="1:6">
      <c r="A24" s="66" t="s">
        <v>458</v>
      </c>
      <c r="B24" s="69" t="s">
        <v>119</v>
      </c>
      <c r="C24" s="69" t="s">
        <v>119</v>
      </c>
      <c r="D24" s="69">
        <v>5250</v>
      </c>
      <c r="E24" s="69">
        <v>2835</v>
      </c>
      <c r="F24" s="69">
        <v>1210</v>
      </c>
    </row>
    <row r="25" spans="1:6">
      <c r="A25" s="73" t="s">
        <v>459</v>
      </c>
      <c r="B25" s="69">
        <v>103174</v>
      </c>
      <c r="C25" s="69">
        <v>148676</v>
      </c>
      <c r="D25" s="69">
        <v>215871</v>
      </c>
      <c r="E25" s="69">
        <v>138219</v>
      </c>
      <c r="F25" s="69">
        <v>70849</v>
      </c>
    </row>
    <row r="26" spans="1:6">
      <c r="A26" s="73" t="s">
        <v>460</v>
      </c>
      <c r="B26" s="69"/>
      <c r="C26" s="69"/>
      <c r="D26" s="69"/>
      <c r="E26" s="69"/>
      <c r="F26" s="69"/>
    </row>
    <row r="27" spans="1:6">
      <c r="A27" s="14" t="s">
        <v>461</v>
      </c>
      <c r="B27" s="69">
        <v>13987</v>
      </c>
      <c r="C27" s="69">
        <v>15774</v>
      </c>
      <c r="D27" s="69">
        <v>50594</v>
      </c>
      <c r="E27" s="69">
        <v>34537</v>
      </c>
      <c r="F27" s="69">
        <v>271388</v>
      </c>
    </row>
    <row r="28" spans="1:6">
      <c r="A28" s="66" t="s">
        <v>462</v>
      </c>
      <c r="B28" s="69">
        <v>10471</v>
      </c>
      <c r="C28" s="69">
        <v>3587</v>
      </c>
      <c r="D28" s="69">
        <v>2750</v>
      </c>
      <c r="E28" s="69">
        <v>11407</v>
      </c>
      <c r="F28" s="69">
        <v>15316</v>
      </c>
    </row>
    <row r="29" spans="1:6">
      <c r="A29" s="13" t="s">
        <v>463</v>
      </c>
      <c r="B29" s="69">
        <v>3433487</v>
      </c>
      <c r="C29" s="69">
        <v>3582099</v>
      </c>
      <c r="D29" s="69">
        <v>3082840</v>
      </c>
      <c r="E29" s="69">
        <v>3623512</v>
      </c>
      <c r="F29" s="69">
        <v>3938892</v>
      </c>
    </row>
    <row r="30" spans="1:6">
      <c r="A30" s="66" t="s">
        <v>464</v>
      </c>
      <c r="B30" s="69">
        <v>85023</v>
      </c>
      <c r="C30" s="69">
        <v>281597</v>
      </c>
      <c r="D30" s="69">
        <v>1230749</v>
      </c>
      <c r="E30" s="69">
        <v>718014</v>
      </c>
      <c r="F30" s="69">
        <v>788971</v>
      </c>
    </row>
    <row r="31" spans="1:6">
      <c r="A31" s="16"/>
      <c r="B31" s="69"/>
      <c r="C31" s="69"/>
      <c r="D31" s="69"/>
      <c r="E31" s="69"/>
      <c r="F31" s="69"/>
    </row>
    <row r="32" spans="1:6">
      <c r="A32" s="12" t="s">
        <v>297</v>
      </c>
      <c r="B32" s="23">
        <v>4975716</v>
      </c>
      <c r="C32" s="23">
        <v>5332353</v>
      </c>
      <c r="D32" s="23">
        <v>5026771</v>
      </c>
      <c r="E32" s="23">
        <v>5569492</v>
      </c>
      <c r="F32" s="23">
        <v>7003894</v>
      </c>
    </row>
    <row r="33" spans="1:6">
      <c r="A33" s="66" t="s">
        <v>445</v>
      </c>
      <c r="B33" s="69">
        <v>888</v>
      </c>
      <c r="C33" s="69">
        <v>1577</v>
      </c>
      <c r="D33" s="69">
        <v>3661</v>
      </c>
      <c r="E33" s="69">
        <v>824</v>
      </c>
      <c r="F33" s="69">
        <v>65884</v>
      </c>
    </row>
    <row r="34" spans="1:6">
      <c r="A34" s="66" t="s">
        <v>446</v>
      </c>
      <c r="B34" s="69">
        <v>233332</v>
      </c>
      <c r="C34" s="69">
        <v>324180</v>
      </c>
      <c r="D34" s="69">
        <v>249610</v>
      </c>
      <c r="E34" s="69">
        <v>197574</v>
      </c>
      <c r="F34" s="69">
        <v>465728</v>
      </c>
    </row>
    <row r="35" spans="1:6">
      <c r="A35" s="73" t="s">
        <v>447</v>
      </c>
      <c r="B35" s="69">
        <v>19391</v>
      </c>
      <c r="C35" s="69">
        <v>15736</v>
      </c>
      <c r="D35" s="69">
        <v>8100</v>
      </c>
      <c r="E35" s="69">
        <v>22401</v>
      </c>
      <c r="F35" s="69">
        <v>651235</v>
      </c>
    </row>
    <row r="36" spans="1:6">
      <c r="A36" s="66" t="s">
        <v>448</v>
      </c>
      <c r="B36" s="69">
        <v>696250</v>
      </c>
      <c r="C36" s="69">
        <v>726951</v>
      </c>
      <c r="D36" s="69">
        <v>572225</v>
      </c>
      <c r="E36" s="69">
        <v>634105</v>
      </c>
      <c r="F36" s="69">
        <v>799336</v>
      </c>
    </row>
    <row r="37" spans="1:6">
      <c r="A37" s="73" t="s">
        <v>449</v>
      </c>
      <c r="B37" s="69"/>
      <c r="C37" s="69"/>
      <c r="D37" s="69"/>
      <c r="E37" s="69"/>
      <c r="F37" s="69"/>
    </row>
    <row r="38" spans="1:6">
      <c r="A38" s="16" t="s">
        <v>450</v>
      </c>
      <c r="B38" s="69">
        <v>99591</v>
      </c>
      <c r="C38" s="69">
        <v>116117</v>
      </c>
      <c r="D38" s="69">
        <v>54897</v>
      </c>
      <c r="E38" s="69">
        <v>45879</v>
      </c>
      <c r="F38" s="69">
        <v>13856</v>
      </c>
    </row>
    <row r="39" spans="1:6">
      <c r="A39" s="73" t="s">
        <v>451</v>
      </c>
      <c r="B39" s="69"/>
      <c r="C39" s="69"/>
      <c r="D39" s="69"/>
      <c r="E39" s="69"/>
      <c r="F39" s="69"/>
    </row>
    <row r="40" spans="1:6">
      <c r="A40" s="66" t="s">
        <v>452</v>
      </c>
      <c r="B40" s="69">
        <v>11817</v>
      </c>
      <c r="C40" s="69">
        <v>23371</v>
      </c>
      <c r="D40" s="69">
        <v>9257</v>
      </c>
      <c r="E40" s="69">
        <v>27251</v>
      </c>
      <c r="F40" s="69">
        <v>138551</v>
      </c>
    </row>
    <row r="41" spans="1:6">
      <c r="A41" s="110" t="s">
        <v>453</v>
      </c>
      <c r="B41" s="69"/>
      <c r="C41" s="69"/>
      <c r="D41" s="69"/>
      <c r="E41" s="69"/>
      <c r="F41" s="69"/>
    </row>
    <row r="42" spans="1:6">
      <c r="A42" s="66" t="s">
        <v>454</v>
      </c>
      <c r="B42" s="69">
        <v>220581</v>
      </c>
      <c r="C42" s="69">
        <v>375685</v>
      </c>
      <c r="D42" s="69">
        <v>279505</v>
      </c>
      <c r="E42" s="69">
        <v>137224</v>
      </c>
      <c r="F42" s="69">
        <v>116437</v>
      </c>
    </row>
    <row r="43" spans="1:6">
      <c r="A43" s="16" t="s">
        <v>465</v>
      </c>
      <c r="B43" s="109" t="s">
        <v>119</v>
      </c>
      <c r="C43" s="109" t="s">
        <v>119</v>
      </c>
      <c r="D43" s="109" t="s">
        <v>119</v>
      </c>
      <c r="E43" s="109" t="s">
        <v>119</v>
      </c>
      <c r="F43" s="109">
        <v>68</v>
      </c>
    </row>
    <row r="44" spans="1:6">
      <c r="A44" s="16" t="s">
        <v>456</v>
      </c>
      <c r="B44" s="69">
        <v>5099</v>
      </c>
      <c r="C44" s="69">
        <v>8357</v>
      </c>
      <c r="D44" s="69">
        <v>239419</v>
      </c>
      <c r="E44" s="69">
        <v>266</v>
      </c>
      <c r="F44" s="69">
        <v>154</v>
      </c>
    </row>
    <row r="45" spans="1:6">
      <c r="A45" s="66" t="s">
        <v>457</v>
      </c>
      <c r="B45" s="69">
        <v>2380</v>
      </c>
      <c r="C45" s="69">
        <v>8989</v>
      </c>
      <c r="D45" s="69">
        <v>2247</v>
      </c>
      <c r="E45" s="69">
        <v>1095</v>
      </c>
      <c r="F45" s="69">
        <v>187720</v>
      </c>
    </row>
    <row r="46" spans="1:6">
      <c r="A46" s="66" t="s">
        <v>458</v>
      </c>
      <c r="B46" s="69">
        <v>284</v>
      </c>
      <c r="C46" s="69">
        <v>380</v>
      </c>
      <c r="D46" s="69">
        <v>541</v>
      </c>
      <c r="E46" s="69">
        <v>531</v>
      </c>
      <c r="F46" s="69">
        <v>32</v>
      </c>
    </row>
    <row r="47" spans="1:6">
      <c r="A47" s="66" t="s">
        <v>459</v>
      </c>
      <c r="B47" s="69">
        <v>86660</v>
      </c>
      <c r="C47" s="69">
        <v>228778</v>
      </c>
      <c r="D47" s="69">
        <v>226174</v>
      </c>
      <c r="E47" s="69">
        <v>92342</v>
      </c>
      <c r="F47" s="69">
        <v>70551</v>
      </c>
    </row>
    <row r="48" spans="1:6">
      <c r="A48" s="66" t="s">
        <v>460</v>
      </c>
      <c r="B48" s="69"/>
      <c r="C48" s="69"/>
      <c r="D48" s="69"/>
      <c r="E48" s="69"/>
      <c r="F48" s="69"/>
    </row>
    <row r="49" spans="1:6">
      <c r="A49" s="14" t="s">
        <v>461</v>
      </c>
      <c r="B49" s="69">
        <v>8948</v>
      </c>
      <c r="C49" s="69">
        <v>41564</v>
      </c>
      <c r="D49" s="69">
        <v>32886</v>
      </c>
      <c r="E49" s="69">
        <v>11757</v>
      </c>
      <c r="F49" s="69">
        <v>2426</v>
      </c>
    </row>
    <row r="50" spans="1:6">
      <c r="A50" s="66" t="s">
        <v>462</v>
      </c>
      <c r="B50" s="69">
        <v>3313</v>
      </c>
      <c r="C50" s="69">
        <v>4446</v>
      </c>
      <c r="D50" s="69">
        <v>514</v>
      </c>
      <c r="E50" s="69">
        <v>383</v>
      </c>
      <c r="F50" s="69">
        <v>138897</v>
      </c>
    </row>
    <row r="51" spans="1:6">
      <c r="A51" s="66" t="s">
        <v>463</v>
      </c>
      <c r="B51" s="69">
        <v>3534285</v>
      </c>
      <c r="C51" s="69">
        <v>3173039</v>
      </c>
      <c r="D51" s="69">
        <v>2515742</v>
      </c>
      <c r="E51" s="69">
        <v>3758616</v>
      </c>
      <c r="F51" s="69">
        <v>3784115</v>
      </c>
    </row>
    <row r="52" spans="1:6">
      <c r="A52" s="66" t="s">
        <v>464</v>
      </c>
      <c r="B52" s="69">
        <v>52897</v>
      </c>
      <c r="C52" s="69">
        <v>283183</v>
      </c>
      <c r="D52" s="69">
        <v>831993</v>
      </c>
      <c r="E52" s="69">
        <v>639244</v>
      </c>
      <c r="F52" s="69">
        <v>568904</v>
      </c>
    </row>
    <row r="54" spans="1:6">
      <c r="A54" s="14" t="s">
        <v>335</v>
      </c>
    </row>
    <row r="55" spans="1:6">
      <c r="A55" s="14" t="s">
        <v>336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workbookViewId="0">
      <selection activeCell="C1" sqref="C1"/>
    </sheetView>
  </sheetViews>
  <sheetFormatPr defaultColWidth="8.77734375" defaultRowHeight="14.4"/>
  <cols>
    <col min="1" max="1" width="34.5546875" style="66" customWidth="1"/>
    <col min="2" max="3" width="9.21875" style="66" bestFit="1" customWidth="1"/>
    <col min="4" max="4" width="8.77734375" style="66"/>
    <col min="5" max="5" width="8.88671875" style="66" bestFit="1" customWidth="1"/>
    <col min="6" max="6" width="10.21875" style="66" bestFit="1" customWidth="1"/>
    <col min="7" max="8" width="9.88671875" style="66" bestFit="1" customWidth="1"/>
    <col min="9" max="16384" width="8.77734375" style="66"/>
  </cols>
  <sheetData>
    <row r="1" spans="1:7">
      <c r="A1" s="12" t="s">
        <v>520</v>
      </c>
    </row>
    <row r="2" spans="1:7">
      <c r="A2" s="12" t="s">
        <v>433</v>
      </c>
      <c r="E2" s="14"/>
    </row>
    <row r="3" spans="1:7">
      <c r="A3" s="12" t="s">
        <v>0</v>
      </c>
    </row>
    <row r="4" spans="1:7">
      <c r="A4" s="13" t="s">
        <v>431</v>
      </c>
    </row>
    <row r="6" spans="1:7">
      <c r="B6" s="66">
        <v>2010</v>
      </c>
      <c r="C6" s="14">
        <v>2015</v>
      </c>
      <c r="D6" s="14">
        <v>2019</v>
      </c>
      <c r="E6" s="14">
        <v>2020</v>
      </c>
    </row>
    <row r="7" spans="1:7">
      <c r="D7" s="14"/>
    </row>
    <row r="8" spans="1:7">
      <c r="A8" s="15" t="s">
        <v>65</v>
      </c>
    </row>
    <row r="9" spans="1:7">
      <c r="A9" s="15" t="s">
        <v>66</v>
      </c>
    </row>
    <row r="10" spans="1:7">
      <c r="A10" s="66" t="s">
        <v>67</v>
      </c>
      <c r="B10" s="66">
        <v>93</v>
      </c>
      <c r="C10" s="66">
        <v>91</v>
      </c>
      <c r="D10" s="69">
        <v>122</v>
      </c>
      <c r="E10" s="14">
        <v>122</v>
      </c>
      <c r="G10" s="14"/>
    </row>
    <row r="11" spans="1:7">
      <c r="A11" s="66" t="s">
        <v>68</v>
      </c>
      <c r="B11" s="107">
        <v>90</v>
      </c>
      <c r="C11" s="66">
        <v>90</v>
      </c>
      <c r="D11" s="69">
        <v>45</v>
      </c>
      <c r="E11" s="66">
        <v>45</v>
      </c>
      <c r="G11" s="14"/>
    </row>
    <row r="12" spans="1:7">
      <c r="B12" s="107"/>
      <c r="D12" s="69"/>
    </row>
    <row r="13" spans="1:7">
      <c r="A13" s="73" t="s">
        <v>434</v>
      </c>
      <c r="B13" s="109"/>
      <c r="C13" s="69"/>
      <c r="D13" s="69"/>
      <c r="G13" s="69"/>
    </row>
    <row r="14" spans="1:7">
      <c r="A14" s="108" t="s">
        <v>69</v>
      </c>
      <c r="B14" s="109">
        <v>540000</v>
      </c>
      <c r="C14" s="69">
        <v>594800</v>
      </c>
      <c r="D14" s="69">
        <v>779000</v>
      </c>
      <c r="E14" s="69">
        <v>751300</v>
      </c>
      <c r="G14" s="69"/>
    </row>
    <row r="15" spans="1:7">
      <c r="A15" s="108" t="s">
        <v>70</v>
      </c>
      <c r="B15" s="109">
        <v>2038000</v>
      </c>
      <c r="C15" s="69">
        <v>2165500</v>
      </c>
      <c r="D15" s="69">
        <v>3477000</v>
      </c>
      <c r="E15" s="69">
        <v>3430200</v>
      </c>
      <c r="G15" s="69"/>
    </row>
    <row r="16" spans="1:7">
      <c r="B16" s="107"/>
      <c r="C16" s="69"/>
    </row>
    <row r="17" spans="1:10">
      <c r="A17" s="14" t="s">
        <v>71</v>
      </c>
      <c r="B17" s="17"/>
      <c r="C17" s="69"/>
    </row>
    <row r="18" spans="1:10">
      <c r="A18" s="108" t="s">
        <v>69</v>
      </c>
      <c r="B18" s="109">
        <v>54496</v>
      </c>
      <c r="C18" s="69">
        <v>55230</v>
      </c>
      <c r="D18" s="69">
        <v>56800</v>
      </c>
      <c r="E18" s="69">
        <v>34900</v>
      </c>
      <c r="F18" s="69"/>
      <c r="G18" s="69"/>
      <c r="H18" s="69"/>
    </row>
    <row r="19" spans="1:10">
      <c r="A19" s="108" t="s">
        <v>70</v>
      </c>
      <c r="B19" s="109">
        <v>57091</v>
      </c>
      <c r="C19" s="69">
        <v>62128</v>
      </c>
      <c r="D19" s="69">
        <v>92600</v>
      </c>
      <c r="E19" s="69">
        <v>60400</v>
      </c>
      <c r="F19" s="69"/>
      <c r="G19" s="69"/>
    </row>
    <row r="20" spans="1:10">
      <c r="B20" s="107"/>
      <c r="C20" s="69"/>
      <c r="D20" s="69"/>
    </row>
    <row r="21" spans="1:10">
      <c r="A21" s="14" t="s">
        <v>72</v>
      </c>
      <c r="B21" s="107"/>
      <c r="C21" s="69"/>
    </row>
    <row r="22" spans="1:10">
      <c r="A22" s="14" t="s">
        <v>73</v>
      </c>
      <c r="B22" s="17"/>
      <c r="C22" s="69"/>
    </row>
    <row r="23" spans="1:10">
      <c r="A23" s="108" t="s">
        <v>69</v>
      </c>
      <c r="B23" s="109">
        <v>151378</v>
      </c>
      <c r="C23" s="69">
        <v>153416.66666666677</v>
      </c>
      <c r="D23" s="24">
        <v>155616</v>
      </c>
      <c r="E23" s="24">
        <v>95616</v>
      </c>
      <c r="F23" s="23"/>
      <c r="G23" s="69"/>
      <c r="I23" s="24"/>
    </row>
    <row r="24" spans="1:10">
      <c r="A24" s="108" t="s">
        <v>70</v>
      </c>
      <c r="B24" s="69">
        <v>158586</v>
      </c>
      <c r="C24" s="69">
        <v>172577.7777777779</v>
      </c>
      <c r="D24" s="69">
        <v>253698</v>
      </c>
      <c r="E24" s="69">
        <v>165479</v>
      </c>
      <c r="F24" s="15"/>
      <c r="G24" s="69"/>
      <c r="I24" s="24"/>
    </row>
    <row r="25" spans="1:10">
      <c r="E25" s="69"/>
      <c r="F25" s="69"/>
      <c r="G25" s="23"/>
    </row>
    <row r="26" spans="1:10">
      <c r="A26" s="18" t="s">
        <v>74</v>
      </c>
      <c r="E26" s="69"/>
      <c r="F26" s="69"/>
      <c r="G26" s="23"/>
    </row>
    <row r="27" spans="1:10">
      <c r="A27" s="18"/>
      <c r="D27" s="24"/>
      <c r="G27" s="23"/>
      <c r="H27" s="24"/>
      <c r="I27" s="24"/>
      <c r="J27" s="23"/>
    </row>
    <row r="28" spans="1:10">
      <c r="A28" s="12"/>
      <c r="B28" s="14" t="s">
        <v>75</v>
      </c>
      <c r="C28" s="14"/>
      <c r="E28" s="14"/>
      <c r="F28" s="69"/>
      <c r="G28" s="23"/>
    </row>
    <row r="29" spans="1:10">
      <c r="A29" s="12"/>
      <c r="B29" s="14" t="s">
        <v>76</v>
      </c>
      <c r="C29" s="14"/>
      <c r="E29" s="14"/>
      <c r="G29" s="24"/>
      <c r="H29" s="24"/>
      <c r="I29" s="24"/>
      <c r="J29" s="24"/>
    </row>
    <row r="30" spans="1:10">
      <c r="A30" s="12"/>
      <c r="B30" s="14">
        <v>2010</v>
      </c>
      <c r="C30" s="14">
        <v>2015</v>
      </c>
      <c r="D30" s="135">
        <v>2020</v>
      </c>
      <c r="E30" s="23"/>
      <c r="G30" s="24"/>
      <c r="H30" s="24"/>
      <c r="I30" s="24"/>
    </row>
    <row r="31" spans="1:10">
      <c r="A31" s="14" t="s">
        <v>404</v>
      </c>
      <c r="B31" s="24">
        <v>86200</v>
      </c>
      <c r="C31" s="24">
        <v>84987</v>
      </c>
      <c r="D31" s="24">
        <v>45400</v>
      </c>
    </row>
    <row r="32" spans="1:10">
      <c r="A32" s="14"/>
      <c r="B32" s="24"/>
      <c r="C32" s="24"/>
      <c r="D32" s="24"/>
    </row>
    <row r="33" spans="1:8">
      <c r="A33" s="14" t="s">
        <v>480</v>
      </c>
      <c r="B33" s="14"/>
      <c r="C33" s="14"/>
      <c r="D33" s="14"/>
      <c r="E33" s="14"/>
      <c r="F33" s="14"/>
      <c r="G33" s="14"/>
      <c r="H33" s="14"/>
    </row>
    <row r="34" spans="1:8">
      <c r="A34" s="13" t="s">
        <v>77</v>
      </c>
      <c r="B34" s="14"/>
      <c r="C34" s="14"/>
      <c r="D34" s="14"/>
      <c r="E34" s="14"/>
      <c r="F34" s="14"/>
      <c r="G34" s="14"/>
      <c r="H34" s="14"/>
    </row>
    <row r="35" spans="1:8">
      <c r="A35" s="14" t="s">
        <v>481</v>
      </c>
      <c r="B35" s="24"/>
      <c r="C35" s="24"/>
      <c r="D35" s="24"/>
      <c r="E35" s="14"/>
      <c r="F35" s="14"/>
      <c r="G35" s="14"/>
      <c r="H35" s="14"/>
    </row>
    <row r="36" spans="1:8">
      <c r="A36" s="14" t="s">
        <v>405</v>
      </c>
      <c r="B36" s="13"/>
      <c r="C36" s="172"/>
      <c r="D36" s="14"/>
      <c r="E36" s="14"/>
      <c r="F36" s="14"/>
      <c r="G36" s="14"/>
      <c r="H36" s="14"/>
    </row>
    <row r="37" spans="1:8">
      <c r="A37" s="13"/>
      <c r="B37" s="14"/>
      <c r="C37" s="14"/>
      <c r="D37" s="14"/>
      <c r="E37" s="14"/>
      <c r="F37" s="14"/>
    </row>
    <row r="38" spans="1:8">
      <c r="A38" s="72"/>
      <c r="B38" s="24"/>
      <c r="C38" s="24"/>
      <c r="D38" s="14"/>
      <c r="E38" s="14"/>
      <c r="F38" s="14"/>
    </row>
    <row r="39" spans="1:8">
      <c r="A39" s="14"/>
      <c r="B39" s="14"/>
      <c r="C39" s="14"/>
      <c r="D39" s="14"/>
      <c r="E39" s="14"/>
      <c r="F39" s="14"/>
      <c r="G39" s="14"/>
      <c r="H39" s="14"/>
    </row>
    <row r="40" spans="1:8">
      <c r="A40" s="72"/>
      <c r="B40" s="24"/>
      <c r="C40" s="24"/>
      <c r="D40" s="14"/>
      <c r="E40" s="14"/>
      <c r="F40" s="14"/>
      <c r="G40" s="14"/>
      <c r="H40" s="14"/>
    </row>
    <row r="41" spans="1:8">
      <c r="A41" s="16"/>
      <c r="B41" s="24"/>
      <c r="C41" s="24"/>
      <c r="D41" s="14"/>
      <c r="E41" s="14"/>
      <c r="F41" s="14"/>
      <c r="G41" s="14"/>
      <c r="H41" s="14"/>
    </row>
    <row r="42" spans="1:8">
      <c r="A42" s="14" t="s">
        <v>78</v>
      </c>
      <c r="B42" s="69"/>
      <c r="C42" s="69"/>
    </row>
    <row r="43" spans="1:8">
      <c r="A43" s="14" t="s">
        <v>79</v>
      </c>
      <c r="B43" s="69"/>
      <c r="C43" s="69"/>
    </row>
    <row r="44" spans="1:8">
      <c r="A44" s="73"/>
      <c r="B44" s="69"/>
      <c r="C44" s="69"/>
    </row>
    <row r="48" spans="1:8">
      <c r="A48" s="110"/>
    </row>
    <row r="49" spans="1:1">
      <c r="A49" s="13"/>
    </row>
    <row r="51" spans="1:1">
      <c r="A51" s="14"/>
    </row>
    <row r="52" spans="1:1">
      <c r="A52" s="14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workbookViewId="0">
      <selection activeCell="F1" sqref="F1"/>
    </sheetView>
  </sheetViews>
  <sheetFormatPr defaultColWidth="8.77734375" defaultRowHeight="14.4"/>
  <cols>
    <col min="1" max="1" width="4.5546875" style="66" customWidth="1"/>
    <col min="2" max="2" width="30.21875" style="66" customWidth="1"/>
    <col min="3" max="3" width="9.44140625" style="66" bestFit="1" customWidth="1"/>
    <col min="4" max="6" width="9.21875" style="66" customWidth="1"/>
    <col min="7" max="7" width="10.77734375" style="66" bestFit="1" customWidth="1"/>
    <col min="8" max="8" width="10.44140625" style="66" bestFit="1" customWidth="1"/>
    <col min="9" max="11" width="8.77734375" style="66"/>
    <col min="12" max="12" width="13.33203125" style="97" customWidth="1"/>
    <col min="13" max="17" width="8.77734375" style="97"/>
    <col min="18" max="16384" width="8.77734375" style="66"/>
  </cols>
  <sheetData>
    <row r="1" spans="1:17" s="173" customFormat="1" ht="13.2">
      <c r="A1" s="12" t="s">
        <v>517</v>
      </c>
      <c r="B1" s="12"/>
      <c r="L1" s="175"/>
      <c r="M1" s="175"/>
      <c r="N1" s="175"/>
      <c r="O1" s="175"/>
      <c r="P1" s="175"/>
      <c r="Q1" s="175"/>
    </row>
    <row r="2" spans="1:17" s="173" customFormat="1" ht="13.2">
      <c r="A2" s="176" t="s">
        <v>47</v>
      </c>
      <c r="B2" s="176"/>
      <c r="L2" s="175"/>
      <c r="M2" s="175"/>
      <c r="N2" s="175"/>
      <c r="O2" s="175"/>
      <c r="P2" s="175"/>
      <c r="Q2" s="175"/>
    </row>
    <row r="3" spans="1:17" s="173" customFormat="1" ht="13.2">
      <c r="A3" s="176" t="s">
        <v>48</v>
      </c>
      <c r="B3" s="176"/>
      <c r="L3" s="175"/>
      <c r="M3" s="175"/>
      <c r="N3" s="175"/>
      <c r="O3" s="175"/>
      <c r="P3" s="175"/>
      <c r="Q3" s="175"/>
    </row>
    <row r="4" spans="1:17" s="14" customFormat="1" ht="13.2">
      <c r="A4" s="16" t="s">
        <v>49</v>
      </c>
      <c r="B4" s="16"/>
      <c r="L4" s="19"/>
      <c r="M4" s="19"/>
      <c r="N4" s="19"/>
      <c r="O4" s="19"/>
      <c r="P4" s="19"/>
      <c r="Q4" s="19"/>
    </row>
    <row r="5" spans="1:17" s="179" customFormat="1" ht="13.2">
      <c r="L5" s="205"/>
      <c r="M5" s="205"/>
      <c r="N5" s="205"/>
      <c r="O5" s="205"/>
      <c r="P5" s="205"/>
      <c r="Q5" s="205"/>
    </row>
    <row r="6" spans="1:17" s="173" customFormat="1" ht="13.2">
      <c r="A6" s="176" t="s">
        <v>315</v>
      </c>
      <c r="B6" s="176"/>
      <c r="L6" s="175"/>
      <c r="M6" s="175"/>
      <c r="N6" s="175"/>
      <c r="O6" s="175"/>
      <c r="P6" s="175"/>
      <c r="Q6" s="175"/>
    </row>
    <row r="7" spans="1:17" s="173" customFormat="1" ht="13.2">
      <c r="A7" s="176" t="s">
        <v>316</v>
      </c>
      <c r="B7" s="176"/>
      <c r="L7" s="175"/>
      <c r="M7" s="175"/>
      <c r="N7" s="175"/>
      <c r="O7" s="175"/>
      <c r="P7" s="175"/>
      <c r="Q7" s="175"/>
    </row>
    <row r="9" spans="1:17">
      <c r="H9" s="14"/>
    </row>
    <row r="10" spans="1:17">
      <c r="H10" s="14"/>
    </row>
    <row r="11" spans="1:17">
      <c r="C11" s="66" t="s">
        <v>317</v>
      </c>
      <c r="G11" s="66" t="s">
        <v>384</v>
      </c>
      <c r="H11" s="14"/>
      <c r="J11" s="14"/>
      <c r="K11" s="14"/>
    </row>
    <row r="12" spans="1:17">
      <c r="C12" s="66">
        <v>2005</v>
      </c>
      <c r="D12" s="14">
        <v>2010</v>
      </c>
      <c r="E12" s="14">
        <v>2015</v>
      </c>
      <c r="F12" s="14">
        <v>2020</v>
      </c>
      <c r="G12" s="14">
        <v>2005</v>
      </c>
      <c r="H12" s="14">
        <v>2010</v>
      </c>
      <c r="I12" s="14">
        <v>2015</v>
      </c>
      <c r="J12" s="14">
        <v>2020</v>
      </c>
      <c r="K12" s="14"/>
    </row>
    <row r="13" spans="1:17">
      <c r="A13" s="66" t="s">
        <v>318</v>
      </c>
      <c r="C13" s="66">
        <v>38</v>
      </c>
      <c r="D13" s="14">
        <v>47</v>
      </c>
      <c r="E13" s="14">
        <v>49</v>
      </c>
      <c r="F13" s="14">
        <v>48</v>
      </c>
      <c r="G13" s="24">
        <v>4138</v>
      </c>
      <c r="H13" s="24">
        <v>142619</v>
      </c>
      <c r="I13" s="24">
        <v>5401</v>
      </c>
      <c r="J13" s="24">
        <v>5758</v>
      </c>
      <c r="K13" s="14"/>
    </row>
    <row r="14" spans="1:17">
      <c r="A14" s="66" t="s">
        <v>319</v>
      </c>
      <c r="C14" s="66">
        <v>2</v>
      </c>
      <c r="D14" s="14">
        <v>4</v>
      </c>
      <c r="E14" s="14">
        <v>1</v>
      </c>
      <c r="F14" s="14">
        <v>3</v>
      </c>
      <c r="G14" s="24">
        <v>8875</v>
      </c>
      <c r="H14" s="24">
        <v>150963</v>
      </c>
      <c r="I14" s="24">
        <v>50</v>
      </c>
      <c r="J14" s="24">
        <v>79745</v>
      </c>
      <c r="K14" s="14"/>
    </row>
    <row r="15" spans="1:17">
      <c r="A15" s="66" t="s">
        <v>320</v>
      </c>
      <c r="C15" s="66">
        <v>21</v>
      </c>
      <c r="D15" s="14">
        <v>24</v>
      </c>
      <c r="E15" s="14">
        <v>34</v>
      </c>
      <c r="F15" s="14">
        <v>48</v>
      </c>
      <c r="G15" s="24">
        <v>282567</v>
      </c>
      <c r="H15" s="24">
        <v>210669</v>
      </c>
      <c r="I15" s="24">
        <v>560974</v>
      </c>
      <c r="J15" s="24">
        <v>605585</v>
      </c>
      <c r="K15" s="14"/>
    </row>
    <row r="16" spans="1:17">
      <c r="A16" s="66" t="s">
        <v>321</v>
      </c>
      <c r="C16" s="66">
        <v>59</v>
      </c>
      <c r="D16" s="14">
        <v>70</v>
      </c>
      <c r="E16" s="14">
        <v>58</v>
      </c>
      <c r="F16" s="14">
        <v>41</v>
      </c>
      <c r="G16" s="69">
        <v>122694</v>
      </c>
      <c r="H16" s="24">
        <v>112803</v>
      </c>
      <c r="I16" s="24">
        <v>66367</v>
      </c>
      <c r="J16" s="24">
        <v>40503</v>
      </c>
      <c r="K16" s="24"/>
    </row>
    <row r="17" spans="1:17">
      <c r="D17" s="14"/>
      <c r="E17" s="14"/>
      <c r="F17" s="14"/>
      <c r="G17" s="69"/>
      <c r="H17" s="14"/>
      <c r="K17" s="15"/>
    </row>
    <row r="18" spans="1:17" s="173" customFormat="1" ht="13.2">
      <c r="A18" s="173" t="s">
        <v>240</v>
      </c>
      <c r="C18" s="173">
        <v>120</v>
      </c>
      <c r="D18" s="15">
        <f>SUM(D13:D17)</f>
        <v>145</v>
      </c>
      <c r="E18" s="15">
        <v>142</v>
      </c>
      <c r="F18" s="15">
        <v>140</v>
      </c>
      <c r="G18" s="177">
        <v>418274</v>
      </c>
      <c r="H18" s="23">
        <f>SUM(H13:H17)</f>
        <v>617054</v>
      </c>
      <c r="I18" s="23">
        <v>632792</v>
      </c>
      <c r="J18" s="23">
        <v>731591</v>
      </c>
      <c r="K18" s="14"/>
      <c r="L18" s="175"/>
      <c r="M18" s="175"/>
      <c r="N18" s="175"/>
      <c r="O18" s="175"/>
      <c r="P18" s="175"/>
      <c r="Q18" s="175"/>
    </row>
    <row r="19" spans="1:17">
      <c r="B19" s="110" t="s">
        <v>322</v>
      </c>
      <c r="D19" s="14"/>
      <c r="E19" s="14"/>
      <c r="F19" s="14"/>
      <c r="H19" s="14"/>
      <c r="K19" s="14"/>
    </row>
    <row r="20" spans="1:17">
      <c r="B20" s="110" t="s">
        <v>323</v>
      </c>
      <c r="C20" s="66">
        <v>18.7</v>
      </c>
      <c r="D20" s="14">
        <v>21.6</v>
      </c>
      <c r="E20" s="37">
        <v>19.942611190817789</v>
      </c>
      <c r="F20" s="37">
        <v>20.6</v>
      </c>
      <c r="G20" s="66">
        <v>26.5</v>
      </c>
      <c r="H20" s="48">
        <v>40.299999999999997</v>
      </c>
      <c r="I20" s="70">
        <v>37.299999999999997</v>
      </c>
      <c r="J20" s="70">
        <v>42.4</v>
      </c>
      <c r="K20" s="14"/>
    </row>
    <row r="21" spans="1:17">
      <c r="D21" s="14"/>
      <c r="E21" s="14"/>
      <c r="F21" s="14"/>
      <c r="H21" s="14"/>
      <c r="K21" s="14"/>
    </row>
    <row r="22" spans="1:17" ht="16.2">
      <c r="A22" s="14" t="s">
        <v>385</v>
      </c>
      <c r="B22" s="14"/>
      <c r="C22" s="14">
        <v>15</v>
      </c>
      <c r="D22" s="14">
        <v>31</v>
      </c>
      <c r="E22" s="14">
        <v>54</v>
      </c>
      <c r="F22" s="14">
        <v>60</v>
      </c>
      <c r="G22" s="24">
        <v>7843</v>
      </c>
      <c r="H22" s="49">
        <v>12843</v>
      </c>
      <c r="I22" s="49">
        <v>53888</v>
      </c>
      <c r="J22" s="49">
        <v>55277</v>
      </c>
    </row>
    <row r="23" spans="1:17" ht="16.2">
      <c r="A23" s="14" t="s">
        <v>386</v>
      </c>
      <c r="B23" s="14"/>
      <c r="C23" s="14"/>
      <c r="D23" s="14"/>
      <c r="E23" s="14"/>
      <c r="F23" s="14"/>
      <c r="G23" s="14"/>
      <c r="H23" s="14"/>
      <c r="I23" s="24"/>
      <c r="J23" s="14"/>
      <c r="K23" s="14"/>
    </row>
    <row r="24" spans="1:17">
      <c r="A24" s="14" t="s">
        <v>387</v>
      </c>
      <c r="B24" s="14"/>
      <c r="C24" s="14"/>
      <c r="D24" s="14"/>
      <c r="E24" s="14"/>
      <c r="F24" s="14"/>
      <c r="G24" s="14"/>
      <c r="H24" s="24"/>
      <c r="I24" s="23"/>
      <c r="J24" s="14"/>
      <c r="K24" s="14"/>
    </row>
    <row r="25" spans="1:17">
      <c r="A25" s="14"/>
      <c r="B25" s="14"/>
      <c r="C25" s="14"/>
      <c r="D25" s="14"/>
      <c r="E25" s="14"/>
      <c r="F25" s="14"/>
      <c r="G25" s="14"/>
      <c r="H25" s="24"/>
      <c r="I25" s="23"/>
      <c r="J25" s="14"/>
      <c r="K25" s="14"/>
    </row>
    <row r="26" spans="1:17">
      <c r="A26" s="16" t="s">
        <v>335</v>
      </c>
      <c r="B26" s="16"/>
      <c r="I26" s="14"/>
    </row>
    <row r="27" spans="1:17">
      <c r="A27" s="16" t="s">
        <v>336</v>
      </c>
      <c r="B27" s="16"/>
      <c r="E27" s="14"/>
      <c r="F27" s="14"/>
      <c r="I27" s="24"/>
    </row>
    <row r="28" spans="1:17">
      <c r="E28" s="14"/>
      <c r="F28" s="14"/>
      <c r="I28" s="24"/>
    </row>
    <row r="29" spans="1:17">
      <c r="I29" s="69"/>
      <c r="J29" s="24"/>
      <c r="K29" s="24"/>
    </row>
    <row r="30" spans="1:17">
      <c r="E30" s="14"/>
      <c r="F30" s="14"/>
      <c r="G30" s="14"/>
      <c r="H30" s="69"/>
      <c r="I30" s="24"/>
    </row>
    <row r="31" spans="1:17" ht="15.6">
      <c r="A31" s="147"/>
      <c r="H31" s="14"/>
      <c r="I31" s="69"/>
      <c r="J31" s="24"/>
      <c r="K31" s="24"/>
    </row>
    <row r="32" spans="1:17">
      <c r="A32" s="14"/>
      <c r="E32" s="14"/>
      <c r="F32" s="14"/>
      <c r="G32" s="14"/>
      <c r="H32" s="69"/>
      <c r="I32" s="23"/>
    </row>
    <row r="33" spans="3:9">
      <c r="E33" s="15"/>
      <c r="F33" s="15"/>
      <c r="G33" s="14"/>
      <c r="H33" s="69"/>
    </row>
    <row r="34" spans="3:9">
      <c r="E34" s="14"/>
      <c r="F34" s="14"/>
      <c r="G34" s="14"/>
      <c r="H34" s="69"/>
      <c r="I34" s="70"/>
    </row>
    <row r="35" spans="3:9">
      <c r="C35" s="173"/>
      <c r="D35" s="173"/>
      <c r="E35" s="37"/>
      <c r="F35" s="37"/>
      <c r="G35" s="15"/>
      <c r="H35" s="177"/>
    </row>
    <row r="36" spans="3:9">
      <c r="E36" s="14"/>
      <c r="F36" s="14"/>
      <c r="G36" s="14"/>
      <c r="I36" s="49"/>
    </row>
    <row r="37" spans="3:9">
      <c r="E37" s="14"/>
      <c r="F37" s="14"/>
      <c r="G37" s="14"/>
      <c r="I37" s="48"/>
    </row>
    <row r="38" spans="3:9">
      <c r="C38" s="14" t="s">
        <v>92</v>
      </c>
      <c r="G38" s="14"/>
      <c r="I38" s="14"/>
    </row>
    <row r="39" spans="3:9">
      <c r="G39" s="14"/>
      <c r="H39" s="69"/>
      <c r="I39" s="49"/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E1" sqref="E1"/>
    </sheetView>
  </sheetViews>
  <sheetFormatPr defaultColWidth="8.77734375" defaultRowHeight="14.4"/>
  <cols>
    <col min="1" max="1" width="5.21875" style="66" customWidth="1"/>
    <col min="2" max="2" width="8.77734375" style="66"/>
    <col min="3" max="3" width="13.44140625" style="66" customWidth="1"/>
    <col min="4" max="4" width="8.77734375" style="66"/>
    <col min="5" max="5" width="13.44140625" style="66" customWidth="1"/>
    <col min="6" max="6" width="8.77734375" style="66"/>
    <col min="7" max="7" width="13.21875" style="66" customWidth="1"/>
    <col min="8" max="11" width="8.77734375" style="66"/>
    <col min="12" max="12" width="18.21875" style="66" bestFit="1" customWidth="1"/>
    <col min="13" max="16384" width="8.77734375" style="66"/>
  </cols>
  <sheetData>
    <row r="1" spans="1:7" s="173" customFormat="1" ht="13.2">
      <c r="A1" s="12" t="s">
        <v>518</v>
      </c>
    </row>
    <row r="2" spans="1:7" s="173" customFormat="1" ht="13.2">
      <c r="A2" s="176" t="s">
        <v>50</v>
      </c>
    </row>
    <row r="3" spans="1:7" s="173" customFormat="1" ht="13.2">
      <c r="A3" s="176" t="s">
        <v>51</v>
      </c>
    </row>
    <row r="4" spans="1:7" s="14" customFormat="1" ht="13.2">
      <c r="A4" s="16" t="s">
        <v>52</v>
      </c>
    </row>
    <row r="6" spans="1:7">
      <c r="B6" s="15" t="s">
        <v>324</v>
      </c>
      <c r="C6" s="15"/>
      <c r="D6" s="15" t="s">
        <v>325</v>
      </c>
      <c r="E6" s="15"/>
      <c r="F6" s="15" t="s">
        <v>108</v>
      </c>
    </row>
    <row r="7" spans="1:7">
      <c r="B7" s="15" t="s">
        <v>269</v>
      </c>
      <c r="C7" s="15"/>
      <c r="D7" s="15" t="s">
        <v>326</v>
      </c>
      <c r="E7" s="15"/>
      <c r="F7" s="15" t="s">
        <v>115</v>
      </c>
    </row>
    <row r="8" spans="1:7">
      <c r="B8" s="66" t="s">
        <v>196</v>
      </c>
      <c r="C8" s="73" t="s">
        <v>327</v>
      </c>
      <c r="D8" s="66" t="s">
        <v>196</v>
      </c>
      <c r="E8" s="73" t="s">
        <v>327</v>
      </c>
      <c r="F8" s="66" t="s">
        <v>196</v>
      </c>
      <c r="G8" s="73" t="s">
        <v>327</v>
      </c>
    </row>
    <row r="9" spans="1:7">
      <c r="B9" s="66" t="s">
        <v>199</v>
      </c>
      <c r="C9" s="73" t="s">
        <v>328</v>
      </c>
      <c r="D9" s="66" t="s">
        <v>199</v>
      </c>
      <c r="E9" s="73" t="s">
        <v>328</v>
      </c>
      <c r="F9" s="66" t="s">
        <v>199</v>
      </c>
      <c r="G9" s="73" t="s">
        <v>328</v>
      </c>
    </row>
    <row r="11" spans="1:7">
      <c r="A11" s="66">
        <v>1995</v>
      </c>
      <c r="B11" s="69">
        <v>8635</v>
      </c>
      <c r="C11" s="69">
        <v>57690520</v>
      </c>
      <c r="D11" s="66">
        <v>526</v>
      </c>
      <c r="E11" s="69">
        <v>351457</v>
      </c>
      <c r="F11" s="69">
        <v>9161</v>
      </c>
      <c r="G11" s="69">
        <v>58041977</v>
      </c>
    </row>
    <row r="12" spans="1:7" ht="13.5" customHeight="1">
      <c r="A12" s="66">
        <v>2000</v>
      </c>
      <c r="B12" s="69">
        <v>10760</v>
      </c>
      <c r="C12" s="69">
        <v>67901398</v>
      </c>
      <c r="D12" s="66">
        <v>498</v>
      </c>
      <c r="E12" s="69">
        <v>288364</v>
      </c>
      <c r="F12" s="69">
        <v>11258</v>
      </c>
      <c r="G12" s="69">
        <v>68189762</v>
      </c>
    </row>
    <row r="13" spans="1:7" ht="13.5" customHeight="1">
      <c r="A13" s="66">
        <v>2005</v>
      </c>
      <c r="B13" s="69">
        <v>12909</v>
      </c>
      <c r="C13" s="69">
        <v>75158000</v>
      </c>
      <c r="D13" s="66">
        <v>216</v>
      </c>
      <c r="E13" s="69">
        <v>134491</v>
      </c>
      <c r="F13" s="69">
        <v>13125</v>
      </c>
      <c r="G13" s="69">
        <v>75292491</v>
      </c>
    </row>
    <row r="14" spans="1:7" ht="13.5" customHeight="1">
      <c r="A14" s="66">
        <v>2010</v>
      </c>
      <c r="B14" s="69">
        <v>8355</v>
      </c>
      <c r="C14" s="69">
        <v>100944000</v>
      </c>
      <c r="D14" s="66">
        <v>98</v>
      </c>
      <c r="E14" s="69">
        <v>52000</v>
      </c>
      <c r="F14" s="69">
        <f>B14+D14</f>
        <v>8453</v>
      </c>
      <c r="G14" s="69">
        <f>E14+C14</f>
        <v>100996000</v>
      </c>
    </row>
    <row r="15" spans="1:7">
      <c r="A15" s="14">
        <v>2015</v>
      </c>
      <c r="B15" s="69">
        <v>8304</v>
      </c>
      <c r="C15" s="69">
        <v>113526156</v>
      </c>
      <c r="D15" s="66">
        <v>109</v>
      </c>
      <c r="E15" s="69">
        <v>75692</v>
      </c>
      <c r="F15" s="69">
        <v>8413</v>
      </c>
      <c r="G15" s="69">
        <v>113601848</v>
      </c>
    </row>
    <row r="16" spans="1:7">
      <c r="A16" s="14">
        <v>2020</v>
      </c>
      <c r="B16" s="69">
        <v>6925</v>
      </c>
      <c r="C16" s="69">
        <v>91136036</v>
      </c>
      <c r="D16" s="66">
        <v>21</v>
      </c>
      <c r="E16" s="69">
        <v>16429</v>
      </c>
      <c r="F16" s="69">
        <v>6946</v>
      </c>
      <c r="G16" s="69">
        <v>91152465</v>
      </c>
    </row>
    <row r="18" spans="1:7">
      <c r="A18" s="16" t="s">
        <v>466</v>
      </c>
      <c r="B18" s="14"/>
      <c r="C18" s="14"/>
      <c r="E18" s="69"/>
    </row>
    <row r="19" spans="1:7">
      <c r="A19" s="16" t="s">
        <v>467</v>
      </c>
      <c r="B19" s="14"/>
      <c r="C19" s="14"/>
    </row>
    <row r="20" spans="1:7">
      <c r="A20" s="14"/>
      <c r="B20" s="69"/>
      <c r="C20" s="69"/>
      <c r="E20" s="69"/>
      <c r="F20" s="69"/>
      <c r="G20" s="69"/>
    </row>
    <row r="21" spans="1:7">
      <c r="A21" s="14"/>
      <c r="B21" s="69"/>
      <c r="C21" s="69"/>
      <c r="E21" s="69"/>
      <c r="F21" s="69"/>
      <c r="G21" s="69"/>
    </row>
    <row r="22" spans="1:7">
      <c r="A22" s="12"/>
      <c r="B22" s="173"/>
      <c r="C22" s="173"/>
      <c r="D22" s="173"/>
      <c r="E22" s="173"/>
      <c r="F22" s="173"/>
      <c r="G22" s="173"/>
    </row>
    <row r="23" spans="1:7">
      <c r="A23" s="176"/>
      <c r="B23" s="173"/>
      <c r="C23" s="173"/>
      <c r="D23" s="173"/>
      <c r="E23" s="173"/>
      <c r="F23" s="173"/>
      <c r="G23" s="173"/>
    </row>
    <row r="24" spans="1:7">
      <c r="A24" s="176"/>
      <c r="B24" s="173"/>
      <c r="C24" s="173"/>
      <c r="D24" s="173"/>
      <c r="E24" s="173"/>
      <c r="F24" s="173"/>
      <c r="G24" s="173"/>
    </row>
    <row r="25" spans="1:7">
      <c r="A25" s="16"/>
      <c r="B25" s="14"/>
      <c r="C25" s="14"/>
      <c r="D25" s="14"/>
      <c r="E25" s="14"/>
      <c r="F25" s="14"/>
      <c r="G25" s="14"/>
    </row>
    <row r="29" spans="1:7">
      <c r="C29" s="73"/>
      <c r="E29" s="73"/>
      <c r="G29" s="73"/>
    </row>
    <row r="30" spans="1:7">
      <c r="C30" s="73"/>
      <c r="E30" s="73"/>
      <c r="G30" s="73"/>
    </row>
    <row r="32" spans="1:7">
      <c r="B32" s="69"/>
      <c r="C32" s="69"/>
      <c r="E32" s="69"/>
      <c r="F32" s="69"/>
      <c r="G32" s="69"/>
    </row>
    <row r="33" spans="1:7">
      <c r="B33" s="69"/>
      <c r="C33" s="69"/>
      <c r="E33" s="69"/>
      <c r="F33" s="69"/>
      <c r="G33" s="69"/>
    </row>
    <row r="34" spans="1:7">
      <c r="B34" s="69"/>
      <c r="C34" s="69"/>
      <c r="E34" s="69"/>
      <c r="F34" s="69"/>
      <c r="G34" s="69"/>
    </row>
    <row r="35" spans="1:7">
      <c r="B35" s="69"/>
      <c r="C35" s="69"/>
      <c r="E35" s="69"/>
      <c r="F35" s="69"/>
      <c r="G35" s="69"/>
    </row>
    <row r="36" spans="1:7">
      <c r="B36" s="69"/>
      <c r="C36" s="69"/>
      <c r="E36" s="69"/>
      <c r="F36" s="69"/>
      <c r="G36" s="69"/>
    </row>
    <row r="37" spans="1:7">
      <c r="B37" s="69"/>
      <c r="C37" s="69"/>
      <c r="E37" s="69"/>
      <c r="F37" s="69"/>
      <c r="G37" s="69"/>
    </row>
    <row r="38" spans="1:7">
      <c r="A38" s="14"/>
      <c r="B38" s="69"/>
      <c r="C38" s="69"/>
      <c r="E38" s="69"/>
      <c r="F38" s="69"/>
      <c r="G38" s="69"/>
    </row>
    <row r="39" spans="1:7">
      <c r="A39" s="14"/>
      <c r="B39" s="69"/>
      <c r="C39" s="69"/>
      <c r="E39" s="69"/>
      <c r="F39" s="69"/>
      <c r="G39" s="69"/>
    </row>
    <row r="40" spans="1:7">
      <c r="A40" s="14"/>
      <c r="B40" s="69"/>
      <c r="C40" s="69"/>
      <c r="E40" s="69"/>
      <c r="F40" s="69"/>
      <c r="G40" s="69"/>
    </row>
    <row r="42" spans="1:7">
      <c r="A42" s="73"/>
    </row>
    <row r="43" spans="1:7">
      <c r="A43" s="73"/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3"/>
  <sheetViews>
    <sheetView workbookViewId="0">
      <selection activeCell="D1" sqref="D1"/>
    </sheetView>
  </sheetViews>
  <sheetFormatPr defaultColWidth="8.77734375" defaultRowHeight="14.4"/>
  <cols>
    <col min="1" max="1" width="32.5546875" style="66" customWidth="1"/>
    <col min="2" max="10" width="8.77734375" style="66"/>
    <col min="11" max="11" width="9.77734375" style="66" customWidth="1"/>
    <col min="12" max="14" width="8.77734375" style="66"/>
    <col min="15" max="15" width="9.21875" style="66" customWidth="1"/>
    <col min="16" max="16384" width="8.77734375" style="66"/>
  </cols>
  <sheetData>
    <row r="1" spans="1:18" s="173" customFormat="1" ht="15.6">
      <c r="A1" s="12" t="s">
        <v>542</v>
      </c>
    </row>
    <row r="2" spans="1:18" s="173" customFormat="1" ht="15.6">
      <c r="A2" s="12" t="s">
        <v>329</v>
      </c>
    </row>
    <row r="3" spans="1:18" s="173" customFormat="1" ht="13.2">
      <c r="A3" s="176" t="s">
        <v>53</v>
      </c>
    </row>
    <row r="4" spans="1:18" s="179" customFormat="1" ht="13.2">
      <c r="A4" s="16" t="s">
        <v>54</v>
      </c>
    </row>
    <row r="5" spans="1:18">
      <c r="E5" s="169"/>
      <c r="F5" s="169"/>
    </row>
    <row r="6" spans="1:18">
      <c r="B6" s="14">
        <v>2012</v>
      </c>
      <c r="C6" s="14">
        <v>2014</v>
      </c>
      <c r="D6" s="14">
        <v>2015</v>
      </c>
      <c r="E6" s="14">
        <v>2019</v>
      </c>
      <c r="F6" s="169"/>
      <c r="G6" s="169"/>
      <c r="H6" s="169"/>
      <c r="I6" s="169"/>
    </row>
    <row r="7" spans="1:18" ht="16.2">
      <c r="C7" s="17"/>
      <c r="F7" s="17" t="s">
        <v>330</v>
      </c>
      <c r="G7" s="169"/>
      <c r="H7" s="169"/>
      <c r="I7" s="169"/>
    </row>
    <row r="9" spans="1:18" s="173" customFormat="1">
      <c r="A9" s="173" t="s">
        <v>204</v>
      </c>
      <c r="J9" s="66"/>
      <c r="K9" s="15"/>
      <c r="L9" s="66"/>
      <c r="M9" s="66"/>
      <c r="N9" s="66"/>
    </row>
    <row r="10" spans="1:18">
      <c r="A10" s="66" t="s">
        <v>331</v>
      </c>
      <c r="B10" s="24">
        <v>2266</v>
      </c>
      <c r="C10" s="24">
        <v>2409</v>
      </c>
      <c r="D10" s="24">
        <v>2468</v>
      </c>
      <c r="E10" s="24">
        <v>2797</v>
      </c>
      <c r="F10" s="180">
        <v>17.670000000000002</v>
      </c>
      <c r="J10" s="170"/>
      <c r="K10" s="169"/>
      <c r="R10" s="173"/>
    </row>
    <row r="11" spans="1:18">
      <c r="A11" s="66" t="s">
        <v>332</v>
      </c>
      <c r="B11" s="24">
        <v>13844</v>
      </c>
      <c r="C11" s="24">
        <v>14963</v>
      </c>
      <c r="D11" s="24">
        <v>14972</v>
      </c>
      <c r="E11" s="24">
        <v>16635</v>
      </c>
      <c r="F11" s="70">
        <v>22.8</v>
      </c>
      <c r="G11" s="173"/>
      <c r="K11" s="169"/>
      <c r="L11" s="169"/>
      <c r="M11" s="169"/>
    </row>
    <row r="12" spans="1:18">
      <c r="A12" s="66" t="s">
        <v>333</v>
      </c>
      <c r="B12" s="24">
        <v>1574</v>
      </c>
      <c r="C12" s="69">
        <v>1548</v>
      </c>
      <c r="D12" s="69">
        <v>1612</v>
      </c>
      <c r="E12" s="69">
        <v>2023</v>
      </c>
      <c r="F12" s="70">
        <v>24.33</v>
      </c>
      <c r="J12" s="169"/>
      <c r="K12" s="169"/>
      <c r="L12" s="170"/>
      <c r="M12" s="170"/>
    </row>
    <row r="13" spans="1:18">
      <c r="B13" s="24"/>
      <c r="C13" s="69"/>
      <c r="F13" s="70"/>
      <c r="J13" s="169"/>
      <c r="K13" s="169"/>
      <c r="L13" s="170"/>
      <c r="M13" s="170"/>
    </row>
    <row r="14" spans="1:18" s="173" customFormat="1">
      <c r="A14" s="15" t="s">
        <v>205</v>
      </c>
      <c r="B14" s="23"/>
      <c r="C14" s="177"/>
      <c r="F14" s="70"/>
      <c r="H14" s="66"/>
      <c r="M14" s="170"/>
      <c r="N14" s="66"/>
    </row>
    <row r="15" spans="1:18">
      <c r="A15" s="66" t="s">
        <v>331</v>
      </c>
      <c r="B15" s="24">
        <v>565</v>
      </c>
      <c r="C15" s="66">
        <v>554</v>
      </c>
      <c r="D15" s="69">
        <v>542</v>
      </c>
      <c r="E15" s="69">
        <v>633</v>
      </c>
      <c r="F15" s="70">
        <v>4</v>
      </c>
      <c r="M15" s="170"/>
    </row>
    <row r="16" spans="1:18">
      <c r="A16" s="66" t="s">
        <v>332</v>
      </c>
      <c r="B16" s="24">
        <v>2522</v>
      </c>
      <c r="C16" s="69">
        <v>2432</v>
      </c>
      <c r="D16" s="69">
        <v>2279</v>
      </c>
      <c r="E16" s="69">
        <v>3273</v>
      </c>
      <c r="F16" s="70">
        <v>4.49</v>
      </c>
      <c r="J16" s="169"/>
      <c r="K16" s="169"/>
      <c r="L16" s="170"/>
      <c r="M16" s="170"/>
    </row>
    <row r="17" spans="1:13">
      <c r="A17" s="66" t="s">
        <v>333</v>
      </c>
      <c r="B17" s="24">
        <v>247</v>
      </c>
      <c r="C17" s="69">
        <v>243</v>
      </c>
      <c r="D17" s="69">
        <v>237</v>
      </c>
      <c r="E17" s="69">
        <v>328</v>
      </c>
      <c r="F17" s="70">
        <v>3.95</v>
      </c>
      <c r="M17" s="170"/>
    </row>
    <row r="18" spans="1:13">
      <c r="B18" s="24"/>
      <c r="C18" s="69"/>
      <c r="F18" s="70"/>
    </row>
    <row r="19" spans="1:13" s="173" customFormat="1">
      <c r="A19" s="173" t="s">
        <v>206</v>
      </c>
      <c r="B19" s="23"/>
      <c r="C19" s="177"/>
      <c r="F19" s="180"/>
      <c r="G19" s="66"/>
      <c r="H19" s="66"/>
      <c r="K19" s="181"/>
    </row>
    <row r="20" spans="1:13">
      <c r="A20" s="14" t="s">
        <v>331</v>
      </c>
      <c r="B20" s="24">
        <v>497</v>
      </c>
      <c r="C20" s="69">
        <v>516</v>
      </c>
      <c r="D20" s="69">
        <v>517</v>
      </c>
      <c r="E20" s="69">
        <v>576</v>
      </c>
      <c r="F20" s="70">
        <v>3.64</v>
      </c>
      <c r="J20" s="170"/>
      <c r="K20" s="169"/>
    </row>
    <row r="21" spans="1:13">
      <c r="A21" s="66" t="s">
        <v>332</v>
      </c>
      <c r="B21" s="24">
        <v>3446</v>
      </c>
      <c r="C21" s="69">
        <v>2904</v>
      </c>
      <c r="D21" s="69">
        <v>3040</v>
      </c>
      <c r="E21" s="69">
        <v>3883</v>
      </c>
      <c r="F21" s="70">
        <v>5.32</v>
      </c>
    </row>
    <row r="22" spans="1:13">
      <c r="A22" s="66" t="s">
        <v>333</v>
      </c>
      <c r="B22" s="24">
        <v>449</v>
      </c>
      <c r="C22" s="69">
        <v>419</v>
      </c>
      <c r="D22" s="69">
        <v>458</v>
      </c>
      <c r="E22" s="69">
        <v>568</v>
      </c>
      <c r="F22" s="70">
        <v>6.84</v>
      </c>
      <c r="G22" s="14"/>
      <c r="K22" s="110"/>
    </row>
    <row r="23" spans="1:13">
      <c r="B23" s="24"/>
      <c r="C23" s="69"/>
      <c r="F23" s="70"/>
      <c r="G23" s="14"/>
      <c r="K23" s="18"/>
    </row>
    <row r="24" spans="1:13" s="173" customFormat="1">
      <c r="A24" s="173" t="s">
        <v>221</v>
      </c>
      <c r="B24" s="23"/>
      <c r="C24" s="177"/>
      <c r="F24" s="180"/>
      <c r="H24" s="66"/>
      <c r="I24" s="66"/>
      <c r="K24" s="13"/>
      <c r="L24" s="14"/>
      <c r="M24" s="14"/>
    </row>
    <row r="25" spans="1:13">
      <c r="A25" s="66" t="s">
        <v>331</v>
      </c>
      <c r="B25" s="24">
        <v>715</v>
      </c>
      <c r="C25" s="69">
        <v>755</v>
      </c>
      <c r="D25" s="69">
        <v>764</v>
      </c>
      <c r="E25" s="69">
        <v>909</v>
      </c>
      <c r="F25" s="70">
        <v>5.74</v>
      </c>
      <c r="K25" s="138"/>
      <c r="L25" s="14"/>
      <c r="M25" s="14"/>
    </row>
    <row r="26" spans="1:13">
      <c r="A26" s="66" t="s">
        <v>332</v>
      </c>
      <c r="B26" s="24">
        <v>3421</v>
      </c>
      <c r="C26" s="69">
        <v>3524</v>
      </c>
      <c r="D26" s="69">
        <v>3617</v>
      </c>
      <c r="E26" s="69">
        <v>4422</v>
      </c>
      <c r="F26" s="70">
        <v>6.06</v>
      </c>
      <c r="G26" s="14"/>
      <c r="K26" s="13"/>
      <c r="L26" s="14"/>
      <c r="M26" s="14"/>
    </row>
    <row r="27" spans="1:13">
      <c r="A27" s="66" t="s">
        <v>333</v>
      </c>
      <c r="B27" s="24">
        <v>393</v>
      </c>
      <c r="C27" s="69">
        <v>405</v>
      </c>
      <c r="D27" s="69">
        <v>444</v>
      </c>
      <c r="E27" s="69">
        <v>549</v>
      </c>
      <c r="F27" s="70">
        <v>6.61</v>
      </c>
      <c r="G27" s="14"/>
      <c r="K27" s="18"/>
      <c r="L27" s="14"/>
      <c r="M27" s="14"/>
    </row>
    <row r="28" spans="1:13">
      <c r="B28" s="24"/>
      <c r="C28" s="69"/>
      <c r="F28" s="70"/>
      <c r="K28" s="13"/>
      <c r="L28" s="14"/>
      <c r="M28" s="14"/>
    </row>
    <row r="29" spans="1:13" s="173" customFormat="1">
      <c r="A29" s="173" t="s">
        <v>222</v>
      </c>
      <c r="B29" s="23"/>
      <c r="C29" s="177"/>
      <c r="F29" s="70"/>
      <c r="H29" s="66"/>
      <c r="I29" s="66"/>
      <c r="K29" s="13"/>
      <c r="L29" s="14"/>
      <c r="M29" s="14"/>
    </row>
    <row r="30" spans="1:13">
      <c r="A30" s="66" t="s">
        <v>331</v>
      </c>
      <c r="B30" s="24">
        <v>652</v>
      </c>
      <c r="C30" s="69">
        <v>651</v>
      </c>
      <c r="D30" s="69">
        <v>644</v>
      </c>
      <c r="E30" s="69">
        <v>714</v>
      </c>
      <c r="F30" s="70">
        <v>4.51</v>
      </c>
      <c r="G30" s="14"/>
      <c r="J30" s="170"/>
      <c r="K30" s="138"/>
      <c r="L30" s="14"/>
      <c r="M30" s="14"/>
    </row>
    <row r="31" spans="1:13">
      <c r="A31" s="66" t="s">
        <v>332</v>
      </c>
      <c r="B31" s="24">
        <v>3358</v>
      </c>
      <c r="C31" s="69">
        <v>3613</v>
      </c>
      <c r="D31" s="69">
        <v>3058</v>
      </c>
      <c r="E31" s="69">
        <v>4082</v>
      </c>
      <c r="F31" s="70">
        <v>5.6</v>
      </c>
      <c r="K31" s="18"/>
      <c r="L31" s="14"/>
      <c r="M31" s="14"/>
    </row>
    <row r="32" spans="1:13">
      <c r="A32" s="66" t="s">
        <v>333</v>
      </c>
      <c r="B32" s="24">
        <v>332</v>
      </c>
      <c r="C32" s="69">
        <v>374</v>
      </c>
      <c r="D32" s="69">
        <v>325</v>
      </c>
      <c r="E32" s="69">
        <v>393</v>
      </c>
      <c r="F32" s="70">
        <v>4.7300000000000004</v>
      </c>
      <c r="K32" s="13"/>
      <c r="L32" s="14"/>
      <c r="M32" s="14"/>
    </row>
    <row r="33" spans="1:13">
      <c r="B33" s="24"/>
      <c r="C33" s="69"/>
      <c r="F33" s="70"/>
      <c r="K33" s="13"/>
      <c r="L33" s="14"/>
      <c r="M33" s="14"/>
    </row>
    <row r="34" spans="1:13" s="173" customFormat="1">
      <c r="A34" s="173" t="s">
        <v>224</v>
      </c>
      <c r="B34" s="23"/>
      <c r="C34" s="177"/>
      <c r="G34" s="66"/>
      <c r="H34" s="66"/>
      <c r="I34" s="66"/>
      <c r="K34" s="13"/>
      <c r="L34" s="14"/>
      <c r="M34" s="14"/>
    </row>
    <row r="35" spans="1:13">
      <c r="A35" s="66" t="s">
        <v>331</v>
      </c>
      <c r="B35" s="24">
        <v>14516</v>
      </c>
      <c r="C35" s="69">
        <v>14759</v>
      </c>
      <c r="D35" s="69">
        <v>14803</v>
      </c>
      <c r="E35" s="69">
        <v>15831</v>
      </c>
      <c r="F35" s="66">
        <v>100</v>
      </c>
      <c r="G35" s="173"/>
      <c r="J35" s="170"/>
      <c r="K35" s="148"/>
      <c r="L35" s="14"/>
      <c r="M35" s="14"/>
    </row>
    <row r="36" spans="1:13">
      <c r="A36" s="66" t="s">
        <v>332</v>
      </c>
      <c r="B36" s="24">
        <v>63322</v>
      </c>
      <c r="C36" s="69">
        <v>63504</v>
      </c>
      <c r="D36" s="69">
        <v>62636</v>
      </c>
      <c r="E36" s="69">
        <v>72953</v>
      </c>
      <c r="F36" s="66">
        <v>100</v>
      </c>
      <c r="K36" s="110"/>
    </row>
    <row r="37" spans="1:13">
      <c r="A37" s="66" t="s">
        <v>333</v>
      </c>
      <c r="B37" s="69">
        <v>6666</v>
      </c>
      <c r="C37" s="69">
        <v>6649</v>
      </c>
      <c r="D37" s="69">
        <v>6691</v>
      </c>
      <c r="E37" s="69">
        <v>8316</v>
      </c>
      <c r="F37" s="66">
        <v>100</v>
      </c>
      <c r="K37" s="110"/>
    </row>
    <row r="38" spans="1:13">
      <c r="K38" s="110"/>
    </row>
    <row r="39" spans="1:13" ht="16.2">
      <c r="A39" s="14" t="s">
        <v>334</v>
      </c>
    </row>
    <row r="40" spans="1:13" ht="16.2">
      <c r="A40" s="25" t="s">
        <v>543</v>
      </c>
    </row>
    <row r="42" spans="1:13">
      <c r="A42" s="16" t="s">
        <v>335</v>
      </c>
    </row>
    <row r="43" spans="1:13">
      <c r="A43" s="16" t="s">
        <v>336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workbookViewId="0">
      <selection activeCell="C1" sqref="C1"/>
    </sheetView>
  </sheetViews>
  <sheetFormatPr defaultColWidth="8.77734375" defaultRowHeight="14.4"/>
  <cols>
    <col min="1" max="1" width="35.33203125" style="66" customWidth="1"/>
    <col min="2" max="2" width="42.77734375" style="66" customWidth="1"/>
    <col min="3" max="3" width="10" style="66" customWidth="1"/>
    <col min="4" max="4" width="9.5546875" style="66" customWidth="1"/>
    <col min="5" max="5" width="10.21875" style="66" customWidth="1"/>
    <col min="6" max="6" width="9" style="66" bestFit="1" customWidth="1"/>
    <col min="7" max="16384" width="8.77734375" style="66"/>
  </cols>
  <sheetData>
    <row r="1" spans="1:7" s="173" customFormat="1" ht="13.2">
      <c r="A1" s="12" t="s">
        <v>519</v>
      </c>
      <c r="B1" s="12"/>
    </row>
    <row r="2" spans="1:7" s="173" customFormat="1" ht="13.2">
      <c r="A2" s="18" t="s">
        <v>64</v>
      </c>
      <c r="B2" s="12"/>
    </row>
    <row r="3" spans="1:7" s="173" customFormat="1" ht="13.2">
      <c r="A3" s="12" t="s">
        <v>55</v>
      </c>
      <c r="B3" s="12"/>
    </row>
    <row r="4" spans="1:7" s="179" customFormat="1" ht="13.2">
      <c r="A4" s="13" t="s">
        <v>337</v>
      </c>
      <c r="B4" s="16"/>
    </row>
    <row r="5" spans="1:7">
      <c r="A5" s="13"/>
      <c r="B5" s="14"/>
      <c r="C5" s="15"/>
    </row>
    <row r="6" spans="1:7">
      <c r="C6" s="66">
        <v>2000</v>
      </c>
      <c r="D6" s="66">
        <v>2005</v>
      </c>
      <c r="E6" s="66">
        <v>2010</v>
      </c>
      <c r="F6" s="66">
        <v>2015</v>
      </c>
      <c r="G6" s="66">
        <v>2020</v>
      </c>
    </row>
    <row r="8" spans="1:7">
      <c r="A8" s="173" t="s">
        <v>338</v>
      </c>
      <c r="B8" s="173"/>
      <c r="F8" s="173"/>
    </row>
    <row r="9" spans="1:7" s="173" customFormat="1" ht="13.2">
      <c r="A9" s="173" t="s">
        <v>339</v>
      </c>
      <c r="C9" s="14">
        <v>60</v>
      </c>
      <c r="D9" s="14">
        <v>58</v>
      </c>
      <c r="E9" s="14">
        <v>63</v>
      </c>
      <c r="F9" s="14">
        <v>60</v>
      </c>
      <c r="G9" s="14">
        <v>76</v>
      </c>
    </row>
    <row r="10" spans="1:7">
      <c r="B10" s="110" t="s">
        <v>340</v>
      </c>
      <c r="C10" s="14">
        <v>47</v>
      </c>
      <c r="D10" s="14">
        <v>48</v>
      </c>
      <c r="E10" s="14">
        <v>55</v>
      </c>
      <c r="F10" s="66">
        <v>54</v>
      </c>
      <c r="G10" s="66">
        <v>67</v>
      </c>
    </row>
    <row r="11" spans="1:7">
      <c r="A11" s="66" t="s">
        <v>341</v>
      </c>
      <c r="C11" s="24">
        <v>7577</v>
      </c>
      <c r="D11" s="24">
        <v>7989</v>
      </c>
      <c r="E11" s="24">
        <v>8843</v>
      </c>
      <c r="F11" s="69">
        <v>9292</v>
      </c>
      <c r="G11" s="69">
        <v>12150</v>
      </c>
    </row>
    <row r="12" spans="1:7">
      <c r="A12" s="66" t="s">
        <v>342</v>
      </c>
      <c r="C12" s="24">
        <v>14580</v>
      </c>
      <c r="D12" s="24">
        <v>15696</v>
      </c>
      <c r="E12" s="24">
        <v>17605</v>
      </c>
      <c r="F12" s="69">
        <v>17993</v>
      </c>
      <c r="G12" s="69">
        <v>24128</v>
      </c>
    </row>
    <row r="13" spans="1:7">
      <c r="C13" s="14"/>
      <c r="D13" s="14"/>
      <c r="E13" s="14"/>
    </row>
    <row r="14" spans="1:7">
      <c r="A14" s="66" t="s">
        <v>343</v>
      </c>
      <c r="C14" s="14"/>
      <c r="D14" s="14"/>
      <c r="E14" s="14"/>
    </row>
    <row r="15" spans="1:7" ht="16.2">
      <c r="A15" s="14" t="s">
        <v>344</v>
      </c>
      <c r="C15" s="14"/>
      <c r="D15" s="14"/>
      <c r="E15" s="14"/>
    </row>
    <row r="16" spans="1:7">
      <c r="A16" s="66" t="s">
        <v>345</v>
      </c>
      <c r="C16" s="14"/>
      <c r="D16" s="14"/>
      <c r="E16" s="14"/>
    </row>
    <row r="17" spans="1:7" ht="16.2">
      <c r="A17" s="16" t="s">
        <v>346</v>
      </c>
      <c r="B17" s="73"/>
      <c r="C17" s="14">
        <v>10</v>
      </c>
      <c r="D17" s="14">
        <v>11</v>
      </c>
      <c r="E17" s="14">
        <v>11</v>
      </c>
      <c r="F17" s="66">
        <v>11</v>
      </c>
      <c r="G17" s="66">
        <v>14</v>
      </c>
    </row>
    <row r="18" spans="1:7" ht="16.2">
      <c r="B18" s="13" t="s">
        <v>544</v>
      </c>
      <c r="C18" s="14">
        <v>12</v>
      </c>
      <c r="D18" s="14">
        <v>13</v>
      </c>
      <c r="E18" s="14">
        <v>14.000000000000002</v>
      </c>
      <c r="F18" s="14">
        <v>15</v>
      </c>
      <c r="G18" s="14">
        <v>18</v>
      </c>
    </row>
    <row r="19" spans="1:7">
      <c r="C19" s="14"/>
      <c r="D19" s="14"/>
      <c r="E19" s="14"/>
    </row>
    <row r="20" spans="1:7">
      <c r="A20" s="66" t="s">
        <v>347</v>
      </c>
      <c r="C20" s="24">
        <v>1430256</v>
      </c>
      <c r="D20" s="24">
        <v>1425002</v>
      </c>
      <c r="E20" s="24">
        <v>1821799</v>
      </c>
      <c r="F20" s="69">
        <v>2065596</v>
      </c>
      <c r="G20" s="24">
        <v>916901</v>
      </c>
    </row>
    <row r="21" spans="1:7">
      <c r="C21" s="14"/>
      <c r="D21" s="14"/>
      <c r="E21" s="14"/>
    </row>
    <row r="22" spans="1:7" s="173" customFormat="1" ht="13.2">
      <c r="A22" s="173" t="s">
        <v>348</v>
      </c>
      <c r="C22" s="15"/>
      <c r="D22" s="15"/>
      <c r="E22" s="15"/>
    </row>
    <row r="23" spans="1:7" s="173" customFormat="1" ht="13.2">
      <c r="A23" s="173" t="s">
        <v>349</v>
      </c>
      <c r="C23" s="15"/>
      <c r="D23" s="15"/>
      <c r="E23" s="15"/>
    </row>
    <row r="24" spans="1:7">
      <c r="A24" s="66" t="s">
        <v>341</v>
      </c>
      <c r="C24" s="24">
        <v>7262</v>
      </c>
      <c r="D24" s="24">
        <v>7774</v>
      </c>
      <c r="E24" s="24">
        <v>8650</v>
      </c>
      <c r="F24" s="69">
        <v>9192</v>
      </c>
      <c r="G24" s="69">
        <v>11722</v>
      </c>
    </row>
    <row r="25" spans="1:7">
      <c r="A25" s="66" t="s">
        <v>342</v>
      </c>
      <c r="C25" s="24">
        <v>13758</v>
      </c>
      <c r="D25" s="24">
        <v>15026</v>
      </c>
      <c r="E25" s="24">
        <v>16922</v>
      </c>
      <c r="F25" s="69">
        <v>17492</v>
      </c>
      <c r="G25" s="69">
        <v>22766</v>
      </c>
    </row>
    <row r="26" spans="1:7">
      <c r="C26" s="14"/>
      <c r="D26" s="14"/>
      <c r="E26" s="14"/>
    </row>
    <row r="27" spans="1:7">
      <c r="A27" s="66" t="s">
        <v>350</v>
      </c>
      <c r="C27" s="14"/>
      <c r="D27" s="14"/>
      <c r="E27" s="14"/>
    </row>
    <row r="28" spans="1:7">
      <c r="B28" s="110" t="s">
        <v>351</v>
      </c>
      <c r="C28" s="14">
        <v>68</v>
      </c>
      <c r="D28" s="14">
        <v>67</v>
      </c>
      <c r="E28" s="14">
        <v>67</v>
      </c>
      <c r="F28" s="66">
        <v>70</v>
      </c>
      <c r="G28" s="66">
        <v>35</v>
      </c>
    </row>
    <row r="29" spans="1:7">
      <c r="C29" s="14"/>
      <c r="D29" s="14"/>
      <c r="E29" s="14"/>
    </row>
    <row r="30" spans="1:7">
      <c r="A30" s="66" t="s">
        <v>352</v>
      </c>
      <c r="C30" s="40">
        <v>2604647</v>
      </c>
      <c r="D30" s="40">
        <v>2555470</v>
      </c>
      <c r="E30" s="40">
        <v>3187136</v>
      </c>
      <c r="F30" s="40">
        <v>3461958</v>
      </c>
      <c r="G30" s="69">
        <v>1616635</v>
      </c>
    </row>
    <row r="31" spans="1:7">
      <c r="B31" s="110" t="s">
        <v>98</v>
      </c>
    </row>
    <row r="32" spans="1:7">
      <c r="B32" s="110" t="s">
        <v>353</v>
      </c>
      <c r="C32" s="70">
        <v>58</v>
      </c>
      <c r="D32" s="66">
        <v>60.2</v>
      </c>
      <c r="E32" s="70">
        <v>53.6</v>
      </c>
      <c r="F32" s="70">
        <v>53.2</v>
      </c>
      <c r="G32" s="70">
        <v>30.6</v>
      </c>
    </row>
    <row r="33" spans="1:7">
      <c r="B33" s="110"/>
      <c r="C33" s="70"/>
    </row>
    <row r="34" spans="1:7" ht="16.2">
      <c r="A34" s="25" t="s">
        <v>545</v>
      </c>
      <c r="B34" s="73"/>
    </row>
    <row r="36" spans="1:7">
      <c r="A36" s="16" t="s">
        <v>335</v>
      </c>
      <c r="B36" s="16"/>
      <c r="C36" s="15"/>
      <c r="D36" s="15"/>
      <c r="E36" s="15"/>
      <c r="F36" s="168"/>
    </row>
    <row r="37" spans="1:7">
      <c r="A37" s="16" t="s">
        <v>336</v>
      </c>
      <c r="B37" s="16"/>
      <c r="G37" s="112"/>
    </row>
    <row r="38" spans="1:7">
      <c r="G38" s="112"/>
    </row>
    <row r="39" spans="1:7">
      <c r="B39" s="150"/>
      <c r="G39" s="112"/>
    </row>
    <row r="40" spans="1:7">
      <c r="B40" s="150"/>
      <c r="G40" s="112"/>
    </row>
    <row r="41" spans="1:7">
      <c r="C41" s="59"/>
      <c r="D41" s="59"/>
      <c r="E41" s="59"/>
      <c r="F41" s="59"/>
      <c r="G41" s="59"/>
    </row>
    <row r="42" spans="1:7">
      <c r="C42" s="59"/>
      <c r="D42" s="59"/>
      <c r="E42" s="59"/>
      <c r="F42" s="59"/>
      <c r="G42" s="59"/>
    </row>
    <row r="43" spans="1:7">
      <c r="B43" s="59"/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C1" sqref="C1"/>
    </sheetView>
  </sheetViews>
  <sheetFormatPr defaultColWidth="9.21875" defaultRowHeight="10.199999999999999"/>
  <cols>
    <col min="1" max="1" width="27.5546875" style="39" customWidth="1"/>
    <col min="2" max="2" width="19.21875" style="39" customWidth="1"/>
    <col min="3" max="3" width="11.77734375" style="39" customWidth="1"/>
    <col min="4" max="5" width="9.21875" style="39" customWidth="1"/>
    <col min="6" max="13" width="9.21875" style="39"/>
    <col min="14" max="14" width="9.5546875" style="39" customWidth="1"/>
    <col min="15" max="15" width="9" style="39" customWidth="1"/>
    <col min="16" max="16384" width="9.21875" style="39"/>
  </cols>
  <sheetData>
    <row r="1" spans="1:23" s="47" customFormat="1" ht="13.8">
      <c r="A1" s="47" t="s">
        <v>432</v>
      </c>
      <c r="I1" s="157"/>
      <c r="J1" s="158"/>
      <c r="K1" s="39"/>
      <c r="L1" s="39"/>
      <c r="N1" s="157"/>
      <c r="O1" s="158"/>
      <c r="P1" s="39"/>
      <c r="Q1" s="39"/>
    </row>
    <row r="2" spans="1:23" s="47" customFormat="1" ht="14.4">
      <c r="A2" s="47" t="s">
        <v>389</v>
      </c>
      <c r="E2" s="151"/>
      <c r="F2" s="151"/>
      <c r="G2" s="151"/>
      <c r="I2" s="159"/>
      <c r="J2" s="66"/>
      <c r="K2" s="39"/>
      <c r="L2" s="39"/>
      <c r="N2" s="159"/>
      <c r="O2" s="89"/>
      <c r="P2" s="89"/>
      <c r="Q2" s="39"/>
    </row>
    <row r="3" spans="1:23" ht="17.399999999999999">
      <c r="A3" s="50" t="s">
        <v>56</v>
      </c>
      <c r="D3" s="152"/>
      <c r="E3" s="152"/>
      <c r="F3" s="97"/>
      <c r="G3" s="153"/>
      <c r="H3" s="77"/>
      <c r="I3" s="66"/>
      <c r="J3" s="158"/>
    </row>
    <row r="4" spans="1:23" ht="14.4">
      <c r="A4" s="39" t="s">
        <v>390</v>
      </c>
      <c r="F4" s="66"/>
      <c r="G4" s="77"/>
      <c r="H4" s="77"/>
      <c r="J4" s="158"/>
    </row>
    <row r="5" spans="1:23" ht="17.399999999999999">
      <c r="B5" s="66"/>
      <c r="C5" s="66"/>
      <c r="D5" s="66"/>
      <c r="E5" s="66"/>
      <c r="F5" s="66"/>
      <c r="G5" s="66"/>
      <c r="I5" s="152"/>
      <c r="J5" s="51"/>
      <c r="K5" s="51"/>
      <c r="L5" s="51"/>
      <c r="M5" s="51"/>
      <c r="N5" s="88"/>
    </row>
    <row r="6" spans="1:23" ht="13.5" customHeight="1">
      <c r="B6" s="39" t="s">
        <v>397</v>
      </c>
      <c r="C6" s="39" t="s">
        <v>398</v>
      </c>
      <c r="F6" s="14"/>
      <c r="I6" s="159"/>
      <c r="J6" s="159"/>
      <c r="K6" s="160"/>
      <c r="L6" s="160"/>
      <c r="N6" s="159"/>
      <c r="O6" s="159"/>
      <c r="P6" s="160"/>
      <c r="Q6" s="160"/>
    </row>
    <row r="7" spans="1:23" ht="13.8">
      <c r="B7" s="39" t="s">
        <v>468</v>
      </c>
      <c r="C7" s="78" t="s">
        <v>469</v>
      </c>
      <c r="D7" s="78"/>
      <c r="E7" s="78" t="s">
        <v>470</v>
      </c>
      <c r="F7" s="79" t="s">
        <v>471</v>
      </c>
      <c r="G7" s="79" t="s">
        <v>472</v>
      </c>
      <c r="H7" s="79"/>
      <c r="I7" s="89"/>
      <c r="J7" s="89"/>
      <c r="K7" s="161"/>
      <c r="L7" s="161"/>
      <c r="N7" s="89"/>
      <c r="O7" s="89"/>
      <c r="P7" s="161"/>
      <c r="Q7" s="161"/>
      <c r="S7" s="159"/>
      <c r="T7" s="159"/>
      <c r="U7" s="159"/>
      <c r="V7" s="160"/>
      <c r="W7" s="160"/>
    </row>
    <row r="8" spans="1:23" ht="14.4">
      <c r="B8" s="39" t="s">
        <v>399</v>
      </c>
      <c r="F8" s="66"/>
      <c r="I8" s="89"/>
      <c r="J8" s="89"/>
      <c r="K8" s="161"/>
      <c r="L8" s="161"/>
      <c r="N8" s="89"/>
      <c r="O8" s="89"/>
      <c r="P8" s="161"/>
      <c r="Q8" s="161"/>
      <c r="V8" s="161"/>
      <c r="W8" s="161"/>
    </row>
    <row r="9" spans="1:23" ht="13.8">
      <c r="B9" s="39" t="s">
        <v>473</v>
      </c>
      <c r="C9" s="39" t="s">
        <v>354</v>
      </c>
      <c r="D9" s="39" t="s">
        <v>314</v>
      </c>
      <c r="E9" s="39" t="s">
        <v>314</v>
      </c>
      <c r="F9" s="39" t="s">
        <v>314</v>
      </c>
      <c r="G9" s="39" t="s">
        <v>314</v>
      </c>
      <c r="I9" s="89"/>
      <c r="J9" s="89"/>
      <c r="K9" s="161"/>
      <c r="L9" s="161"/>
      <c r="N9" s="89"/>
      <c r="O9" s="89"/>
      <c r="P9" s="161"/>
      <c r="Q9" s="161"/>
      <c r="V9" s="161"/>
      <c r="W9" s="161"/>
    </row>
    <row r="10" spans="1:23" ht="14.4">
      <c r="F10" s="66"/>
      <c r="I10" s="89"/>
      <c r="J10" s="89"/>
      <c r="K10" s="161"/>
      <c r="L10" s="161"/>
      <c r="N10" s="89"/>
      <c r="O10" s="89"/>
      <c r="P10" s="161"/>
      <c r="Q10" s="161"/>
      <c r="V10" s="161"/>
      <c r="W10" s="161"/>
    </row>
    <row r="11" spans="1:23" ht="14.4">
      <c r="F11" s="66"/>
      <c r="I11" s="89"/>
      <c r="J11" s="89"/>
      <c r="K11" s="161"/>
      <c r="L11" s="161"/>
      <c r="N11" s="89"/>
      <c r="O11" s="89"/>
      <c r="P11" s="161"/>
      <c r="Q11" s="161"/>
      <c r="V11" s="161"/>
      <c r="W11" s="161"/>
    </row>
    <row r="12" spans="1:23" ht="13.8">
      <c r="A12" s="80" t="s">
        <v>400</v>
      </c>
      <c r="B12" s="51"/>
      <c r="F12" s="81"/>
      <c r="I12" s="89"/>
      <c r="J12" s="89"/>
      <c r="K12" s="161"/>
      <c r="L12" s="161"/>
      <c r="N12" s="89"/>
      <c r="O12" s="89"/>
      <c r="P12" s="161"/>
      <c r="Q12" s="161"/>
      <c r="V12" s="161"/>
      <c r="W12" s="161"/>
    </row>
    <row r="13" spans="1:23" ht="13.8">
      <c r="A13" s="80" t="s">
        <v>401</v>
      </c>
      <c r="B13" s="51"/>
      <c r="C13" s="7"/>
      <c r="D13" s="7"/>
      <c r="F13" s="81"/>
      <c r="I13" s="89"/>
      <c r="J13" s="89"/>
      <c r="K13" s="161"/>
      <c r="L13" s="161"/>
      <c r="N13" s="89"/>
      <c r="O13" s="89"/>
      <c r="P13" s="161"/>
      <c r="Q13" s="161"/>
      <c r="V13" s="161"/>
      <c r="W13" s="161"/>
    </row>
    <row r="14" spans="1:23" ht="13.8">
      <c r="A14" s="47" t="s">
        <v>474</v>
      </c>
      <c r="F14" s="82"/>
      <c r="I14" s="89"/>
      <c r="J14" s="89"/>
      <c r="K14" s="161"/>
      <c r="L14" s="161"/>
      <c r="N14" s="162"/>
      <c r="P14" s="160"/>
      <c r="Q14" s="160"/>
      <c r="V14" s="161"/>
      <c r="W14" s="161"/>
    </row>
    <row r="15" spans="1:23" ht="13.8">
      <c r="A15" s="39" t="s">
        <v>224</v>
      </c>
      <c r="B15" s="67">
        <v>6712</v>
      </c>
      <c r="C15" s="67">
        <v>1068085</v>
      </c>
      <c r="D15" s="67">
        <v>100</v>
      </c>
      <c r="E15" s="83">
        <v>100</v>
      </c>
      <c r="F15" s="84">
        <v>100</v>
      </c>
      <c r="G15" s="39">
        <v>100</v>
      </c>
      <c r="I15" s="89"/>
      <c r="J15" s="89"/>
      <c r="K15" s="161"/>
      <c r="L15" s="161"/>
      <c r="V15" s="161"/>
      <c r="W15" s="161"/>
    </row>
    <row r="16" spans="1:23" ht="13.8">
      <c r="A16" s="39" t="s">
        <v>355</v>
      </c>
      <c r="B16" s="67">
        <v>2208</v>
      </c>
      <c r="C16" s="67">
        <v>492216</v>
      </c>
      <c r="D16" s="85">
        <v>46.083972717527161</v>
      </c>
      <c r="E16" s="85">
        <v>42.787891289773604</v>
      </c>
      <c r="F16" s="85">
        <v>45.8</v>
      </c>
      <c r="G16" s="85">
        <v>43.2</v>
      </c>
      <c r="H16" s="92"/>
      <c r="I16" s="89"/>
      <c r="J16" s="89"/>
      <c r="K16" s="161"/>
      <c r="L16" s="161"/>
      <c r="V16" s="161"/>
      <c r="W16" s="161"/>
    </row>
    <row r="17" spans="1:23" ht="13.8">
      <c r="A17" s="47" t="s">
        <v>93</v>
      </c>
      <c r="B17" s="68">
        <v>1303</v>
      </c>
      <c r="C17" s="68">
        <v>351212</v>
      </c>
      <c r="D17" s="86">
        <v>32.882401681514111</v>
      </c>
      <c r="E17" s="86">
        <v>28.987765168684692</v>
      </c>
      <c r="F17" s="86">
        <v>31.7</v>
      </c>
      <c r="G17" s="86">
        <v>29.868943668809539</v>
      </c>
      <c r="H17" s="92"/>
      <c r="I17" s="89"/>
      <c r="J17" s="89"/>
      <c r="K17" s="161"/>
      <c r="L17" s="161"/>
      <c r="N17" s="159"/>
      <c r="P17" s="160"/>
      <c r="Q17" s="160"/>
      <c r="V17" s="161"/>
      <c r="W17" s="161"/>
    </row>
    <row r="18" spans="1:23" ht="13.8">
      <c r="A18" s="39" t="s">
        <v>420</v>
      </c>
      <c r="B18" s="67">
        <v>219</v>
      </c>
      <c r="C18" s="67">
        <v>35444</v>
      </c>
      <c r="D18" s="85">
        <v>3.3184624819185737</v>
      </c>
      <c r="E18" s="85">
        <v>3.0590244886622209</v>
      </c>
      <c r="F18" s="85">
        <v>3.5</v>
      </c>
      <c r="G18" s="85">
        <v>3.1571840501464332</v>
      </c>
      <c r="H18" s="92"/>
      <c r="I18" s="89"/>
      <c r="J18" s="89"/>
      <c r="K18" s="161"/>
      <c r="L18" s="161"/>
      <c r="N18" s="89"/>
      <c r="P18" s="161"/>
      <c r="Q18" s="161"/>
      <c r="V18" s="161"/>
      <c r="W18" s="161"/>
    </row>
    <row r="19" spans="1:23" ht="13.8">
      <c r="A19" s="39" t="s">
        <v>430</v>
      </c>
      <c r="B19" s="67">
        <v>168</v>
      </c>
      <c r="C19" s="67">
        <v>55842</v>
      </c>
      <c r="D19" s="85">
        <v>5.2282355805015515</v>
      </c>
      <c r="E19" s="85">
        <v>4.6667517124511555</v>
      </c>
      <c r="F19" s="85">
        <v>5.2</v>
      </c>
      <c r="G19" s="85">
        <v>5.635377080496677</v>
      </c>
      <c r="H19" s="92"/>
      <c r="I19" s="162"/>
      <c r="J19" s="159"/>
      <c r="K19" s="160"/>
      <c r="L19" s="160"/>
      <c r="N19" s="89"/>
      <c r="P19" s="161"/>
      <c r="Q19" s="161"/>
      <c r="V19" s="161"/>
      <c r="W19" s="161"/>
    </row>
    <row r="20" spans="1:23" ht="13.8">
      <c r="A20" s="39" t="s">
        <v>421</v>
      </c>
      <c r="B20" s="67">
        <v>33</v>
      </c>
      <c r="C20" s="67">
        <v>1147</v>
      </c>
      <c r="D20" s="85">
        <v>0.10738845691120089</v>
      </c>
      <c r="E20" s="85">
        <v>0.51362225376757353</v>
      </c>
      <c r="F20" s="85">
        <v>0.24788073185970683</v>
      </c>
      <c r="G20" s="85">
        <v>8.32085769188214E-2</v>
      </c>
      <c r="H20" s="92"/>
      <c r="P20" s="161"/>
      <c r="Q20" s="161"/>
      <c r="V20" s="161"/>
      <c r="W20" s="161"/>
    </row>
    <row r="21" spans="1:23" ht="13.8">
      <c r="A21" s="39" t="s">
        <v>422</v>
      </c>
      <c r="B21" s="67">
        <v>42</v>
      </c>
      <c r="C21" s="67">
        <v>6955</v>
      </c>
      <c r="D21" s="85">
        <v>0.65116540350253027</v>
      </c>
      <c r="E21" s="85">
        <v>0.56700205466996356</v>
      </c>
      <c r="F21" s="85">
        <v>0.56445867312461206</v>
      </c>
      <c r="G21" s="85">
        <v>0.52894461718409524</v>
      </c>
      <c r="H21" s="92"/>
      <c r="N21" s="89"/>
      <c r="P21" s="161"/>
      <c r="Q21" s="161"/>
      <c r="V21" s="161"/>
      <c r="W21" s="161"/>
    </row>
    <row r="22" spans="1:23" ht="13.8">
      <c r="A22" s="39" t="s">
        <v>423</v>
      </c>
      <c r="B22" s="67">
        <v>28</v>
      </c>
      <c r="C22" s="67">
        <v>4940</v>
      </c>
      <c r="D22" s="85">
        <v>0.46251000622609623</v>
      </c>
      <c r="E22" s="85">
        <v>0.449204595729435</v>
      </c>
      <c r="F22" s="85">
        <v>0.49362104621569092</v>
      </c>
      <c r="G22" s="85">
        <v>0.48660646746284969</v>
      </c>
      <c r="H22" s="92"/>
      <c r="I22" s="159"/>
      <c r="K22" s="160"/>
      <c r="L22" s="160"/>
      <c r="N22" s="89"/>
      <c r="P22" s="161"/>
      <c r="Q22" s="161"/>
      <c r="V22" s="161"/>
      <c r="W22" s="161"/>
    </row>
    <row r="23" spans="1:23" ht="13.8">
      <c r="A23" s="39" t="s">
        <v>424</v>
      </c>
      <c r="B23" s="67">
        <v>23</v>
      </c>
      <c r="C23" s="67">
        <v>2247</v>
      </c>
      <c r="D23" s="85">
        <v>0.21037651497774054</v>
      </c>
      <c r="E23" s="85">
        <v>0.20990023405685582</v>
      </c>
      <c r="F23" s="85">
        <v>0.23177663826026867</v>
      </c>
      <c r="G23" s="85">
        <v>0.3</v>
      </c>
      <c r="H23" s="92"/>
      <c r="I23" s="89"/>
      <c r="K23" s="161"/>
      <c r="L23" s="161"/>
      <c r="N23" s="89"/>
      <c r="P23" s="161"/>
      <c r="Q23" s="161"/>
    </row>
    <row r="24" spans="1:23" ht="13.8">
      <c r="A24" s="39" t="s">
        <v>425</v>
      </c>
      <c r="B24" s="67">
        <v>36</v>
      </c>
      <c r="C24" s="67">
        <v>3484</v>
      </c>
      <c r="D24" s="85">
        <v>0.32619126754893102</v>
      </c>
      <c r="E24" s="85">
        <v>0.38614405127356066</v>
      </c>
      <c r="F24" s="85">
        <v>0.43256818503807393</v>
      </c>
      <c r="G24" s="85">
        <v>0.34288256187579452</v>
      </c>
      <c r="H24" s="92"/>
      <c r="I24" s="89"/>
      <c r="K24" s="161"/>
      <c r="L24" s="161"/>
      <c r="N24" s="89"/>
      <c r="P24" s="161"/>
      <c r="Q24" s="161"/>
      <c r="V24" s="163"/>
    </row>
    <row r="25" spans="1:23" ht="13.8">
      <c r="A25" s="39" t="s">
        <v>426</v>
      </c>
      <c r="B25" s="67">
        <v>62</v>
      </c>
      <c r="C25" s="67">
        <v>5942</v>
      </c>
      <c r="D25" s="85">
        <v>0.55632276457398044</v>
      </c>
      <c r="E25" s="85">
        <v>0.60382506986873097</v>
      </c>
      <c r="F25" s="85">
        <v>0.51838873447305467</v>
      </c>
      <c r="G25" s="85">
        <v>0.52928332238186526</v>
      </c>
      <c r="I25" s="89"/>
      <c r="K25" s="161"/>
      <c r="L25" s="161"/>
      <c r="N25" s="162"/>
      <c r="P25" s="160"/>
      <c r="Q25" s="160"/>
      <c r="R25" s="160"/>
      <c r="V25" s="164"/>
    </row>
    <row r="26" spans="1:23" ht="13.8">
      <c r="A26" s="39" t="s">
        <v>427</v>
      </c>
      <c r="B26" s="67">
        <v>25</v>
      </c>
      <c r="C26" s="67">
        <v>1439</v>
      </c>
      <c r="D26" s="85">
        <v>0.13472710505250052</v>
      </c>
      <c r="E26" s="85">
        <v>0.22464753498412632</v>
      </c>
      <c r="F26" s="85">
        <v>0.19284142462112061</v>
      </c>
      <c r="G26" s="154" t="s">
        <v>90</v>
      </c>
      <c r="I26" s="89"/>
      <c r="K26" s="161"/>
      <c r="L26" s="161"/>
      <c r="Q26" s="89"/>
      <c r="R26" s="161"/>
      <c r="V26" s="164"/>
    </row>
    <row r="27" spans="1:23" ht="13.8">
      <c r="A27" s="39" t="s">
        <v>428</v>
      </c>
      <c r="B27" s="39">
        <v>73</v>
      </c>
      <c r="C27" s="67">
        <v>9178</v>
      </c>
      <c r="D27" s="85">
        <v>0.85929490630427352</v>
      </c>
      <c r="E27" s="85">
        <v>1.2169689863356756</v>
      </c>
      <c r="F27" s="85">
        <v>1.1163806151559905</v>
      </c>
      <c r="G27" s="85">
        <v>0.83761795408512341</v>
      </c>
      <c r="I27" s="89"/>
      <c r="K27" s="161"/>
      <c r="L27" s="161"/>
      <c r="Q27" s="89"/>
      <c r="R27" s="161"/>
      <c r="V27" s="164"/>
    </row>
    <row r="28" spans="1:23" ht="13.8">
      <c r="A28" s="39" t="s">
        <v>429</v>
      </c>
      <c r="B28" s="67">
        <v>67</v>
      </c>
      <c r="C28" s="67">
        <v>3468</v>
      </c>
      <c r="D28" s="85">
        <v>0.32469325943159955</v>
      </c>
      <c r="E28" s="85">
        <v>0.7288604679146683</v>
      </c>
      <c r="F28" s="85">
        <v>0.48149201369459504</v>
      </c>
      <c r="G28" s="85">
        <v>0.29862508270051913</v>
      </c>
      <c r="I28" s="89"/>
      <c r="K28" s="161"/>
      <c r="L28" s="161"/>
      <c r="N28" s="159"/>
      <c r="O28" s="159"/>
      <c r="P28" s="160"/>
      <c r="Q28" s="160"/>
      <c r="R28" s="161"/>
      <c r="V28" s="164"/>
    </row>
    <row r="29" spans="1:23" ht="13.8">
      <c r="A29" s="39" t="s">
        <v>475</v>
      </c>
      <c r="B29" s="39">
        <v>23</v>
      </c>
      <c r="C29" s="67">
        <v>1741</v>
      </c>
      <c r="D29" s="85">
        <v>0.16300200826713229</v>
      </c>
      <c r="E29" s="85">
        <v>0.17253437342518277</v>
      </c>
      <c r="F29" s="85">
        <v>0.2</v>
      </c>
      <c r="G29" s="154" t="s">
        <v>90</v>
      </c>
      <c r="I29" s="89"/>
      <c r="K29" s="161"/>
      <c r="L29" s="161"/>
      <c r="N29" s="89"/>
      <c r="O29" s="89"/>
      <c r="P29" s="161"/>
      <c r="Q29" s="161"/>
      <c r="R29" s="161"/>
      <c r="V29" s="164"/>
    </row>
    <row r="30" spans="1:23" ht="13.8">
      <c r="A30" s="87"/>
      <c r="B30" s="88"/>
      <c r="C30" s="89"/>
      <c r="D30" s="90"/>
      <c r="F30" s="82"/>
      <c r="I30" s="89"/>
      <c r="K30" s="161"/>
      <c r="L30" s="161"/>
      <c r="N30" s="89"/>
      <c r="O30" s="89"/>
      <c r="P30" s="161"/>
      <c r="Q30" s="161"/>
      <c r="R30" s="161"/>
      <c r="V30" s="164"/>
    </row>
    <row r="31" spans="1:23" ht="14.4">
      <c r="A31" s="80" t="s">
        <v>402</v>
      </c>
      <c r="B31" s="88"/>
      <c r="C31" s="89"/>
      <c r="D31" s="90"/>
      <c r="E31" s="56"/>
      <c r="F31" s="66"/>
      <c r="I31" s="89"/>
      <c r="K31" s="161"/>
      <c r="L31" s="161"/>
      <c r="N31" s="89"/>
      <c r="O31" s="89"/>
      <c r="P31" s="161"/>
      <c r="Q31" s="161"/>
      <c r="R31" s="161"/>
      <c r="V31" s="164"/>
    </row>
    <row r="32" spans="1:23" ht="14.4">
      <c r="A32" s="47" t="s">
        <v>403</v>
      </c>
      <c r="B32" s="67"/>
      <c r="C32" s="68"/>
      <c r="D32" s="86"/>
      <c r="E32" s="56"/>
      <c r="F32" s="66"/>
      <c r="I32" s="89"/>
      <c r="K32" s="161"/>
      <c r="L32" s="161"/>
      <c r="N32" s="89"/>
      <c r="O32" s="89"/>
      <c r="P32" s="161"/>
      <c r="Q32" s="161"/>
      <c r="R32" s="161"/>
      <c r="V32" s="164"/>
    </row>
    <row r="33" spans="1:28" ht="13.8">
      <c r="A33" s="39" t="s">
        <v>476</v>
      </c>
      <c r="B33" s="67"/>
      <c r="C33" s="67"/>
      <c r="D33" s="67"/>
      <c r="E33" s="83"/>
      <c r="F33" s="84"/>
      <c r="I33" s="89"/>
      <c r="K33" s="161"/>
      <c r="L33" s="161"/>
      <c r="N33" s="89"/>
      <c r="O33" s="89"/>
      <c r="P33" s="161"/>
      <c r="Q33" s="161"/>
      <c r="R33" s="160"/>
      <c r="V33" s="164"/>
    </row>
    <row r="34" spans="1:28" s="47" customFormat="1" ht="13.8">
      <c r="A34" s="39" t="s">
        <v>224</v>
      </c>
      <c r="B34" s="67">
        <v>1677</v>
      </c>
      <c r="C34" s="67">
        <v>118949</v>
      </c>
      <c r="D34" s="67">
        <v>100</v>
      </c>
      <c r="E34" s="67">
        <v>100</v>
      </c>
      <c r="F34" s="67">
        <v>100</v>
      </c>
      <c r="G34" s="67">
        <v>100</v>
      </c>
      <c r="I34" s="89"/>
      <c r="K34" s="161"/>
      <c r="L34" s="161"/>
      <c r="N34" s="89"/>
      <c r="O34" s="89"/>
      <c r="P34" s="161"/>
      <c r="Q34" s="161"/>
      <c r="V34" s="164"/>
    </row>
    <row r="35" spans="1:28" ht="13.8">
      <c r="A35" s="39" t="s">
        <v>355</v>
      </c>
      <c r="B35" s="67">
        <v>311</v>
      </c>
      <c r="C35" s="67">
        <v>28566</v>
      </c>
      <c r="D35" s="85">
        <v>24.015334302936552</v>
      </c>
      <c r="E35" s="85">
        <v>20.100000000000001</v>
      </c>
      <c r="F35" s="85">
        <v>20.7</v>
      </c>
      <c r="G35" s="85">
        <v>22</v>
      </c>
      <c r="I35" s="89"/>
      <c r="K35" s="161"/>
      <c r="L35" s="161"/>
      <c r="N35" s="89"/>
      <c r="O35" s="89"/>
      <c r="P35" s="161"/>
      <c r="Q35" s="161"/>
      <c r="V35" s="164"/>
    </row>
    <row r="36" spans="1:28" ht="13.8">
      <c r="A36" s="47" t="s">
        <v>93</v>
      </c>
      <c r="B36" s="91">
        <v>141</v>
      </c>
      <c r="C36" s="68">
        <v>14108</v>
      </c>
      <c r="D36" s="86">
        <v>11.860545275706395</v>
      </c>
      <c r="E36" s="47">
        <v>9.6999999999999993</v>
      </c>
      <c r="F36" s="86">
        <v>10.198600896275314</v>
      </c>
      <c r="G36" s="86">
        <v>10.926890888994159</v>
      </c>
      <c r="I36" s="162"/>
      <c r="K36" s="160"/>
      <c r="L36" s="160"/>
      <c r="N36" s="89"/>
      <c r="O36" s="89"/>
      <c r="P36" s="161"/>
      <c r="Q36" s="161"/>
      <c r="V36" s="164"/>
    </row>
    <row r="37" spans="1:28" ht="13.8">
      <c r="A37" s="39" t="s">
        <v>420</v>
      </c>
      <c r="B37" s="55">
        <v>24</v>
      </c>
      <c r="C37" s="67">
        <v>3135</v>
      </c>
      <c r="D37" s="85">
        <v>2.635583317219985</v>
      </c>
      <c r="E37" s="39">
        <v>1.8</v>
      </c>
      <c r="F37" s="85">
        <v>1.5</v>
      </c>
      <c r="G37" s="85">
        <v>1.9329190700439343</v>
      </c>
      <c r="N37" s="162"/>
      <c r="P37" s="160"/>
      <c r="Q37" s="160"/>
    </row>
    <row r="38" spans="1:28" ht="13.8">
      <c r="A38" s="39" t="s">
        <v>430</v>
      </c>
      <c r="B38" s="55">
        <v>36</v>
      </c>
      <c r="C38" s="67">
        <v>3466</v>
      </c>
      <c r="D38" s="85">
        <v>2.9138538365181716</v>
      </c>
      <c r="E38" s="92">
        <v>2.1</v>
      </c>
      <c r="F38" s="85">
        <v>2.1370207416719045</v>
      </c>
      <c r="G38" s="85">
        <v>2.5459544310381661</v>
      </c>
      <c r="I38" s="89"/>
      <c r="J38" s="89"/>
      <c r="K38" s="161"/>
      <c r="L38" s="161"/>
      <c r="N38" s="159"/>
      <c r="O38" s="159"/>
      <c r="P38" s="160"/>
      <c r="Q38" s="160"/>
    </row>
    <row r="39" spans="1:28" ht="13.8">
      <c r="A39" s="39" t="s">
        <v>422</v>
      </c>
      <c r="B39" s="55">
        <v>15</v>
      </c>
      <c r="C39" s="67">
        <v>1153</v>
      </c>
      <c r="D39" s="85">
        <v>0.96932298716256549</v>
      </c>
      <c r="E39" s="85">
        <v>0.7</v>
      </c>
      <c r="F39" s="85">
        <v>0.72240769915188519</v>
      </c>
      <c r="G39" s="85">
        <v>0.77093840852304918</v>
      </c>
      <c r="I39" s="89"/>
      <c r="J39" s="89"/>
      <c r="K39" s="161"/>
      <c r="L39" s="161"/>
      <c r="N39" s="89"/>
      <c r="O39" s="89"/>
      <c r="P39" s="161"/>
      <c r="Q39" s="161"/>
    </row>
    <row r="40" spans="1:28" ht="14.4">
      <c r="A40" s="39" t="s">
        <v>428</v>
      </c>
      <c r="B40" s="39">
        <v>12</v>
      </c>
      <c r="C40" s="39">
        <v>949</v>
      </c>
      <c r="D40" s="85">
        <v>0.79782091484585826</v>
      </c>
      <c r="E40" s="85">
        <v>0.8</v>
      </c>
      <c r="F40" s="85">
        <v>0.91096835282881794</v>
      </c>
      <c r="G40" s="154" t="s">
        <v>90</v>
      </c>
      <c r="H40" s="66"/>
      <c r="I40" s="89"/>
      <c r="J40" s="89"/>
      <c r="K40" s="161"/>
      <c r="L40" s="161"/>
      <c r="N40" s="89"/>
      <c r="O40" s="89"/>
      <c r="P40" s="161"/>
      <c r="Q40" s="161"/>
    </row>
    <row r="41" spans="1:28" ht="14.4">
      <c r="A41" s="39" t="s">
        <v>475</v>
      </c>
      <c r="B41" s="55">
        <v>12</v>
      </c>
      <c r="C41" s="55">
        <v>409</v>
      </c>
      <c r="D41" s="85">
        <v>0.34384484106633939</v>
      </c>
      <c r="E41" s="85">
        <v>0.4</v>
      </c>
      <c r="F41" s="85">
        <v>0.38528410621433878</v>
      </c>
      <c r="G41" s="85">
        <v>0.37896731406916156</v>
      </c>
      <c r="H41" s="66"/>
      <c r="I41" s="89"/>
      <c r="J41" s="89"/>
      <c r="K41" s="161"/>
      <c r="L41" s="161"/>
      <c r="N41" s="89"/>
      <c r="O41" s="89"/>
      <c r="P41" s="161"/>
      <c r="Q41" s="161"/>
    </row>
    <row r="42" spans="1:28" ht="13.8">
      <c r="F42" s="57"/>
      <c r="G42" s="57"/>
      <c r="H42" s="57"/>
      <c r="I42" s="89"/>
      <c r="J42" s="89"/>
      <c r="K42" s="161"/>
      <c r="L42" s="161"/>
      <c r="M42" s="160"/>
      <c r="N42" s="89"/>
      <c r="O42" s="89"/>
      <c r="P42" s="161"/>
      <c r="Q42" s="161"/>
    </row>
    <row r="43" spans="1:28" ht="13.8">
      <c r="A43" s="39" t="s">
        <v>477</v>
      </c>
      <c r="F43" s="82"/>
      <c r="G43" s="82"/>
      <c r="H43" s="82"/>
      <c r="I43" s="89"/>
      <c r="J43" s="89"/>
      <c r="K43" s="161"/>
      <c r="L43" s="161"/>
      <c r="M43" s="161"/>
      <c r="N43" s="89"/>
      <c r="O43" s="89"/>
      <c r="P43" s="161"/>
      <c r="Q43" s="161"/>
    </row>
    <row r="44" spans="1:28" ht="13.8">
      <c r="A44" s="39" t="s">
        <v>356</v>
      </c>
      <c r="F44" s="82"/>
      <c r="G44" s="82"/>
      <c r="H44" s="82"/>
      <c r="I44" s="89"/>
      <c r="J44" s="89"/>
      <c r="K44" s="161"/>
      <c r="L44" s="161"/>
      <c r="M44" s="161"/>
      <c r="N44" s="162"/>
      <c r="O44" s="164"/>
      <c r="P44" s="160"/>
      <c r="Q44" s="160"/>
    </row>
    <row r="45" spans="1:28" ht="13.8">
      <c r="A45" s="39" t="s">
        <v>357</v>
      </c>
      <c r="F45" s="82"/>
      <c r="G45" s="82"/>
      <c r="H45" s="82"/>
      <c r="I45" s="89"/>
      <c r="J45" s="89"/>
      <c r="K45" s="161"/>
      <c r="L45" s="161"/>
      <c r="M45" s="161"/>
      <c r="N45" s="165"/>
      <c r="O45" s="164"/>
      <c r="P45" s="164"/>
    </row>
    <row r="46" spans="1:28" ht="13.8">
      <c r="A46" s="39" t="s">
        <v>358</v>
      </c>
      <c r="G46" s="82"/>
      <c r="H46" s="82"/>
      <c r="I46" s="89"/>
      <c r="J46" s="89"/>
      <c r="K46" s="161"/>
      <c r="L46" s="161"/>
      <c r="M46" s="161"/>
      <c r="N46" s="165"/>
      <c r="O46" s="164"/>
      <c r="P46" s="164"/>
    </row>
    <row r="47" spans="1:28" ht="13.8">
      <c r="G47" s="82"/>
      <c r="H47" s="82"/>
      <c r="I47" s="89"/>
      <c r="J47" s="89"/>
      <c r="K47" s="161"/>
      <c r="L47" s="161"/>
      <c r="M47" s="161"/>
      <c r="N47" s="165"/>
      <c r="O47" s="164"/>
      <c r="P47" s="164"/>
    </row>
    <row r="48" spans="1:28" ht="14.4">
      <c r="A48" s="39" t="s">
        <v>359</v>
      </c>
      <c r="I48" s="89"/>
      <c r="J48" s="89"/>
      <c r="K48" s="161"/>
      <c r="L48" s="161"/>
      <c r="M48" s="161"/>
      <c r="N48" s="14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</row>
    <row r="49" spans="1:28" ht="14.4">
      <c r="A49" s="39" t="s">
        <v>360</v>
      </c>
      <c r="I49" s="89"/>
      <c r="J49" s="89"/>
      <c r="K49" s="161"/>
      <c r="L49" s="161"/>
      <c r="M49" s="161"/>
      <c r="N49" s="66"/>
      <c r="O49" s="66"/>
      <c r="P49" s="66"/>
      <c r="Q49" s="66"/>
      <c r="R49" s="66"/>
      <c r="S49" s="66"/>
      <c r="T49" s="66"/>
      <c r="U49" s="66"/>
      <c r="V49" s="66"/>
      <c r="W49" s="66"/>
      <c r="X49" s="66"/>
      <c r="Y49" s="66"/>
      <c r="Z49" s="66"/>
      <c r="AA49" s="66"/>
      <c r="AB49" s="66"/>
    </row>
    <row r="50" spans="1:28" ht="14.4">
      <c r="I50" s="89"/>
      <c r="J50" s="89"/>
      <c r="K50" s="161"/>
      <c r="L50" s="161"/>
      <c r="M50" s="161"/>
      <c r="R50" s="155"/>
      <c r="S50" s="155"/>
      <c r="T50" s="66"/>
      <c r="U50" s="66"/>
      <c r="V50" s="66"/>
      <c r="W50" s="66"/>
      <c r="X50" s="66"/>
      <c r="Y50" s="137"/>
      <c r="Z50" s="137"/>
      <c r="AA50" s="66"/>
      <c r="AB50" s="66"/>
    </row>
    <row r="51" spans="1:28" ht="14.4">
      <c r="A51" s="66"/>
      <c r="B51" s="66"/>
      <c r="C51" s="66"/>
      <c r="D51" s="66"/>
      <c r="E51" s="66"/>
      <c r="F51" s="66"/>
      <c r="G51" s="66"/>
      <c r="H51" s="66"/>
      <c r="I51" s="89"/>
      <c r="J51" s="89"/>
      <c r="K51" s="161"/>
      <c r="L51" s="161"/>
      <c r="M51" s="161"/>
      <c r="N51" s="14"/>
      <c r="R51" s="66"/>
      <c r="S51" s="66"/>
      <c r="T51" s="66"/>
      <c r="U51" s="66"/>
      <c r="V51" s="66"/>
      <c r="W51" s="66"/>
      <c r="X51" s="66"/>
      <c r="Y51" s="137"/>
      <c r="Z51" s="137"/>
      <c r="AA51" s="66"/>
      <c r="AB51" s="66"/>
    </row>
    <row r="52" spans="1:28" ht="14.4">
      <c r="A52" s="159"/>
      <c r="B52" s="66"/>
      <c r="C52" s="66"/>
      <c r="D52" s="66"/>
      <c r="E52" s="69"/>
      <c r="F52" s="69"/>
      <c r="I52" s="162"/>
      <c r="J52" s="164"/>
      <c r="K52" s="160"/>
      <c r="L52" s="160"/>
      <c r="M52" s="161"/>
      <c r="N52" s="14"/>
      <c r="R52" s="66"/>
      <c r="S52" s="66"/>
      <c r="T52" s="66"/>
      <c r="U52" s="66"/>
      <c r="V52" s="66"/>
      <c r="W52" s="66"/>
      <c r="X52" s="66"/>
      <c r="Y52" s="137"/>
      <c r="Z52" s="137"/>
      <c r="AA52" s="66"/>
      <c r="AB52" s="66"/>
    </row>
    <row r="53" spans="1:28" ht="14.4">
      <c r="A53" s="166"/>
      <c r="B53" s="166"/>
      <c r="C53" s="166"/>
      <c r="D53" s="166"/>
      <c r="E53" s="167"/>
      <c r="F53" s="167"/>
      <c r="I53" s="165"/>
      <c r="J53" s="164"/>
      <c r="K53" s="164"/>
      <c r="L53" s="161"/>
      <c r="M53" s="161"/>
      <c r="N53" s="156"/>
      <c r="O53" s="8"/>
      <c r="P53" s="7"/>
      <c r="Q53" s="7"/>
      <c r="R53" s="66"/>
      <c r="S53" s="66"/>
      <c r="T53" s="66"/>
      <c r="U53" s="66"/>
      <c r="V53" s="66"/>
      <c r="W53" s="66"/>
      <c r="X53" s="66"/>
      <c r="Y53" s="137"/>
      <c r="Z53" s="137"/>
      <c r="AA53" s="66"/>
      <c r="AB53" s="66"/>
    </row>
    <row r="54" spans="1:28" ht="14.4">
      <c r="A54" s="47"/>
      <c r="J54" s="89"/>
      <c r="K54" s="164"/>
      <c r="L54" s="161"/>
      <c r="M54" s="161"/>
      <c r="N54" s="14"/>
      <c r="R54" s="66"/>
      <c r="S54" s="66"/>
      <c r="T54" s="66"/>
      <c r="U54" s="66"/>
      <c r="V54" s="66"/>
      <c r="W54" s="66"/>
      <c r="X54" s="66"/>
      <c r="Y54" s="137"/>
      <c r="Z54" s="137"/>
      <c r="AA54" s="66"/>
      <c r="AB54" s="66"/>
    </row>
    <row r="55" spans="1:28" ht="13.8">
      <c r="A55" s="159"/>
      <c r="B55" s="159"/>
      <c r="C55" s="159"/>
      <c r="D55" s="159"/>
      <c r="E55" s="160"/>
      <c r="F55" s="160"/>
      <c r="I55" s="159"/>
      <c r="J55" s="159"/>
      <c r="K55" s="160"/>
      <c r="L55" s="160"/>
      <c r="M55" s="160"/>
    </row>
    <row r="56" spans="1:28" ht="13.8">
      <c r="A56" s="89"/>
      <c r="B56" s="89"/>
      <c r="C56" s="89"/>
      <c r="D56" s="89"/>
      <c r="E56" s="161"/>
      <c r="F56" s="161"/>
      <c r="I56" s="89"/>
      <c r="J56" s="89"/>
      <c r="K56" s="161"/>
      <c r="L56" s="161"/>
    </row>
    <row r="57" spans="1:28" ht="13.8">
      <c r="A57" s="89"/>
      <c r="B57" s="89"/>
      <c r="C57" s="89"/>
      <c r="D57" s="89"/>
      <c r="E57" s="161"/>
      <c r="F57" s="161"/>
      <c r="I57" s="89"/>
      <c r="J57" s="89"/>
      <c r="K57" s="161"/>
      <c r="L57" s="161"/>
      <c r="M57" s="160"/>
      <c r="N57" s="160"/>
    </row>
    <row r="58" spans="1:28" ht="13.8">
      <c r="A58" s="89"/>
      <c r="B58" s="89"/>
      <c r="C58" s="89"/>
      <c r="D58" s="89"/>
      <c r="E58" s="161"/>
      <c r="F58" s="161"/>
      <c r="I58" s="89"/>
      <c r="J58" s="89"/>
      <c r="K58" s="161"/>
      <c r="L58" s="161"/>
      <c r="M58" s="161"/>
    </row>
    <row r="59" spans="1:28" ht="13.8">
      <c r="A59" s="89"/>
      <c r="B59" s="89"/>
      <c r="C59" s="89"/>
      <c r="D59" s="89"/>
      <c r="E59" s="161"/>
      <c r="F59" s="161"/>
      <c r="I59" s="89"/>
      <c r="J59" s="89"/>
      <c r="K59" s="161"/>
      <c r="L59" s="161"/>
      <c r="M59" s="161"/>
      <c r="N59" s="159"/>
      <c r="O59" s="164"/>
      <c r="P59" s="164"/>
    </row>
    <row r="60" spans="1:28" ht="13.8">
      <c r="A60" s="89"/>
      <c r="B60" s="89"/>
      <c r="C60" s="89"/>
      <c r="D60" s="89"/>
      <c r="E60" s="161"/>
      <c r="F60" s="161"/>
      <c r="I60" s="89"/>
      <c r="J60" s="89"/>
      <c r="K60" s="161"/>
      <c r="L60" s="161"/>
      <c r="M60" s="161"/>
      <c r="N60" s="165"/>
      <c r="O60" s="164"/>
      <c r="P60" s="164"/>
    </row>
    <row r="61" spans="1:28" ht="13.8">
      <c r="A61" s="89"/>
      <c r="B61" s="89"/>
      <c r="C61" s="89"/>
      <c r="D61" s="89"/>
      <c r="E61" s="161"/>
      <c r="F61" s="161"/>
      <c r="I61" s="89"/>
      <c r="J61" s="89"/>
      <c r="K61" s="161"/>
      <c r="L61" s="161"/>
      <c r="M61" s="161"/>
      <c r="N61" s="165"/>
      <c r="O61" s="164"/>
      <c r="P61" s="164"/>
    </row>
    <row r="62" spans="1:28" ht="13.8">
      <c r="A62" s="89"/>
      <c r="B62" s="89"/>
      <c r="C62" s="89"/>
      <c r="D62" s="89"/>
      <c r="E62" s="161"/>
      <c r="F62" s="161"/>
      <c r="I62" s="89"/>
      <c r="J62" s="89"/>
      <c r="K62" s="161"/>
      <c r="L62" s="161"/>
      <c r="M62" s="161"/>
      <c r="N62" s="165"/>
      <c r="O62" s="164"/>
      <c r="P62" s="164"/>
    </row>
    <row r="63" spans="1:28" ht="13.8">
      <c r="A63" s="89"/>
      <c r="B63" s="89"/>
      <c r="C63" s="89"/>
      <c r="D63" s="89"/>
      <c r="E63" s="161"/>
      <c r="F63" s="161"/>
      <c r="I63" s="89"/>
      <c r="J63" s="89"/>
      <c r="K63" s="161"/>
      <c r="L63" s="161"/>
      <c r="M63" s="161"/>
      <c r="N63" s="165"/>
      <c r="O63" s="164"/>
      <c r="P63" s="164"/>
    </row>
    <row r="64" spans="1:28" ht="13.8">
      <c r="A64" s="89"/>
      <c r="B64" s="89"/>
      <c r="C64" s="89"/>
      <c r="D64" s="89"/>
      <c r="E64" s="161"/>
      <c r="F64" s="161"/>
      <c r="I64" s="89"/>
      <c r="J64" s="89"/>
      <c r="K64" s="161"/>
      <c r="L64" s="161"/>
      <c r="M64" s="161"/>
      <c r="N64" s="162"/>
      <c r="O64" s="163"/>
      <c r="P64" s="163"/>
    </row>
    <row r="65" spans="1:16" ht="13.8">
      <c r="A65" s="89"/>
      <c r="B65" s="89"/>
      <c r="C65" s="89"/>
      <c r="D65" s="89"/>
      <c r="E65" s="161"/>
      <c r="F65" s="161"/>
      <c r="I65" s="89"/>
      <c r="J65" s="89"/>
      <c r="K65" s="161"/>
      <c r="L65" s="161"/>
      <c r="M65" s="161"/>
      <c r="N65" s="161"/>
    </row>
    <row r="66" spans="1:16" ht="13.8">
      <c r="A66" s="89"/>
      <c r="B66" s="89"/>
      <c r="C66" s="89"/>
      <c r="D66" s="89"/>
      <c r="E66" s="161"/>
      <c r="F66" s="161"/>
      <c r="I66" s="89"/>
      <c r="J66" s="89"/>
      <c r="K66" s="161"/>
      <c r="L66" s="161"/>
      <c r="M66" s="161"/>
      <c r="N66" s="161"/>
    </row>
    <row r="67" spans="1:16" ht="13.8">
      <c r="A67" s="89"/>
      <c r="B67" s="89"/>
      <c r="C67" s="89"/>
      <c r="D67" s="89"/>
      <c r="E67" s="161"/>
      <c r="F67" s="161"/>
      <c r="I67" s="162"/>
      <c r="J67" s="164"/>
      <c r="K67" s="160"/>
      <c r="L67" s="160"/>
      <c r="M67" s="161"/>
      <c r="N67" s="161"/>
    </row>
    <row r="68" spans="1:16" ht="13.8">
      <c r="A68" s="89"/>
      <c r="B68" s="89"/>
      <c r="C68" s="89"/>
      <c r="D68" s="89"/>
      <c r="E68" s="161"/>
      <c r="F68" s="161"/>
      <c r="I68" s="165"/>
      <c r="J68" s="164"/>
      <c r="K68" s="164"/>
      <c r="L68" s="89"/>
      <c r="M68" s="161"/>
      <c r="N68" s="161"/>
    </row>
    <row r="69" spans="1:16" ht="13.8">
      <c r="I69" s="165"/>
      <c r="J69" s="164"/>
      <c r="K69" s="164"/>
      <c r="L69" s="89"/>
      <c r="M69" s="161"/>
      <c r="N69" s="161"/>
    </row>
    <row r="70" spans="1:16" ht="14.4">
      <c r="A70" s="159"/>
      <c r="B70" s="137"/>
      <c r="C70" s="159"/>
      <c r="D70" s="159"/>
      <c r="E70" s="160"/>
      <c r="F70" s="160"/>
      <c r="I70" s="162"/>
      <c r="J70" s="163"/>
      <c r="K70" s="163"/>
      <c r="O70" s="89"/>
      <c r="P70" s="8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3"/>
  <sheetViews>
    <sheetView workbookViewId="0">
      <selection activeCell="F1" sqref="F1"/>
    </sheetView>
  </sheetViews>
  <sheetFormatPr defaultColWidth="8.77734375" defaultRowHeight="14.4"/>
  <cols>
    <col min="1" max="1" width="52.44140625" style="97" customWidth="1"/>
    <col min="2" max="2" width="9.21875" style="19" customWidth="1"/>
    <col min="3" max="16384" width="8.77734375" style="97"/>
  </cols>
  <sheetData>
    <row r="1" spans="1:6" ht="16.2">
      <c r="A1" s="31" t="s">
        <v>486</v>
      </c>
      <c r="E1" s="19"/>
      <c r="F1" s="19"/>
    </row>
    <row r="2" spans="1:6" ht="16.2">
      <c r="A2" s="31" t="s">
        <v>80</v>
      </c>
    </row>
    <row r="3" spans="1:6">
      <c r="A3" s="30" t="s">
        <v>1</v>
      </c>
    </row>
    <row r="4" spans="1:6">
      <c r="A4" s="33" t="s">
        <v>2</v>
      </c>
    </row>
    <row r="5" spans="1:6">
      <c r="B5" s="20"/>
    </row>
    <row r="6" spans="1:6">
      <c r="B6" s="19">
        <v>2015</v>
      </c>
      <c r="C6" s="19">
        <v>2018</v>
      </c>
      <c r="D6" s="19">
        <v>2019</v>
      </c>
    </row>
    <row r="8" spans="1:6">
      <c r="A8" s="20" t="s">
        <v>81</v>
      </c>
      <c r="B8" s="52">
        <v>303914</v>
      </c>
      <c r="C8" s="52">
        <f>C11+C13+C15+C21+C23</f>
        <v>343823</v>
      </c>
      <c r="D8" s="52">
        <v>346310</v>
      </c>
    </row>
    <row r="9" spans="1:6">
      <c r="A9" s="20"/>
      <c r="B9" s="52"/>
    </row>
    <row r="10" spans="1:6">
      <c r="A10" s="19" t="s">
        <v>376</v>
      </c>
      <c r="B10" s="21"/>
    </row>
    <row r="11" spans="1:6">
      <c r="A11" s="19" t="s">
        <v>82</v>
      </c>
      <c r="B11" s="21">
        <v>49944</v>
      </c>
      <c r="C11" s="95">
        <v>51913</v>
      </c>
      <c r="D11" s="95">
        <v>52911</v>
      </c>
      <c r="E11" s="95"/>
    </row>
    <row r="12" spans="1:6" ht="16.2">
      <c r="A12" s="186" t="s">
        <v>83</v>
      </c>
      <c r="B12" s="58">
        <v>0.9</v>
      </c>
      <c r="C12" s="58">
        <v>0.84</v>
      </c>
      <c r="D12" s="97">
        <v>0.93</v>
      </c>
    </row>
    <row r="13" spans="1:6">
      <c r="A13" s="19" t="s">
        <v>84</v>
      </c>
      <c r="B13" s="21">
        <v>25094</v>
      </c>
      <c r="C13" s="95">
        <v>41500</v>
      </c>
      <c r="D13" s="95">
        <v>41913</v>
      </c>
      <c r="E13" s="95"/>
    </row>
    <row r="14" spans="1:6" ht="16.2">
      <c r="A14" s="186" t="s">
        <v>83</v>
      </c>
      <c r="B14" s="187">
        <v>0.4</v>
      </c>
      <c r="C14" s="97">
        <v>0.47</v>
      </c>
      <c r="D14" s="97">
        <v>0.45</v>
      </c>
    </row>
    <row r="15" spans="1:6">
      <c r="A15" s="26" t="s">
        <v>85</v>
      </c>
      <c r="B15" s="21">
        <v>118233</v>
      </c>
      <c r="C15" s="95">
        <v>121731</v>
      </c>
      <c r="D15" s="95">
        <v>122150</v>
      </c>
      <c r="E15" s="95"/>
    </row>
    <row r="16" spans="1:6" ht="16.2">
      <c r="A16" s="186" t="s">
        <v>83</v>
      </c>
      <c r="B16" s="58">
        <v>1.4</v>
      </c>
      <c r="C16" s="98">
        <v>1.47</v>
      </c>
      <c r="D16" s="97">
        <v>1.57</v>
      </c>
    </row>
    <row r="17" spans="1:11">
      <c r="A17" s="19"/>
      <c r="G17" s="19"/>
    </row>
    <row r="18" spans="1:11">
      <c r="A18" s="19" t="s">
        <v>86</v>
      </c>
      <c r="B18" s="21">
        <v>0</v>
      </c>
      <c r="C18" s="21">
        <v>0</v>
      </c>
      <c r="D18" s="21">
        <v>0</v>
      </c>
    </row>
    <row r="19" spans="1:11">
      <c r="A19" s="19"/>
    </row>
    <row r="20" spans="1:11">
      <c r="A20" s="19" t="s">
        <v>482</v>
      </c>
    </row>
    <row r="21" spans="1:11">
      <c r="A21" s="19" t="s">
        <v>483</v>
      </c>
      <c r="B21" s="21">
        <v>77853.591060000006</v>
      </c>
      <c r="C21" s="21">
        <v>80434</v>
      </c>
      <c r="D21" s="21">
        <v>81159</v>
      </c>
      <c r="F21" s="21"/>
      <c r="G21" s="21"/>
      <c r="H21" s="21"/>
      <c r="I21" s="21"/>
      <c r="J21" s="21"/>
      <c r="K21" s="21"/>
    </row>
    <row r="22" spans="1:11">
      <c r="A22" s="19"/>
    </row>
    <row r="23" spans="1:11" ht="16.2">
      <c r="A23" s="19" t="s">
        <v>87</v>
      </c>
      <c r="B23" s="62" t="s">
        <v>435</v>
      </c>
      <c r="C23" s="21">
        <v>48245</v>
      </c>
      <c r="D23" s="21">
        <v>48177</v>
      </c>
      <c r="E23" s="188"/>
      <c r="F23" s="189"/>
    </row>
    <row r="24" spans="1:11">
      <c r="A24" s="19"/>
    </row>
    <row r="25" spans="1:11">
      <c r="A25" s="20" t="s">
        <v>88</v>
      </c>
      <c r="B25" s="52">
        <v>322139</v>
      </c>
      <c r="C25" s="52">
        <v>365755</v>
      </c>
      <c r="D25" s="52">
        <v>252305</v>
      </c>
    </row>
    <row r="26" spans="1:11">
      <c r="A26" s="19"/>
    </row>
    <row r="27" spans="1:11">
      <c r="A27" s="19" t="s">
        <v>89</v>
      </c>
      <c r="B27" s="21">
        <v>147622</v>
      </c>
      <c r="C27" s="95">
        <v>167455</v>
      </c>
      <c r="D27" s="95">
        <v>56780</v>
      </c>
      <c r="E27" s="95"/>
      <c r="F27" s="95"/>
    </row>
    <row r="28" spans="1:11">
      <c r="A28" s="19"/>
      <c r="F28" s="19"/>
    </row>
    <row r="29" spans="1:11">
      <c r="A29" s="19" t="s">
        <v>91</v>
      </c>
      <c r="F29" s="19"/>
    </row>
    <row r="30" spans="1:11" ht="16.2">
      <c r="A30" s="19" t="s">
        <v>484</v>
      </c>
      <c r="B30" s="21">
        <v>174517</v>
      </c>
      <c r="C30" s="95">
        <v>197784</v>
      </c>
      <c r="D30" s="95">
        <v>195524</v>
      </c>
      <c r="F30" s="19"/>
    </row>
    <row r="31" spans="1:11">
      <c r="A31" s="190" t="s">
        <v>361</v>
      </c>
      <c r="B31" s="19">
        <v>48.6</v>
      </c>
      <c r="C31" s="96">
        <v>48.1</v>
      </c>
      <c r="D31" s="97">
        <v>55.4</v>
      </c>
      <c r="E31" s="95"/>
      <c r="F31" s="19"/>
    </row>
    <row r="32" spans="1:11">
      <c r="A32" s="190"/>
    </row>
    <row r="33" spans="1:2" ht="16.2">
      <c r="A33" s="29" t="s">
        <v>485</v>
      </c>
    </row>
    <row r="34" spans="1:2">
      <c r="A34" s="26"/>
    </row>
    <row r="35" spans="1:2">
      <c r="A35" s="19" t="s">
        <v>78</v>
      </c>
    </row>
    <row r="36" spans="1:2">
      <c r="A36" s="19" t="s">
        <v>79</v>
      </c>
    </row>
    <row r="37" spans="1:2">
      <c r="B37" s="20"/>
    </row>
    <row r="39" spans="1:2">
      <c r="B39" s="20"/>
    </row>
    <row r="41" spans="1:2">
      <c r="B41" s="20"/>
    </row>
    <row r="53" spans="2:2">
      <c r="B53" s="20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2"/>
  <sheetViews>
    <sheetView workbookViewId="0">
      <selection activeCell="C1" sqref="C1"/>
    </sheetView>
  </sheetViews>
  <sheetFormatPr defaultColWidth="8.77734375" defaultRowHeight="14.4"/>
  <cols>
    <col min="1" max="1" width="3.77734375" style="66" customWidth="1"/>
    <col min="2" max="2" width="44" style="66" customWidth="1"/>
    <col min="3" max="3" width="11.21875" style="66" customWidth="1"/>
    <col min="4" max="4" width="12.77734375" style="66" customWidth="1"/>
    <col min="5" max="5" width="11" style="66" customWidth="1"/>
    <col min="6" max="6" width="8.77734375" style="66"/>
    <col min="7" max="7" width="10.5546875" style="66" bestFit="1" customWidth="1"/>
    <col min="8" max="8" width="8.77734375" style="66"/>
    <col min="9" max="9" width="10" style="66" bestFit="1" customWidth="1"/>
    <col min="10" max="10" width="10.21875" style="66" bestFit="1" customWidth="1"/>
    <col min="11" max="11" width="11.21875" style="66" bestFit="1" customWidth="1"/>
    <col min="12" max="16384" width="8.77734375" style="66"/>
  </cols>
  <sheetData>
    <row r="1" spans="1:17" s="173" customFormat="1" ht="13.2">
      <c r="A1" s="30" t="s">
        <v>478</v>
      </c>
      <c r="B1" s="30"/>
      <c r="C1" s="15"/>
    </row>
    <row r="2" spans="1:17" s="173" customFormat="1">
      <c r="A2" s="31" t="s">
        <v>391</v>
      </c>
      <c r="B2" s="30"/>
      <c r="C2" s="32"/>
      <c r="D2" s="66"/>
      <c r="I2" s="113"/>
      <c r="J2" s="113"/>
      <c r="K2" s="106"/>
      <c r="L2" s="106"/>
      <c r="M2" s="106"/>
      <c r="N2" s="106"/>
      <c r="O2" s="106"/>
      <c r="P2" s="106"/>
      <c r="Q2" s="106"/>
    </row>
    <row r="3" spans="1:17" s="173" customFormat="1">
      <c r="A3" s="174" t="s">
        <v>4</v>
      </c>
      <c r="B3" s="174"/>
      <c r="D3" s="175"/>
      <c r="E3" s="175"/>
      <c r="I3" s="99"/>
      <c r="J3" s="113"/>
      <c r="K3" s="114"/>
      <c r="L3" s="114"/>
      <c r="M3" s="114"/>
      <c r="N3" s="114"/>
      <c r="O3" s="114"/>
      <c r="P3" s="94"/>
      <c r="Q3" s="94"/>
    </row>
    <row r="4" spans="1:17" s="14" customFormat="1">
      <c r="A4" s="33" t="s">
        <v>5</v>
      </c>
      <c r="B4" s="33"/>
      <c r="C4" s="32"/>
      <c r="D4" s="66"/>
      <c r="E4" s="66"/>
      <c r="I4" s="113"/>
      <c r="J4" s="113"/>
      <c r="K4" s="106"/>
      <c r="L4" s="106"/>
      <c r="M4" s="106"/>
      <c r="N4" s="106"/>
      <c r="O4" s="106"/>
      <c r="P4" s="106"/>
      <c r="Q4" s="106"/>
    </row>
    <row r="5" spans="1:17">
      <c r="G5" s="66" t="s">
        <v>92</v>
      </c>
      <c r="I5" s="115"/>
      <c r="J5" s="115"/>
      <c r="K5" s="114"/>
      <c r="L5" s="114"/>
      <c r="M5" s="114"/>
      <c r="N5" s="114"/>
      <c r="O5" s="114"/>
      <c r="P5" s="94"/>
      <c r="Q5" s="94"/>
    </row>
    <row r="6" spans="1:17" ht="16.2">
      <c r="A6" s="14"/>
      <c r="B6" s="14"/>
      <c r="C6" s="20" t="s">
        <v>93</v>
      </c>
      <c r="D6" s="20" t="s">
        <v>392</v>
      </c>
      <c r="E6" s="15" t="s">
        <v>487</v>
      </c>
      <c r="H6" s="59"/>
      <c r="I6" s="54"/>
      <c r="J6" s="54"/>
      <c r="K6" s="94"/>
      <c r="L6" s="94"/>
      <c r="M6" s="94"/>
      <c r="N6" s="94"/>
      <c r="O6" s="94"/>
      <c r="P6" s="94"/>
      <c r="Q6" s="94"/>
    </row>
    <row r="7" spans="1:17" ht="16.2">
      <c r="A7" s="14"/>
      <c r="B7" s="14"/>
      <c r="C7" s="20" t="s">
        <v>94</v>
      </c>
      <c r="D7" s="20" t="s">
        <v>393</v>
      </c>
      <c r="E7" s="15" t="s">
        <v>394</v>
      </c>
      <c r="H7" s="59"/>
      <c r="I7" s="100"/>
      <c r="K7" s="34"/>
      <c r="L7" s="20"/>
      <c r="M7" s="20"/>
      <c r="N7" s="15"/>
      <c r="O7" s="128"/>
      <c r="P7" s="54"/>
      <c r="Q7" s="128"/>
    </row>
    <row r="8" spans="1:17">
      <c r="A8" s="14"/>
      <c r="B8" s="14"/>
      <c r="C8" s="20"/>
      <c r="D8" s="20"/>
      <c r="G8" s="20"/>
      <c r="H8" s="20"/>
      <c r="J8" s="54"/>
      <c r="K8" s="34"/>
      <c r="L8" s="74"/>
      <c r="M8" s="74"/>
      <c r="N8" s="14"/>
      <c r="O8" s="54"/>
      <c r="P8" s="54"/>
      <c r="Q8" s="54"/>
    </row>
    <row r="9" spans="1:17">
      <c r="A9" s="14" t="s">
        <v>95</v>
      </c>
      <c r="B9" s="14"/>
      <c r="C9" s="14">
        <f>C10+C11+C12</f>
        <v>649</v>
      </c>
      <c r="D9" s="53">
        <v>260</v>
      </c>
      <c r="E9" s="74">
        <v>160</v>
      </c>
      <c r="G9" s="53"/>
      <c r="H9" s="116"/>
      <c r="J9" s="94"/>
      <c r="K9" s="34" t="s">
        <v>436</v>
      </c>
      <c r="L9" s="74"/>
      <c r="M9" s="74"/>
      <c r="N9" s="14"/>
      <c r="O9" s="100"/>
      <c r="P9" s="100"/>
      <c r="Q9" s="100"/>
    </row>
    <row r="10" spans="1:17">
      <c r="A10" s="14"/>
      <c r="B10" s="13" t="s">
        <v>96</v>
      </c>
      <c r="C10" s="35">
        <v>490</v>
      </c>
      <c r="D10" s="60">
        <v>260</v>
      </c>
      <c r="E10" s="74">
        <v>160</v>
      </c>
      <c r="F10" s="15"/>
      <c r="G10" s="60"/>
      <c r="H10" s="116"/>
      <c r="J10" s="14"/>
      <c r="K10" s="117"/>
      <c r="L10" s="61"/>
      <c r="M10" s="61"/>
      <c r="N10" s="61"/>
      <c r="O10" s="35"/>
      <c r="P10" s="35"/>
      <c r="Q10" s="35"/>
    </row>
    <row r="11" spans="1:17">
      <c r="A11" s="14"/>
      <c r="B11" s="13" t="s">
        <v>97</v>
      </c>
      <c r="C11" s="35">
        <v>112</v>
      </c>
      <c r="D11" s="53" t="s">
        <v>90</v>
      </c>
      <c r="E11" s="61" t="s">
        <v>90</v>
      </c>
      <c r="G11" s="53"/>
      <c r="H11" s="116"/>
      <c r="J11" s="22"/>
      <c r="K11" s="35"/>
      <c r="L11" s="61"/>
      <c r="M11" s="61"/>
      <c r="N11" s="61"/>
      <c r="O11" s="35"/>
      <c r="P11" s="35"/>
      <c r="Q11" s="35"/>
    </row>
    <row r="12" spans="1:17">
      <c r="A12" s="14"/>
      <c r="B12" s="13" t="s">
        <v>406</v>
      </c>
      <c r="C12" s="35">
        <v>47</v>
      </c>
      <c r="D12" s="53" t="s">
        <v>90</v>
      </c>
      <c r="E12" s="61" t="s">
        <v>90</v>
      </c>
      <c r="G12" s="53"/>
      <c r="H12" s="116"/>
      <c r="J12" s="34"/>
      <c r="K12" s="118"/>
      <c r="L12" s="59"/>
      <c r="M12" s="59"/>
      <c r="O12" s="93"/>
      <c r="P12" s="93"/>
      <c r="Q12" s="93"/>
    </row>
    <row r="13" spans="1:17">
      <c r="A13" s="14"/>
      <c r="B13" s="14"/>
      <c r="C13" s="34"/>
      <c r="D13" s="19"/>
      <c r="E13" s="59"/>
      <c r="G13" s="19"/>
      <c r="H13" s="116"/>
      <c r="J13" s="21"/>
      <c r="K13" s="120"/>
      <c r="L13" s="65"/>
      <c r="M13" s="65"/>
      <c r="O13" s="121"/>
      <c r="P13" s="121"/>
      <c r="Q13" s="121"/>
    </row>
    <row r="14" spans="1:17" ht="16.2">
      <c r="A14" s="14" t="s">
        <v>377</v>
      </c>
      <c r="B14" s="14"/>
      <c r="C14" s="63">
        <v>280</v>
      </c>
      <c r="D14" s="64">
        <v>40.700000000000003</v>
      </c>
      <c r="E14" s="65">
        <v>22.3</v>
      </c>
      <c r="G14" s="64"/>
      <c r="H14" s="119"/>
      <c r="J14" s="34"/>
      <c r="K14" s="34"/>
      <c r="L14" s="59"/>
      <c r="M14" s="122"/>
      <c r="O14" s="54"/>
      <c r="P14" s="54"/>
      <c r="Q14" s="54"/>
    </row>
    <row r="15" spans="1:17">
      <c r="A15" s="14"/>
      <c r="B15" s="13" t="s">
        <v>99</v>
      </c>
      <c r="C15" s="36">
        <v>432</v>
      </c>
      <c r="D15" s="64">
        <v>173</v>
      </c>
      <c r="E15" s="59">
        <v>116</v>
      </c>
      <c r="G15" s="64"/>
      <c r="H15" s="116"/>
      <c r="J15" s="129"/>
      <c r="K15" s="36"/>
      <c r="L15" s="59"/>
      <c r="M15" s="59"/>
      <c r="O15" s="123"/>
      <c r="P15" s="123"/>
      <c r="Q15" s="123"/>
    </row>
    <row r="16" spans="1:17">
      <c r="A16" s="14"/>
      <c r="B16" s="14"/>
      <c r="C16" s="34"/>
      <c r="D16" s="19"/>
      <c r="E16" s="59"/>
      <c r="G16" s="19"/>
      <c r="H16" s="116"/>
      <c r="J16" s="34"/>
      <c r="K16" s="130"/>
      <c r="L16" s="75"/>
      <c r="M16" s="75"/>
      <c r="O16" s="131"/>
      <c r="P16" s="131"/>
      <c r="Q16" s="131"/>
    </row>
    <row r="17" spans="1:17">
      <c r="A17" s="16" t="s">
        <v>396</v>
      </c>
      <c r="B17" s="16"/>
      <c r="C17" s="38">
        <v>0.75</v>
      </c>
      <c r="D17" s="58">
        <v>1.1000000000000001</v>
      </c>
      <c r="E17" s="75">
        <v>1.06</v>
      </c>
      <c r="F17" s="15"/>
      <c r="G17" s="58"/>
      <c r="H17" s="116"/>
      <c r="J17" s="34"/>
      <c r="K17" s="94"/>
      <c r="L17" s="100"/>
      <c r="M17" s="100"/>
      <c r="N17" s="100"/>
      <c r="O17" s="100"/>
      <c r="P17" s="100"/>
      <c r="Q17" s="100"/>
    </row>
    <row r="18" spans="1:17">
      <c r="A18" s="16"/>
      <c r="B18" s="16"/>
      <c r="C18" s="38"/>
      <c r="D18" s="58"/>
      <c r="E18" s="27"/>
      <c r="F18" s="59"/>
      <c r="J18" s="34"/>
      <c r="K18" s="94"/>
      <c r="L18" s="100"/>
      <c r="M18" s="100"/>
      <c r="N18" s="100"/>
      <c r="O18" s="100"/>
      <c r="P18" s="100"/>
      <c r="Q18" s="100"/>
    </row>
    <row r="19" spans="1:17" ht="16.2">
      <c r="A19" s="13" t="s">
        <v>407</v>
      </c>
      <c r="B19" s="16"/>
      <c r="C19" s="14"/>
      <c r="D19" s="14"/>
      <c r="E19" s="14"/>
      <c r="F19" s="14"/>
      <c r="G19" s="14"/>
      <c r="H19" s="14"/>
      <c r="I19" s="14"/>
      <c r="J19" s="34"/>
      <c r="K19" s="34"/>
      <c r="L19" s="34"/>
      <c r="M19" s="34"/>
      <c r="N19" s="34"/>
      <c r="O19" s="94"/>
      <c r="P19" s="94"/>
      <c r="Q19" s="94"/>
    </row>
    <row r="20" spans="1:17">
      <c r="A20" s="71" t="s">
        <v>380</v>
      </c>
      <c r="B20" s="19"/>
      <c r="C20" s="19"/>
      <c r="D20" s="19"/>
      <c r="E20" s="14"/>
      <c r="F20" s="14"/>
      <c r="G20" s="14"/>
      <c r="H20" s="14"/>
      <c r="I20" s="14"/>
      <c r="J20" s="34"/>
      <c r="K20" s="34"/>
      <c r="L20" s="34"/>
      <c r="M20" s="34"/>
      <c r="N20" s="34"/>
      <c r="O20" s="94"/>
      <c r="P20" s="94"/>
      <c r="Q20" s="94"/>
    </row>
    <row r="21" spans="1:17">
      <c r="A21" s="14" t="s">
        <v>381</v>
      </c>
      <c r="B21" s="14"/>
      <c r="C21" s="14"/>
      <c r="D21" s="14"/>
      <c r="E21" s="14"/>
      <c r="F21" s="14"/>
      <c r="G21" s="14"/>
      <c r="H21" s="27"/>
      <c r="I21" s="34"/>
      <c r="J21" s="34"/>
      <c r="K21" s="34"/>
      <c r="L21" s="34"/>
      <c r="M21" s="34"/>
      <c r="N21" s="34"/>
      <c r="O21" s="94"/>
      <c r="P21" s="94"/>
      <c r="Q21" s="94"/>
    </row>
    <row r="22" spans="1:17">
      <c r="A22" s="13" t="s">
        <v>408</v>
      </c>
      <c r="B22" s="13"/>
      <c r="C22" s="14"/>
      <c r="D22" s="14"/>
      <c r="E22" s="14"/>
      <c r="F22" s="14"/>
      <c r="G22" s="14"/>
      <c r="H22" s="14"/>
      <c r="I22" s="124"/>
      <c r="J22" s="125"/>
      <c r="K22" s="34"/>
      <c r="L22" s="34"/>
      <c r="M22" s="34"/>
      <c r="N22" s="34"/>
      <c r="O22" s="94"/>
      <c r="P22" s="94"/>
      <c r="Q22" s="94"/>
    </row>
    <row r="23" spans="1:17">
      <c r="A23" s="13" t="s">
        <v>382</v>
      </c>
      <c r="B23" s="13"/>
      <c r="C23" s="14"/>
      <c r="D23" s="14"/>
      <c r="E23" s="14"/>
      <c r="F23" s="14"/>
      <c r="G23" s="14"/>
      <c r="H23" s="14"/>
      <c r="I23" s="124"/>
      <c r="J23" s="125"/>
      <c r="K23" s="34"/>
      <c r="L23" s="34"/>
      <c r="M23" s="34"/>
      <c r="N23" s="34"/>
      <c r="O23" s="94"/>
      <c r="P23" s="94"/>
      <c r="Q23" s="94"/>
    </row>
    <row r="24" spans="1:17">
      <c r="A24" s="72" t="s">
        <v>383</v>
      </c>
      <c r="B24" s="14"/>
      <c r="C24" s="14"/>
      <c r="D24" s="14"/>
      <c r="E24" s="14"/>
      <c r="F24" s="14"/>
      <c r="G24" s="14"/>
      <c r="H24" s="14"/>
      <c r="I24" s="124"/>
      <c r="J24" s="125"/>
      <c r="K24" s="34"/>
      <c r="L24" s="34"/>
      <c r="M24" s="34"/>
      <c r="N24" s="34"/>
      <c r="O24" s="94"/>
      <c r="P24" s="94"/>
      <c r="Q24" s="94"/>
    </row>
    <row r="25" spans="1:17" ht="15.6">
      <c r="A25" s="72" t="s">
        <v>409</v>
      </c>
      <c r="B25" s="14"/>
      <c r="C25" s="14"/>
      <c r="D25" s="14"/>
      <c r="E25" s="14"/>
      <c r="F25" s="14"/>
      <c r="G25" s="14"/>
      <c r="H25" s="14"/>
      <c r="I25" s="124"/>
      <c r="J25" s="125"/>
      <c r="K25" s="34"/>
      <c r="L25" s="34"/>
      <c r="M25" s="34"/>
      <c r="N25" s="34"/>
      <c r="O25" s="94"/>
      <c r="P25" s="94"/>
      <c r="Q25" s="94"/>
    </row>
    <row r="26" spans="1:17" ht="16.2">
      <c r="A26" s="19" t="s">
        <v>410</v>
      </c>
      <c r="B26" s="26"/>
      <c r="C26" s="19"/>
      <c r="D26" s="19"/>
      <c r="E26" s="19"/>
      <c r="F26" s="19"/>
      <c r="G26" s="19"/>
      <c r="H26" s="14"/>
      <c r="I26" s="124"/>
      <c r="J26" s="124"/>
      <c r="K26" s="34"/>
      <c r="L26" s="34"/>
      <c r="M26" s="34"/>
      <c r="N26" s="34"/>
      <c r="O26" s="94"/>
      <c r="P26" s="94"/>
      <c r="Q26" s="94"/>
    </row>
    <row r="27" spans="1:17">
      <c r="A27" s="72" t="s">
        <v>411</v>
      </c>
      <c r="B27" s="99"/>
      <c r="C27" s="54"/>
      <c r="D27" s="54"/>
      <c r="E27" s="54"/>
      <c r="F27" s="54"/>
      <c r="G27" s="54"/>
      <c r="H27" s="54"/>
      <c r="I27" s="34"/>
      <c r="J27" s="34"/>
      <c r="K27" s="34"/>
      <c r="L27" s="14"/>
      <c r="M27" s="54"/>
      <c r="N27" s="54"/>
      <c r="O27" s="54"/>
      <c r="P27" s="54"/>
      <c r="Q27" s="100"/>
    </row>
    <row r="28" spans="1:17">
      <c r="A28" s="15"/>
      <c r="B28" s="18"/>
      <c r="C28" s="14"/>
      <c r="D28" s="14"/>
      <c r="E28" s="14"/>
      <c r="F28" s="14"/>
      <c r="G28" s="14"/>
      <c r="H28" s="19"/>
      <c r="I28" s="20"/>
      <c r="J28" s="126"/>
      <c r="K28" s="34"/>
      <c r="L28" s="34"/>
      <c r="M28" s="34"/>
      <c r="N28" s="34"/>
      <c r="O28" s="94"/>
      <c r="P28" s="94"/>
      <c r="Q28" s="94"/>
    </row>
    <row r="29" spans="1:17">
      <c r="A29" s="16" t="s">
        <v>100</v>
      </c>
      <c r="B29" s="16"/>
      <c r="C29" s="14"/>
      <c r="D29" s="14"/>
      <c r="E29" s="14"/>
      <c r="F29" s="14"/>
      <c r="G29" s="14"/>
      <c r="H29" s="19"/>
      <c r="I29" s="19"/>
      <c r="J29" s="34"/>
      <c r="K29" s="34"/>
      <c r="L29" s="34"/>
      <c r="M29" s="34"/>
      <c r="N29" s="34"/>
      <c r="O29" s="94"/>
      <c r="P29" s="94"/>
      <c r="Q29" s="94"/>
    </row>
    <row r="30" spans="1:17">
      <c r="A30" s="14" t="s">
        <v>101</v>
      </c>
      <c r="B30" s="14"/>
      <c r="C30" s="14"/>
      <c r="D30" s="112"/>
      <c r="E30" s="14"/>
      <c r="F30" s="14"/>
      <c r="G30" s="14"/>
      <c r="H30" s="53"/>
      <c r="I30" s="53"/>
      <c r="J30" s="125"/>
      <c r="K30" s="34"/>
      <c r="L30" s="34"/>
      <c r="M30" s="34"/>
      <c r="N30" s="34"/>
      <c r="O30" s="94"/>
      <c r="P30" s="94"/>
      <c r="Q30" s="94"/>
    </row>
    <row r="31" spans="1:17">
      <c r="A31" s="14"/>
      <c r="B31" s="14"/>
      <c r="C31" s="14"/>
      <c r="D31" s="14"/>
      <c r="E31" s="14"/>
      <c r="F31" s="14"/>
      <c r="G31" s="14" t="s">
        <v>92</v>
      </c>
      <c r="H31" s="60"/>
      <c r="I31" s="60"/>
      <c r="J31" s="34"/>
      <c r="K31" s="34"/>
      <c r="L31" s="34"/>
      <c r="M31" s="34"/>
      <c r="N31" s="34"/>
      <c r="O31" s="94"/>
      <c r="P31" s="94"/>
      <c r="Q31" s="94"/>
    </row>
    <row r="32" spans="1:17">
      <c r="A32" s="72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</row>
    <row r="33" spans="1:14" ht="15.6">
      <c r="A33" s="14"/>
      <c r="B33" s="127"/>
      <c r="C33" s="14"/>
      <c r="D33" s="14"/>
      <c r="E33" s="14"/>
      <c r="F33" s="14"/>
      <c r="G33" s="14"/>
      <c r="H33" s="53"/>
      <c r="I33" s="53"/>
      <c r="J33" s="14"/>
      <c r="K33" s="14"/>
      <c r="L33" s="14"/>
      <c r="M33" s="14"/>
      <c r="N33" s="14"/>
    </row>
    <row r="34" spans="1:14">
      <c r="A34" s="72"/>
      <c r="B34" s="14"/>
      <c r="C34" s="14"/>
      <c r="D34" s="14"/>
      <c r="E34" s="14"/>
      <c r="F34" s="14"/>
      <c r="G34" s="14"/>
      <c r="H34" s="19"/>
      <c r="I34" s="19"/>
      <c r="J34" s="14"/>
      <c r="K34" s="14"/>
      <c r="L34" s="14"/>
      <c r="M34" s="14"/>
      <c r="N34" s="14"/>
    </row>
    <row r="35" spans="1:14" ht="15.6">
      <c r="A35" s="14"/>
      <c r="B35" s="127"/>
      <c r="C35" s="14"/>
      <c r="D35" s="14"/>
      <c r="E35" s="14"/>
      <c r="F35" s="14"/>
      <c r="G35" s="14"/>
      <c r="H35" s="62"/>
      <c r="I35" s="62"/>
      <c r="J35" s="14"/>
      <c r="K35" s="14"/>
      <c r="L35" s="14"/>
      <c r="M35" s="14"/>
      <c r="N35" s="14"/>
    </row>
    <row r="36" spans="1:14">
      <c r="A36" s="14"/>
      <c r="B36" s="14"/>
      <c r="C36" s="14"/>
      <c r="D36" s="14"/>
      <c r="E36" s="14"/>
      <c r="F36" s="14"/>
      <c r="G36" s="14"/>
      <c r="H36" s="19"/>
      <c r="I36" s="19"/>
      <c r="J36" s="14"/>
      <c r="K36" s="14"/>
      <c r="L36" s="14"/>
      <c r="M36" s="14"/>
      <c r="N36" s="14"/>
    </row>
    <row r="37" spans="1:14">
      <c r="A37" s="14"/>
      <c r="B37" s="14"/>
      <c r="C37" s="14"/>
      <c r="D37" s="14"/>
      <c r="E37" s="14"/>
      <c r="F37" s="14"/>
      <c r="G37" s="14"/>
      <c r="H37" s="62"/>
      <c r="I37" s="62"/>
      <c r="J37" s="14"/>
      <c r="K37" s="14"/>
      <c r="L37" s="14"/>
      <c r="M37" s="14"/>
      <c r="N37" s="14"/>
    </row>
    <row r="38" spans="1:14">
      <c r="A38" s="14"/>
      <c r="B38" s="14"/>
      <c r="C38" s="14"/>
      <c r="D38" s="14"/>
      <c r="E38" s="14"/>
      <c r="F38" s="14"/>
      <c r="G38" s="14"/>
      <c r="H38" s="19"/>
      <c r="I38" s="19"/>
      <c r="J38" s="14"/>
      <c r="K38" s="14"/>
      <c r="L38" s="14"/>
      <c r="M38" s="14"/>
      <c r="N38" s="14"/>
    </row>
    <row r="39" spans="1:14">
      <c r="H39" s="64"/>
      <c r="I39" s="64"/>
    </row>
    <row r="40" spans="1:14">
      <c r="H40" s="64"/>
      <c r="I40" s="64"/>
    </row>
    <row r="41" spans="1:14">
      <c r="H41" s="19"/>
      <c r="I41" s="19"/>
    </row>
    <row r="42" spans="1:14">
      <c r="H42" s="58"/>
      <c r="I42" s="5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5"/>
  <sheetViews>
    <sheetView workbookViewId="0">
      <selection activeCell="B1" sqref="B1"/>
    </sheetView>
  </sheetViews>
  <sheetFormatPr defaultRowHeight="14.4"/>
  <cols>
    <col min="1" max="1" width="40.21875" customWidth="1"/>
    <col min="2" max="2" width="7.77734375" customWidth="1"/>
    <col min="3" max="4" width="6.5546875" customWidth="1"/>
    <col min="5" max="5" width="7" customWidth="1"/>
    <col min="6" max="6" width="7.21875" customWidth="1"/>
    <col min="7" max="7" width="6.5546875" customWidth="1"/>
    <col min="8" max="8" width="10.44140625" customWidth="1"/>
    <col min="10" max="10" width="8.77734375" customWidth="1"/>
    <col min="11" max="11" width="14.77734375" customWidth="1"/>
  </cols>
  <sheetData>
    <row r="1" spans="1:22" s="15" customFormat="1" ht="13.2">
      <c r="A1" s="12" t="s">
        <v>521</v>
      </c>
    </row>
    <row r="2" spans="1:22" s="15" customFormat="1" ht="13.2">
      <c r="A2" s="12" t="s">
        <v>6</v>
      </c>
    </row>
    <row r="3" spans="1:22" s="15" customFormat="1" ht="13.2">
      <c r="A3" s="12" t="s">
        <v>7</v>
      </c>
    </row>
    <row r="4" spans="1:22" s="14" customFormat="1" ht="13.2">
      <c r="A4" s="16" t="s">
        <v>8</v>
      </c>
    </row>
    <row r="5" spans="1:22" ht="11.1" customHeight="1"/>
    <row r="6" spans="1:22" s="14" customFormat="1" ht="13.2">
      <c r="B6" s="14" t="s">
        <v>102</v>
      </c>
      <c r="C6" s="14" t="s">
        <v>103</v>
      </c>
      <c r="D6" s="14" t="s">
        <v>104</v>
      </c>
      <c r="E6" s="14" t="s">
        <v>105</v>
      </c>
      <c r="F6" s="14" t="s">
        <v>106</v>
      </c>
      <c r="G6" s="14" t="s">
        <v>107</v>
      </c>
      <c r="H6" s="14" t="s">
        <v>108</v>
      </c>
      <c r="I6" s="39"/>
      <c r="J6" s="132"/>
      <c r="K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</row>
    <row r="7" spans="1:22" s="14" customFormat="1" ht="13.2">
      <c r="B7" s="14" t="s">
        <v>109</v>
      </c>
      <c r="C7" s="14" t="s">
        <v>110</v>
      </c>
      <c r="D7" s="14" t="s">
        <v>111</v>
      </c>
      <c r="E7" s="14" t="s">
        <v>112</v>
      </c>
      <c r="F7" s="14" t="s">
        <v>113</v>
      </c>
      <c r="G7" s="14" t="s">
        <v>114</v>
      </c>
      <c r="H7" s="14" t="s">
        <v>115</v>
      </c>
      <c r="I7" s="39"/>
      <c r="J7" s="132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</row>
    <row r="8" spans="1:22" s="14" customFormat="1">
      <c r="A8" s="15" t="s">
        <v>116</v>
      </c>
      <c r="B8" s="192"/>
      <c r="C8" s="24"/>
      <c r="D8" s="24"/>
      <c r="E8" s="192"/>
      <c r="F8" s="192"/>
      <c r="G8" s="192"/>
      <c r="H8" s="192"/>
      <c r="I8" s="39"/>
      <c r="J8"/>
      <c r="K8"/>
      <c r="L8"/>
      <c r="M8"/>
      <c r="N8"/>
      <c r="O8"/>
      <c r="P8"/>
      <c r="Q8"/>
      <c r="R8"/>
      <c r="S8"/>
      <c r="T8"/>
      <c r="U8"/>
      <c r="V8"/>
    </row>
    <row r="9" spans="1:22" s="14" customFormat="1" ht="13.2">
      <c r="A9" s="15" t="s">
        <v>117</v>
      </c>
      <c r="B9" s="41">
        <v>136896</v>
      </c>
      <c r="C9" s="23">
        <v>5282</v>
      </c>
      <c r="D9" s="41">
        <v>2085</v>
      </c>
      <c r="E9" s="41">
        <v>7311</v>
      </c>
      <c r="F9" s="41">
        <v>17826</v>
      </c>
      <c r="G9" s="41">
        <v>1344</v>
      </c>
      <c r="H9" s="41">
        <v>170744</v>
      </c>
      <c r="I9" s="67"/>
      <c r="J9" s="132"/>
      <c r="K9" s="132"/>
      <c r="L9" s="132"/>
      <c r="M9" s="132"/>
      <c r="N9" s="132"/>
      <c r="O9" s="132"/>
      <c r="P9" s="132"/>
      <c r="Q9" s="132"/>
      <c r="R9" s="132"/>
      <c r="S9" s="132"/>
      <c r="T9" s="132"/>
      <c r="U9" s="132"/>
      <c r="V9" s="132"/>
    </row>
    <row r="10" spans="1:22" s="14" customFormat="1">
      <c r="A10" s="14" t="s">
        <v>118</v>
      </c>
      <c r="B10" s="192">
        <v>8457</v>
      </c>
      <c r="C10" s="24">
        <v>200</v>
      </c>
      <c r="D10" s="42" t="s">
        <v>119</v>
      </c>
      <c r="E10" s="192">
        <v>407</v>
      </c>
      <c r="F10" s="192">
        <v>1065</v>
      </c>
      <c r="G10" s="191">
        <v>180</v>
      </c>
      <c r="H10" s="41">
        <v>10309</v>
      </c>
      <c r="I10" s="67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2" s="14" customFormat="1">
      <c r="A11" s="14" t="s">
        <v>120</v>
      </c>
      <c r="B11" s="192">
        <v>40783</v>
      </c>
      <c r="C11" s="24">
        <v>2019</v>
      </c>
      <c r="D11" s="42" t="s">
        <v>119</v>
      </c>
      <c r="E11" s="192">
        <v>597</v>
      </c>
      <c r="F11" s="192">
        <v>4080</v>
      </c>
      <c r="G11" s="191">
        <v>357</v>
      </c>
      <c r="H11" s="41">
        <v>47836</v>
      </c>
      <c r="I11" s="67"/>
      <c r="J11" s="132"/>
      <c r="K11" s="191"/>
      <c r="L11" s="191"/>
      <c r="M11"/>
      <c r="N11" s="191"/>
      <c r="O11" s="191"/>
      <c r="P11" s="191"/>
      <c r="Q11" s="191"/>
      <c r="R11" s="191"/>
      <c r="S11" s="191"/>
      <c r="T11" s="191"/>
      <c r="U11" s="191"/>
      <c r="V11" s="191"/>
    </row>
    <row r="12" spans="1:22" s="14" customFormat="1">
      <c r="A12" s="14" t="s">
        <v>121</v>
      </c>
      <c r="B12" s="192">
        <v>2959</v>
      </c>
      <c r="C12" s="24">
        <v>33</v>
      </c>
      <c r="D12" s="42" t="s">
        <v>119</v>
      </c>
      <c r="E12" s="192">
        <v>3</v>
      </c>
      <c r="F12" s="192">
        <v>274</v>
      </c>
      <c r="G12" s="191">
        <v>70</v>
      </c>
      <c r="H12" s="41">
        <v>3339</v>
      </c>
      <c r="I12" s="67"/>
      <c r="J12" s="132"/>
      <c r="K12" s="191"/>
      <c r="L12" s="191"/>
      <c r="M12"/>
      <c r="N12" s="191"/>
      <c r="O12" s="191"/>
      <c r="P12" s="191"/>
      <c r="Q12" s="191"/>
      <c r="R12" s="191"/>
      <c r="S12" s="191"/>
      <c r="T12" s="191"/>
      <c r="U12" s="191"/>
      <c r="V12" s="191"/>
    </row>
    <row r="13" spans="1:22" s="14" customFormat="1">
      <c r="A13" s="14" t="s">
        <v>122</v>
      </c>
      <c r="B13" s="192">
        <v>14132</v>
      </c>
      <c r="C13" s="24">
        <v>438</v>
      </c>
      <c r="D13" s="42" t="s">
        <v>119</v>
      </c>
      <c r="E13" s="192">
        <v>237</v>
      </c>
      <c r="F13" s="192">
        <v>1908</v>
      </c>
      <c r="G13" s="191">
        <v>74</v>
      </c>
      <c r="H13" s="41">
        <v>16789</v>
      </c>
      <c r="I13" s="67"/>
      <c r="J13" s="132"/>
      <c r="K13" s="191"/>
      <c r="L13" s="191"/>
      <c r="M13"/>
      <c r="N13" s="191"/>
      <c r="O13" s="191"/>
      <c r="P13" s="191"/>
      <c r="Q13" s="191"/>
      <c r="R13" s="191"/>
      <c r="S13" s="191"/>
      <c r="T13" s="191"/>
      <c r="U13" s="191"/>
      <c r="V13" s="191"/>
    </row>
    <row r="14" spans="1:22" s="14" customFormat="1">
      <c r="A14" s="14" t="s">
        <v>123</v>
      </c>
      <c r="B14" s="192">
        <v>13053</v>
      </c>
      <c r="C14" s="24">
        <v>383</v>
      </c>
      <c r="D14" s="24">
        <v>611</v>
      </c>
      <c r="E14" s="192">
        <v>1320</v>
      </c>
      <c r="F14" s="192">
        <v>1891</v>
      </c>
      <c r="G14" s="191">
        <v>186</v>
      </c>
      <c r="H14" s="41">
        <v>17444</v>
      </c>
      <c r="I14" s="67"/>
      <c r="J14" s="132"/>
      <c r="K14" s="191"/>
      <c r="L14" s="191"/>
      <c r="M14"/>
      <c r="N14" s="191"/>
      <c r="O14" s="191"/>
      <c r="P14" s="191"/>
      <c r="Q14" s="191"/>
      <c r="R14" s="191"/>
      <c r="S14" s="191"/>
      <c r="T14" s="191"/>
      <c r="U14" s="191"/>
      <c r="V14" s="191"/>
    </row>
    <row r="15" spans="1:22" s="14" customFormat="1">
      <c r="A15" s="14" t="s">
        <v>124</v>
      </c>
      <c r="B15" s="192">
        <v>2951</v>
      </c>
      <c r="C15" s="24">
        <v>47</v>
      </c>
      <c r="D15" s="42" t="s">
        <v>119</v>
      </c>
      <c r="E15" s="192">
        <v>0</v>
      </c>
      <c r="F15" s="192">
        <v>373</v>
      </c>
      <c r="G15" s="191">
        <v>24</v>
      </c>
      <c r="H15" s="41">
        <v>3395</v>
      </c>
      <c r="I15" s="67"/>
      <c r="J15" s="132"/>
      <c r="K15" s="191"/>
      <c r="L15" s="191"/>
      <c r="M15"/>
      <c r="N15" s="191"/>
      <c r="O15" s="191"/>
      <c r="P15" s="191"/>
      <c r="Q15" s="191"/>
      <c r="R15" s="191"/>
      <c r="S15" s="191"/>
      <c r="T15" s="191"/>
      <c r="U15" s="191"/>
      <c r="V15" s="191"/>
    </row>
    <row r="16" spans="1:22" s="14" customFormat="1">
      <c r="A16" s="14" t="s">
        <v>125</v>
      </c>
      <c r="B16" s="192">
        <v>17627</v>
      </c>
      <c r="C16" s="24">
        <v>836</v>
      </c>
      <c r="D16" s="24">
        <v>619</v>
      </c>
      <c r="E16" s="192">
        <v>2383</v>
      </c>
      <c r="F16" s="192">
        <v>2754</v>
      </c>
      <c r="G16" s="191">
        <v>81</v>
      </c>
      <c r="H16" s="41">
        <v>24300</v>
      </c>
      <c r="I16" s="67"/>
      <c r="J16" s="132"/>
      <c r="K16" s="191"/>
      <c r="L16" s="191"/>
      <c r="M16"/>
      <c r="N16" s="191"/>
      <c r="O16" s="191"/>
      <c r="P16" s="191"/>
      <c r="Q16" s="191"/>
      <c r="R16" s="191"/>
      <c r="S16" s="191"/>
      <c r="T16" s="191"/>
      <c r="U16" s="191"/>
      <c r="V16" s="191"/>
    </row>
    <row r="17" spans="1:23" s="14" customFormat="1">
      <c r="A17" s="14" t="s">
        <v>126</v>
      </c>
      <c r="B17" s="192">
        <v>12230</v>
      </c>
      <c r="C17" s="24">
        <v>419</v>
      </c>
      <c r="D17" s="24">
        <v>855</v>
      </c>
      <c r="E17" s="192">
        <v>2167</v>
      </c>
      <c r="F17" s="192">
        <v>1905</v>
      </c>
      <c r="G17" s="191">
        <v>147</v>
      </c>
      <c r="H17" s="41">
        <v>17723</v>
      </c>
      <c r="I17" s="67"/>
      <c r="J17" s="132"/>
      <c r="K17" s="191"/>
      <c r="L17" s="191"/>
      <c r="M17"/>
      <c r="N17" s="191"/>
      <c r="O17" s="191"/>
      <c r="P17" s="191"/>
      <c r="Q17" s="191"/>
      <c r="R17" s="191"/>
      <c r="S17" s="191"/>
      <c r="T17" s="191"/>
      <c r="U17" s="191"/>
      <c r="V17" s="191"/>
    </row>
    <row r="18" spans="1:23" s="14" customFormat="1">
      <c r="A18" s="14" t="s">
        <v>127</v>
      </c>
      <c r="B18" s="192">
        <v>24704</v>
      </c>
      <c r="C18" s="24">
        <v>907</v>
      </c>
      <c r="D18" s="42" t="s">
        <v>119</v>
      </c>
      <c r="E18" s="192">
        <v>197</v>
      </c>
      <c r="F18" s="192">
        <v>3576</v>
      </c>
      <c r="G18" s="191">
        <v>225</v>
      </c>
      <c r="H18" s="41">
        <v>29609</v>
      </c>
      <c r="I18" s="67"/>
      <c r="J18" s="132"/>
      <c r="K18" s="191"/>
      <c r="L18" s="191"/>
      <c r="M18"/>
      <c r="N18" s="191"/>
      <c r="O18" s="191"/>
      <c r="P18" s="191"/>
      <c r="Q18" s="191"/>
      <c r="R18" s="191"/>
      <c r="S18" s="191"/>
      <c r="T18" s="191"/>
      <c r="U18" s="191"/>
      <c r="V18" s="191"/>
    </row>
    <row r="19" spans="1:23" s="14" customFormat="1">
      <c r="A19" s="15"/>
      <c r="B19" s="24"/>
      <c r="D19" s="24"/>
      <c r="E19" s="24"/>
      <c r="F19" s="24"/>
      <c r="G19" s="24"/>
      <c r="H19" s="41"/>
      <c r="I19" s="39"/>
      <c r="J19" s="132"/>
      <c r="K19" s="191"/>
      <c r="L19" s="191"/>
      <c r="M19"/>
      <c r="N19" s="191"/>
      <c r="O19" s="191"/>
      <c r="P19" s="191"/>
      <c r="Q19" s="191"/>
      <c r="R19" s="191"/>
      <c r="S19" s="191"/>
      <c r="T19" s="191"/>
      <c r="U19" s="191"/>
      <c r="V19" s="191"/>
    </row>
    <row r="20" spans="1:23" s="14" customFormat="1" ht="13.2">
      <c r="A20" s="15" t="s">
        <v>128</v>
      </c>
      <c r="B20" s="192"/>
      <c r="C20" s="24"/>
      <c r="D20" s="24"/>
      <c r="E20" s="192"/>
      <c r="F20" s="192"/>
      <c r="G20" s="192"/>
      <c r="H20" s="41"/>
      <c r="I20" s="39"/>
      <c r="J20" s="132"/>
      <c r="K20" s="191"/>
      <c r="L20" s="191"/>
      <c r="M20" s="191"/>
      <c r="N20" s="191"/>
      <c r="O20" s="191"/>
      <c r="P20" s="191"/>
      <c r="Q20" s="191"/>
      <c r="R20" s="191"/>
      <c r="S20" s="191"/>
      <c r="T20" s="191"/>
      <c r="U20" s="191"/>
      <c r="V20" s="191"/>
    </row>
    <row r="21" spans="1:23" s="14" customFormat="1">
      <c r="A21" s="15" t="s">
        <v>129</v>
      </c>
      <c r="B21" s="41">
        <v>183472</v>
      </c>
      <c r="C21" s="41">
        <v>8237</v>
      </c>
      <c r="D21" s="41">
        <v>824</v>
      </c>
      <c r="E21" s="41">
        <v>3834</v>
      </c>
      <c r="F21" s="41">
        <v>24758</v>
      </c>
      <c r="G21" s="41">
        <v>1329</v>
      </c>
      <c r="H21" s="41">
        <v>222454</v>
      </c>
      <c r="I21" s="67"/>
      <c r="J21" s="171"/>
      <c r="K21"/>
      <c r="L21"/>
      <c r="M21"/>
      <c r="N21"/>
      <c r="O21"/>
      <c r="P21"/>
      <c r="Q21"/>
      <c r="R21"/>
      <c r="S21"/>
      <c r="T21"/>
      <c r="U21"/>
      <c r="V21"/>
    </row>
    <row r="22" spans="1:23" s="14" customFormat="1">
      <c r="A22" s="14" t="s">
        <v>130</v>
      </c>
      <c r="B22" s="192">
        <v>94325</v>
      </c>
      <c r="C22" s="24">
        <v>4438</v>
      </c>
      <c r="D22" s="42" t="s">
        <v>119</v>
      </c>
      <c r="E22" s="191">
        <v>769</v>
      </c>
      <c r="F22" s="192">
        <v>13332</v>
      </c>
      <c r="G22" s="192">
        <v>621</v>
      </c>
      <c r="H22" s="41">
        <v>113485</v>
      </c>
      <c r="I22" s="67"/>
      <c r="J22" s="171"/>
      <c r="K22" s="132"/>
      <c r="L22"/>
      <c r="M22" s="132"/>
      <c r="N22" s="132"/>
      <c r="O22" s="132"/>
      <c r="P22" s="132"/>
      <c r="Q22" s="132"/>
      <c r="R22" s="132"/>
      <c r="S22" s="132"/>
      <c r="T22" s="132"/>
      <c r="U22" s="132"/>
      <c r="V22" s="132"/>
    </row>
    <row r="23" spans="1:23" s="14" customFormat="1">
      <c r="A23" s="14" t="s">
        <v>131</v>
      </c>
      <c r="B23" s="192">
        <v>2019</v>
      </c>
      <c r="C23" s="24">
        <v>128</v>
      </c>
      <c r="D23" s="42" t="s">
        <v>119</v>
      </c>
      <c r="E23" s="191">
        <v>508</v>
      </c>
      <c r="F23" s="192">
        <v>254</v>
      </c>
      <c r="G23" s="191">
        <v>62</v>
      </c>
      <c r="H23" s="41">
        <v>2971</v>
      </c>
      <c r="I23" s="67"/>
      <c r="J23" s="171"/>
      <c r="K23"/>
      <c r="L23"/>
      <c r="M23"/>
      <c r="N23"/>
      <c r="O23"/>
      <c r="P23"/>
      <c r="Q23"/>
      <c r="R23"/>
      <c r="S23"/>
      <c r="T23"/>
      <c r="U23"/>
      <c r="V23"/>
    </row>
    <row r="24" spans="1:23" s="14" customFormat="1">
      <c r="A24" s="14" t="s">
        <v>132</v>
      </c>
      <c r="B24" s="192">
        <v>10189</v>
      </c>
      <c r="C24" s="24">
        <v>1250</v>
      </c>
      <c r="D24" s="42" t="s">
        <v>119</v>
      </c>
      <c r="E24" s="191">
        <v>127</v>
      </c>
      <c r="F24" s="192">
        <v>1387</v>
      </c>
      <c r="G24" s="191">
        <v>94</v>
      </c>
      <c r="H24" s="41">
        <v>13047</v>
      </c>
      <c r="I24" s="67"/>
      <c r="J24" s="171"/>
      <c r="K24" s="191"/>
      <c r="L24"/>
      <c r="M24" s="193"/>
      <c r="N24" s="193"/>
      <c r="O24" s="191"/>
      <c r="P24" s="191"/>
      <c r="Q24" s="191"/>
      <c r="R24" s="191"/>
      <c r="S24" s="191"/>
      <c r="T24" s="191"/>
      <c r="U24" s="191"/>
      <c r="V24" s="191"/>
    </row>
    <row r="25" spans="1:23" s="14" customFormat="1">
      <c r="A25" s="16" t="s">
        <v>133</v>
      </c>
      <c r="B25" s="192">
        <v>33373</v>
      </c>
      <c r="C25" s="24">
        <v>1169</v>
      </c>
      <c r="D25" s="42" t="s">
        <v>119</v>
      </c>
      <c r="E25" s="191">
        <v>605</v>
      </c>
      <c r="F25" s="192">
        <v>4099</v>
      </c>
      <c r="G25" s="191">
        <v>314</v>
      </c>
      <c r="H25" s="41">
        <v>39560</v>
      </c>
      <c r="I25" s="67"/>
      <c r="J25" s="171"/>
      <c r="K25" s="191"/>
      <c r="L25"/>
      <c r="M25" s="193"/>
      <c r="N25" s="193"/>
      <c r="O25" s="191"/>
      <c r="P25" s="191"/>
      <c r="Q25" s="191"/>
      <c r="R25" s="191"/>
      <c r="S25" s="191"/>
      <c r="T25" s="191"/>
      <c r="U25" s="191"/>
      <c r="V25" s="191"/>
    </row>
    <row r="26" spans="1:23" s="14" customFormat="1">
      <c r="A26" s="16" t="s">
        <v>134</v>
      </c>
      <c r="B26" s="192">
        <v>21680</v>
      </c>
      <c r="C26" s="24">
        <v>676</v>
      </c>
      <c r="D26" s="43">
        <v>430</v>
      </c>
      <c r="E26" s="191">
        <v>934</v>
      </c>
      <c r="F26" s="192">
        <v>3022</v>
      </c>
      <c r="G26" s="191">
        <v>218</v>
      </c>
      <c r="H26" s="41">
        <v>26960</v>
      </c>
      <c r="I26" s="67"/>
      <c r="J26" s="171"/>
      <c r="K26" s="191"/>
      <c r="L26"/>
      <c r="M26" s="193"/>
      <c r="N26" s="193"/>
      <c r="O26" s="191"/>
      <c r="P26" s="191"/>
      <c r="Q26" s="191"/>
      <c r="R26" s="191"/>
      <c r="S26" s="191"/>
      <c r="T26" s="191"/>
      <c r="U26" s="191"/>
      <c r="V26" s="191"/>
    </row>
    <row r="27" spans="1:23" s="14" customFormat="1">
      <c r="A27" s="14" t="s">
        <v>135</v>
      </c>
      <c r="B27" s="192">
        <v>21886</v>
      </c>
      <c r="C27" s="24">
        <v>576</v>
      </c>
      <c r="D27" s="24">
        <v>394</v>
      </c>
      <c r="E27" s="192">
        <v>891</v>
      </c>
      <c r="F27" s="192">
        <v>2664</v>
      </c>
      <c r="G27" s="191">
        <v>20</v>
      </c>
      <c r="H27" s="41">
        <v>26431</v>
      </c>
      <c r="I27" s="67"/>
      <c r="J27" s="171"/>
      <c r="K27" s="191"/>
      <c r="L27"/>
      <c r="M27" s="193"/>
      <c r="N27" s="193"/>
      <c r="O27" s="191"/>
      <c r="P27" s="191"/>
      <c r="Q27" s="191"/>
      <c r="R27" s="191"/>
      <c r="S27" s="191"/>
      <c r="T27" s="191"/>
      <c r="U27" s="191"/>
      <c r="V27" s="191"/>
    </row>
    <row r="28" spans="1:23" s="14" customFormat="1">
      <c r="B28" s="24"/>
      <c r="C28" s="24"/>
      <c r="D28" s="24"/>
      <c r="F28" s="24"/>
      <c r="G28" s="24"/>
      <c r="H28" s="41"/>
      <c r="I28" s="39"/>
      <c r="J28" s="132"/>
      <c r="K28"/>
      <c r="L28"/>
      <c r="M28"/>
      <c r="N28"/>
      <c r="O28"/>
      <c r="P28"/>
      <c r="Q28"/>
      <c r="R28"/>
      <c r="S28"/>
      <c r="T28"/>
      <c r="U28"/>
      <c r="V28"/>
      <c r="W28"/>
    </row>
    <row r="29" spans="1:23" s="14" customFormat="1" ht="13.2">
      <c r="A29" s="15" t="s">
        <v>136</v>
      </c>
      <c r="B29" s="24"/>
      <c r="C29" s="24"/>
      <c r="D29" s="24"/>
      <c r="E29" s="24"/>
      <c r="F29" s="24"/>
      <c r="G29" s="24"/>
      <c r="H29" s="24"/>
      <c r="I29" s="39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</row>
    <row r="30" spans="1:23" s="14" customFormat="1">
      <c r="A30" s="15" t="s">
        <v>137</v>
      </c>
      <c r="B30" s="23">
        <v>491981</v>
      </c>
      <c r="C30" s="23">
        <v>33353</v>
      </c>
      <c r="D30" s="42" t="s">
        <v>119</v>
      </c>
      <c r="E30" s="23">
        <v>10153</v>
      </c>
      <c r="F30" s="23">
        <v>60846</v>
      </c>
      <c r="G30" s="23">
        <v>3581</v>
      </c>
      <c r="H30" s="23">
        <v>599914</v>
      </c>
      <c r="I30" s="67"/>
      <c r="J30" s="15"/>
      <c r="K30" s="15"/>
      <c r="N30"/>
      <c r="O30"/>
      <c r="P30"/>
      <c r="Q30"/>
      <c r="R30"/>
      <c r="S30"/>
      <c r="T30"/>
      <c r="U30"/>
      <c r="V30"/>
      <c r="W30"/>
    </row>
    <row r="31" spans="1:23" s="14" customFormat="1" ht="13.2">
      <c r="A31" s="16" t="s">
        <v>138</v>
      </c>
      <c r="B31" s="24">
        <v>52871</v>
      </c>
      <c r="C31" s="24">
        <v>1784</v>
      </c>
      <c r="D31" s="42" t="s">
        <v>119</v>
      </c>
      <c r="E31" s="24">
        <v>2300</v>
      </c>
      <c r="F31" s="24">
        <v>4519</v>
      </c>
      <c r="G31" s="24">
        <v>395</v>
      </c>
      <c r="H31" s="41">
        <v>61869</v>
      </c>
      <c r="I31" s="67"/>
      <c r="J31" s="15"/>
      <c r="K31" s="15"/>
      <c r="N31" s="193"/>
      <c r="O31" s="193"/>
      <c r="P31" s="191"/>
      <c r="Q31" s="191"/>
      <c r="R31" s="191"/>
      <c r="S31" s="191"/>
      <c r="T31" s="191"/>
      <c r="U31" s="191"/>
      <c r="V31" s="191"/>
      <c r="W31" s="191"/>
    </row>
    <row r="32" spans="1:23" s="14" customFormat="1" ht="13.2">
      <c r="A32" s="14" t="s">
        <v>139</v>
      </c>
      <c r="B32" s="24">
        <v>10248</v>
      </c>
      <c r="C32" s="24">
        <v>116</v>
      </c>
      <c r="D32" s="42" t="s">
        <v>119</v>
      </c>
      <c r="E32" s="24">
        <v>365</v>
      </c>
      <c r="F32" s="24">
        <v>850</v>
      </c>
      <c r="G32" s="24">
        <v>57</v>
      </c>
      <c r="H32" s="41">
        <v>11636</v>
      </c>
      <c r="I32" s="67"/>
      <c r="J32" s="15"/>
      <c r="K32" s="15"/>
      <c r="N32" s="193"/>
      <c r="O32" s="193"/>
      <c r="P32" s="191"/>
      <c r="Q32" s="191"/>
      <c r="R32" s="191"/>
      <c r="S32" s="191"/>
      <c r="T32" s="191"/>
      <c r="U32" s="191"/>
      <c r="V32" s="191"/>
      <c r="W32" s="191"/>
    </row>
    <row r="33" spans="1:23" s="14" customFormat="1" ht="13.2">
      <c r="A33" s="14" t="s">
        <v>140</v>
      </c>
      <c r="B33" s="24">
        <v>28294</v>
      </c>
      <c r="C33" s="24">
        <v>925</v>
      </c>
      <c r="D33" s="42" t="s">
        <v>119</v>
      </c>
      <c r="E33" s="24">
        <v>678</v>
      </c>
      <c r="F33" s="24">
        <v>2453</v>
      </c>
      <c r="G33" s="24">
        <v>240</v>
      </c>
      <c r="H33" s="41">
        <v>32590</v>
      </c>
      <c r="I33" s="67"/>
      <c r="J33" s="15"/>
      <c r="K33" s="15"/>
      <c r="N33" s="193"/>
      <c r="O33" s="193"/>
      <c r="P33" s="191"/>
      <c r="Q33" s="191"/>
      <c r="R33" s="191"/>
      <c r="S33" s="191"/>
      <c r="T33" s="191"/>
      <c r="U33" s="191"/>
      <c r="V33" s="191"/>
      <c r="W33" s="191"/>
    </row>
    <row r="34" spans="1:23" s="14" customFormat="1" ht="13.2">
      <c r="A34" s="14" t="s">
        <v>141</v>
      </c>
      <c r="B34" s="24">
        <v>9466</v>
      </c>
      <c r="C34" s="24">
        <v>299</v>
      </c>
      <c r="D34" s="42" t="s">
        <v>119</v>
      </c>
      <c r="E34" s="24">
        <v>479</v>
      </c>
      <c r="F34" s="24">
        <v>1256</v>
      </c>
      <c r="G34" s="24">
        <v>105</v>
      </c>
      <c r="H34" s="41">
        <v>11605</v>
      </c>
      <c r="I34" s="67"/>
      <c r="J34" s="15"/>
      <c r="K34" s="15"/>
      <c r="N34" s="193"/>
      <c r="O34" s="193"/>
      <c r="P34" s="191"/>
      <c r="Q34" s="191"/>
      <c r="R34" s="191"/>
      <c r="S34" s="191"/>
      <c r="T34" s="191"/>
      <c r="U34" s="191"/>
      <c r="V34" s="191"/>
      <c r="W34" s="191"/>
    </row>
    <row r="35" spans="1:23" s="14" customFormat="1" ht="13.2">
      <c r="A35" s="14" t="s">
        <v>130</v>
      </c>
      <c r="B35" s="24">
        <v>69859</v>
      </c>
      <c r="C35" s="24">
        <v>4815</v>
      </c>
      <c r="D35" s="42" t="s">
        <v>119</v>
      </c>
      <c r="E35" s="24">
        <v>361</v>
      </c>
      <c r="F35" s="24">
        <v>7980</v>
      </c>
      <c r="G35" s="24">
        <v>159</v>
      </c>
      <c r="H35" s="41">
        <v>83174</v>
      </c>
      <c r="I35" s="67"/>
      <c r="J35" s="15"/>
      <c r="K35" s="15"/>
      <c r="N35" s="193"/>
      <c r="O35" s="193"/>
      <c r="P35" s="191"/>
      <c r="Q35" s="191"/>
      <c r="R35" s="191"/>
      <c r="S35" s="191"/>
      <c r="T35" s="191"/>
      <c r="U35" s="191"/>
      <c r="V35" s="191"/>
      <c r="W35" s="191"/>
    </row>
    <row r="36" spans="1:23" s="14" customFormat="1" ht="13.2">
      <c r="A36" s="16" t="s">
        <v>142</v>
      </c>
      <c r="B36" s="24">
        <v>21898</v>
      </c>
      <c r="C36" s="24">
        <v>1008</v>
      </c>
      <c r="D36" s="42" t="s">
        <v>119</v>
      </c>
      <c r="E36" s="24">
        <v>367</v>
      </c>
      <c r="F36" s="24">
        <v>3681</v>
      </c>
      <c r="G36" s="24">
        <v>188</v>
      </c>
      <c r="H36" s="41">
        <v>27142</v>
      </c>
      <c r="I36" s="67"/>
      <c r="J36" s="15"/>
      <c r="K36" s="15"/>
      <c r="N36" s="193"/>
      <c r="O36" s="193"/>
      <c r="P36" s="191"/>
      <c r="Q36" s="191"/>
      <c r="R36" s="191"/>
      <c r="S36" s="191"/>
      <c r="T36" s="191"/>
      <c r="U36" s="191"/>
      <c r="V36" s="191"/>
      <c r="W36" s="191"/>
    </row>
    <row r="37" spans="1:23" s="14" customFormat="1" ht="13.2">
      <c r="A37" s="14" t="s">
        <v>364</v>
      </c>
      <c r="B37" s="24">
        <v>7825</v>
      </c>
      <c r="C37" s="24">
        <v>236</v>
      </c>
      <c r="D37" s="42" t="s">
        <v>119</v>
      </c>
      <c r="E37" s="24">
        <v>148</v>
      </c>
      <c r="F37" s="24">
        <v>1211</v>
      </c>
      <c r="G37" s="24">
        <v>116</v>
      </c>
      <c r="H37" s="41">
        <v>9536</v>
      </c>
      <c r="I37" s="67"/>
      <c r="J37" s="15"/>
      <c r="K37" s="15"/>
      <c r="N37" s="193"/>
      <c r="O37" s="193"/>
      <c r="P37" s="191"/>
      <c r="Q37" s="191"/>
      <c r="R37" s="191"/>
      <c r="S37" s="191"/>
      <c r="T37" s="191"/>
      <c r="U37" s="191"/>
      <c r="V37" s="191"/>
      <c r="W37" s="191"/>
    </row>
    <row r="38" spans="1:23" s="14" customFormat="1" ht="13.2">
      <c r="A38" s="14" t="s">
        <v>143</v>
      </c>
      <c r="B38" s="24">
        <v>51563</v>
      </c>
      <c r="C38" s="24">
        <v>3458</v>
      </c>
      <c r="D38" s="42" t="s">
        <v>119</v>
      </c>
      <c r="E38" s="24">
        <v>1025</v>
      </c>
      <c r="F38" s="24">
        <v>6010</v>
      </c>
      <c r="G38" s="24">
        <v>684</v>
      </c>
      <c r="H38" s="41">
        <v>62740</v>
      </c>
      <c r="I38" s="67"/>
      <c r="J38" s="15"/>
      <c r="K38" s="15"/>
      <c r="N38" s="193"/>
      <c r="O38" s="193"/>
      <c r="P38" s="191"/>
      <c r="Q38" s="191"/>
      <c r="R38" s="191"/>
      <c r="S38" s="191"/>
      <c r="T38" s="191"/>
      <c r="U38" s="191"/>
      <c r="V38" s="191"/>
      <c r="W38" s="191"/>
    </row>
    <row r="39" spans="1:23" s="14" customFormat="1" ht="13.2">
      <c r="A39" s="14" t="s">
        <v>144</v>
      </c>
      <c r="B39" s="24">
        <v>54760</v>
      </c>
      <c r="C39" s="24">
        <v>3751</v>
      </c>
      <c r="D39" s="42" t="s">
        <v>119</v>
      </c>
      <c r="E39" s="24">
        <v>940</v>
      </c>
      <c r="F39" s="24">
        <v>5516</v>
      </c>
      <c r="G39" s="24">
        <v>154</v>
      </c>
      <c r="H39" s="41">
        <v>65121</v>
      </c>
      <c r="I39" s="67"/>
      <c r="J39" s="15"/>
      <c r="K39" s="15"/>
      <c r="N39" s="193"/>
      <c r="O39" s="193"/>
      <c r="P39" s="191"/>
      <c r="Q39" s="191"/>
      <c r="R39" s="191"/>
      <c r="S39" s="191"/>
      <c r="T39" s="191"/>
      <c r="U39" s="191"/>
      <c r="V39" s="191"/>
      <c r="W39" s="191"/>
    </row>
    <row r="40" spans="1:23" s="14" customFormat="1" ht="13.2">
      <c r="A40" s="14" t="s">
        <v>145</v>
      </c>
      <c r="B40" s="24">
        <v>16328</v>
      </c>
      <c r="C40" s="24">
        <v>359</v>
      </c>
      <c r="D40" s="42" t="s">
        <v>119</v>
      </c>
      <c r="E40" s="24">
        <v>123</v>
      </c>
      <c r="F40" s="24">
        <v>1847</v>
      </c>
      <c r="G40" s="24">
        <v>233</v>
      </c>
      <c r="H40" s="41">
        <v>18890</v>
      </c>
      <c r="I40" s="67"/>
      <c r="J40" s="15"/>
      <c r="K40" s="15"/>
      <c r="N40" s="193"/>
      <c r="O40" s="193"/>
      <c r="P40" s="191"/>
      <c r="Q40" s="191"/>
      <c r="R40" s="191"/>
      <c r="S40" s="191"/>
      <c r="T40" s="191"/>
      <c r="U40" s="191"/>
      <c r="V40" s="191"/>
      <c r="W40" s="191"/>
    </row>
    <row r="41" spans="1:23" s="14" customFormat="1" ht="13.2">
      <c r="A41" s="14" t="s">
        <v>146</v>
      </c>
      <c r="B41" s="24">
        <v>9751</v>
      </c>
      <c r="C41" s="24">
        <v>762</v>
      </c>
      <c r="D41" s="42" t="s">
        <v>119</v>
      </c>
      <c r="E41" s="24">
        <v>178</v>
      </c>
      <c r="F41" s="24">
        <v>2693</v>
      </c>
      <c r="G41" s="24">
        <v>67</v>
      </c>
      <c r="H41" s="41">
        <v>13451</v>
      </c>
      <c r="I41" s="67"/>
      <c r="J41" s="15"/>
      <c r="K41" s="15"/>
      <c r="N41" s="193"/>
      <c r="O41" s="193"/>
      <c r="P41" s="191"/>
      <c r="Q41" s="191"/>
      <c r="R41" s="191"/>
      <c r="S41" s="191"/>
      <c r="T41" s="191"/>
      <c r="U41" s="191"/>
      <c r="V41" s="191"/>
      <c r="W41" s="191"/>
    </row>
    <row r="42" spans="1:23" s="14" customFormat="1" ht="13.2">
      <c r="A42" s="14" t="s">
        <v>147</v>
      </c>
      <c r="B42" s="24">
        <v>11117</v>
      </c>
      <c r="C42" s="24">
        <v>447</v>
      </c>
      <c r="D42" s="42" t="s">
        <v>119</v>
      </c>
      <c r="E42" s="24">
        <v>197</v>
      </c>
      <c r="F42" s="24">
        <v>1871</v>
      </c>
      <c r="G42" s="24">
        <v>182</v>
      </c>
      <c r="H42" s="41">
        <v>13814</v>
      </c>
      <c r="I42" s="67"/>
      <c r="J42" s="15"/>
      <c r="K42" s="15"/>
      <c r="N42" s="193"/>
      <c r="O42" s="193"/>
      <c r="P42" s="191"/>
      <c r="Q42" s="191"/>
      <c r="R42" s="191"/>
      <c r="S42" s="191"/>
      <c r="T42" s="191"/>
      <c r="U42" s="191"/>
      <c r="V42" s="191"/>
      <c r="W42" s="191"/>
    </row>
    <row r="43" spans="1:23" s="14" customFormat="1" ht="13.2">
      <c r="A43" s="14" t="s">
        <v>148</v>
      </c>
      <c r="B43" s="24">
        <v>11132</v>
      </c>
      <c r="C43" s="24">
        <v>918</v>
      </c>
      <c r="D43" s="42" t="s">
        <v>119</v>
      </c>
      <c r="E43" s="24">
        <v>145</v>
      </c>
      <c r="F43" s="24">
        <v>2654</v>
      </c>
      <c r="G43" s="24">
        <v>119</v>
      </c>
      <c r="H43" s="41">
        <v>14968</v>
      </c>
      <c r="I43" s="67"/>
      <c r="J43" s="15"/>
      <c r="K43" s="15"/>
      <c r="N43" s="193"/>
      <c r="O43" s="193"/>
      <c r="P43" s="191"/>
      <c r="Q43" s="191"/>
      <c r="R43" s="191"/>
      <c r="S43" s="191"/>
      <c r="T43" s="191"/>
      <c r="U43" s="191"/>
      <c r="V43" s="191"/>
      <c r="W43" s="191"/>
    </row>
    <row r="44" spans="1:23" s="14" customFormat="1" ht="13.2">
      <c r="A44" s="14" t="s">
        <v>149</v>
      </c>
      <c r="B44" s="24">
        <v>44259</v>
      </c>
      <c r="C44" s="24">
        <v>3908</v>
      </c>
      <c r="D44" s="42" t="s">
        <v>119</v>
      </c>
      <c r="E44" s="24">
        <v>1406</v>
      </c>
      <c r="F44" s="24">
        <v>5948</v>
      </c>
      <c r="G44" s="24">
        <v>185</v>
      </c>
      <c r="H44" s="41">
        <v>55706</v>
      </c>
      <c r="I44" s="67"/>
      <c r="J44" s="15"/>
      <c r="K44" s="15"/>
      <c r="N44" s="193"/>
      <c r="O44" s="193"/>
      <c r="P44" s="191"/>
      <c r="Q44" s="191"/>
      <c r="R44" s="191"/>
      <c r="S44" s="191"/>
      <c r="T44" s="191"/>
      <c r="U44" s="191"/>
      <c r="V44" s="191"/>
      <c r="W44" s="191"/>
    </row>
    <row r="45" spans="1:23" s="14" customFormat="1" ht="13.2">
      <c r="A45" s="14" t="s">
        <v>150</v>
      </c>
      <c r="B45" s="24">
        <v>15546</v>
      </c>
      <c r="C45" s="24">
        <v>1550</v>
      </c>
      <c r="D45" s="42" t="s">
        <v>119</v>
      </c>
      <c r="E45" s="24">
        <v>218</v>
      </c>
      <c r="F45" s="24">
        <v>1560</v>
      </c>
      <c r="G45" s="24">
        <v>82</v>
      </c>
      <c r="H45" s="41">
        <v>18956</v>
      </c>
      <c r="I45" s="67"/>
      <c r="J45" s="15"/>
      <c r="K45" s="15"/>
      <c r="N45" s="193"/>
      <c r="O45" s="193"/>
      <c r="P45" s="191"/>
      <c r="Q45" s="191"/>
      <c r="R45" s="191"/>
      <c r="S45" s="191"/>
      <c r="T45" s="191"/>
      <c r="U45" s="191"/>
      <c r="V45" s="191"/>
      <c r="W45" s="191"/>
    </row>
    <row r="46" spans="1:23" s="14" customFormat="1" ht="13.2">
      <c r="A46" s="14" t="s">
        <v>151</v>
      </c>
      <c r="B46" s="24">
        <v>9297</v>
      </c>
      <c r="C46" s="24">
        <v>284</v>
      </c>
      <c r="D46" s="42" t="s">
        <v>119</v>
      </c>
      <c r="E46" s="24">
        <v>386</v>
      </c>
      <c r="F46" s="24">
        <v>1288</v>
      </c>
      <c r="G46" s="24">
        <v>54</v>
      </c>
      <c r="H46" s="41">
        <v>11309</v>
      </c>
      <c r="I46" s="67"/>
      <c r="J46" s="15"/>
      <c r="K46" s="15"/>
      <c r="N46" s="193"/>
      <c r="O46" s="193"/>
      <c r="P46" s="191"/>
      <c r="Q46" s="191"/>
      <c r="R46" s="191"/>
      <c r="S46" s="191"/>
      <c r="T46" s="191"/>
      <c r="U46" s="191"/>
      <c r="V46" s="191"/>
      <c r="W46" s="191"/>
    </row>
    <row r="47" spans="1:23" s="14" customFormat="1" ht="13.2">
      <c r="A47" s="14" t="s">
        <v>412</v>
      </c>
      <c r="B47" s="24">
        <v>14288</v>
      </c>
      <c r="C47" s="24">
        <v>4100</v>
      </c>
      <c r="D47" s="42" t="s">
        <v>119</v>
      </c>
      <c r="E47" s="24">
        <v>93</v>
      </c>
      <c r="F47" s="24">
        <v>2567</v>
      </c>
      <c r="G47" s="24">
        <v>188</v>
      </c>
      <c r="H47" s="41">
        <v>21236</v>
      </c>
      <c r="I47" s="67"/>
      <c r="J47" s="15"/>
      <c r="K47" s="15"/>
      <c r="N47" s="193"/>
      <c r="O47" s="193"/>
      <c r="P47" s="191"/>
      <c r="Q47" s="191"/>
      <c r="R47" s="191"/>
      <c r="S47" s="191"/>
      <c r="T47" s="191"/>
      <c r="U47" s="191"/>
      <c r="V47" s="191"/>
      <c r="W47" s="191"/>
    </row>
    <row r="48" spans="1:23" s="14" customFormat="1">
      <c r="A48" s="14" t="s">
        <v>413</v>
      </c>
      <c r="B48" s="24">
        <v>538</v>
      </c>
      <c r="C48" s="24">
        <v>9</v>
      </c>
      <c r="D48" s="42" t="s">
        <v>119</v>
      </c>
      <c r="E48" s="24">
        <v>32</v>
      </c>
      <c r="F48" s="24">
        <v>84</v>
      </c>
      <c r="G48" s="24">
        <v>38</v>
      </c>
      <c r="H48" s="41">
        <v>701</v>
      </c>
      <c r="I48" s="67"/>
      <c r="J48" s="15"/>
      <c r="K48" s="15"/>
      <c r="N48"/>
      <c r="O48"/>
      <c r="P48"/>
      <c r="Q48"/>
      <c r="R48"/>
      <c r="S48"/>
      <c r="T48"/>
      <c r="U48"/>
      <c r="V48"/>
      <c r="W48"/>
    </row>
    <row r="49" spans="1:23" s="14" customFormat="1">
      <c r="A49" s="14" t="s">
        <v>150</v>
      </c>
      <c r="B49" s="24">
        <v>24701</v>
      </c>
      <c r="C49" s="24">
        <v>2370</v>
      </c>
      <c r="D49" s="42" t="s">
        <v>119</v>
      </c>
      <c r="E49" s="24">
        <v>345</v>
      </c>
      <c r="F49" s="24">
        <v>3522</v>
      </c>
      <c r="G49" s="24">
        <v>67</v>
      </c>
      <c r="H49" s="41">
        <v>31005</v>
      </c>
      <c r="I49" s="67"/>
      <c r="J49" s="15"/>
      <c r="K49" s="15"/>
      <c r="N49"/>
      <c r="O49"/>
      <c r="P49"/>
      <c r="Q49"/>
      <c r="R49"/>
      <c r="S49"/>
      <c r="T49"/>
      <c r="U49"/>
      <c r="V49"/>
      <c r="W49"/>
    </row>
    <row r="50" spans="1:23" s="14" customFormat="1">
      <c r="A50" s="14" t="s">
        <v>414</v>
      </c>
      <c r="B50" s="24">
        <v>406</v>
      </c>
      <c r="C50" s="24">
        <v>3</v>
      </c>
      <c r="D50" s="42" t="s">
        <v>119</v>
      </c>
      <c r="E50" s="24">
        <v>26</v>
      </c>
      <c r="F50" s="24">
        <v>36</v>
      </c>
      <c r="G50" s="24">
        <v>11</v>
      </c>
      <c r="H50" s="41">
        <v>482</v>
      </c>
      <c r="I50" s="67"/>
      <c r="J50" s="15"/>
      <c r="K50" s="15"/>
      <c r="N50"/>
      <c r="O50"/>
      <c r="P50"/>
      <c r="Q50"/>
      <c r="R50"/>
      <c r="S50"/>
      <c r="T50"/>
      <c r="U50"/>
      <c r="V50"/>
      <c r="W50"/>
    </row>
    <row r="51" spans="1:23" s="14" customFormat="1">
      <c r="A51" s="14" t="s">
        <v>415</v>
      </c>
      <c r="B51" s="24">
        <v>24373</v>
      </c>
      <c r="C51" s="24">
        <v>2175</v>
      </c>
      <c r="D51" s="42" t="s">
        <v>119</v>
      </c>
      <c r="E51" s="24">
        <v>284</v>
      </c>
      <c r="F51" s="24">
        <v>2922</v>
      </c>
      <c r="G51" s="24">
        <v>51</v>
      </c>
      <c r="H51" s="41">
        <v>29805</v>
      </c>
      <c r="I51" s="67"/>
      <c r="J51" s="15"/>
      <c r="K51" s="15"/>
      <c r="N51"/>
      <c r="O51"/>
      <c r="P51"/>
      <c r="Q51"/>
      <c r="R51"/>
      <c r="S51"/>
      <c r="T51"/>
      <c r="U51"/>
      <c r="V51"/>
      <c r="W51"/>
    </row>
    <row r="52" spans="1:23" s="14" customFormat="1">
      <c r="A52" s="14" t="s">
        <v>416</v>
      </c>
      <c r="B52" s="24">
        <v>3461</v>
      </c>
      <c r="C52" s="24">
        <v>76</v>
      </c>
      <c r="D52" s="42" t="s">
        <v>119</v>
      </c>
      <c r="E52" s="24">
        <v>57</v>
      </c>
      <c r="F52" s="24">
        <v>378</v>
      </c>
      <c r="G52" s="24">
        <v>206</v>
      </c>
      <c r="H52" s="41">
        <v>4178</v>
      </c>
      <c r="I52" s="67"/>
      <c r="J52" s="15"/>
      <c r="K52" s="15"/>
      <c r="N52"/>
      <c r="O52"/>
      <c r="P52"/>
      <c r="Q52"/>
      <c r="R52"/>
      <c r="S52"/>
      <c r="T52"/>
      <c r="U52"/>
      <c r="V52"/>
      <c r="W52"/>
    </row>
    <row r="53" spans="1:23" s="14" customFormat="1" ht="13.2">
      <c r="B53" s="24"/>
      <c r="C53" s="24"/>
      <c r="E53" s="24"/>
      <c r="F53" s="24"/>
      <c r="G53" s="24"/>
      <c r="H53" s="24"/>
      <c r="I53" s="39"/>
      <c r="J53" s="15"/>
      <c r="K53" s="15"/>
      <c r="N53" s="191"/>
      <c r="O53" s="191"/>
      <c r="P53" s="191"/>
      <c r="Q53" s="191"/>
      <c r="R53" s="191"/>
      <c r="S53" s="191"/>
      <c r="T53" s="191"/>
      <c r="U53" s="191"/>
      <c r="V53" s="191"/>
      <c r="W53" s="191"/>
    </row>
    <row r="54" spans="1:23" s="14" customFormat="1">
      <c r="A54" s="14" t="s">
        <v>152</v>
      </c>
      <c r="E54" s="14" t="s">
        <v>153</v>
      </c>
      <c r="I54" s="39"/>
      <c r="J54" s="15"/>
      <c r="K54" s="24"/>
      <c r="L54" s="42"/>
      <c r="M54" s="171"/>
      <c r="N54" s="171"/>
      <c r="O54" s="171"/>
      <c r="P54" s="24"/>
      <c r="Q54" s="171"/>
    </row>
    <row r="55" spans="1:23" s="14" customFormat="1">
      <c r="A55" s="16" t="s">
        <v>154</v>
      </c>
      <c r="E55" s="14" t="s">
        <v>155</v>
      </c>
      <c r="I55" s="39"/>
      <c r="J55" s="24"/>
      <c r="K55" s="24"/>
      <c r="L55" s="42"/>
      <c r="M55" s="171"/>
      <c r="N55" s="171"/>
      <c r="O55" s="171"/>
      <c r="P55" s="24"/>
      <c r="Q55" s="171"/>
    </row>
    <row r="56" spans="1:23" s="14" customFormat="1">
      <c r="A56" s="14" t="s">
        <v>156</v>
      </c>
      <c r="H56" s="194"/>
      <c r="I56" s="184"/>
      <c r="J56" s="184"/>
      <c r="K56" s="195"/>
      <c r="L56" s="184"/>
      <c r="M56" s="184"/>
      <c r="N56" s="184"/>
      <c r="O56" s="42"/>
      <c r="P56" s="171"/>
    </row>
    <row r="57" spans="1:23" s="14" customFormat="1">
      <c r="A57" s="14" t="s">
        <v>157</v>
      </c>
      <c r="I57" s="39"/>
      <c r="J57" s="171"/>
      <c r="K57" s="24"/>
      <c r="L57" s="42"/>
      <c r="M57" s="171"/>
      <c r="N57" s="171"/>
      <c r="O57" s="171"/>
      <c r="P57" s="42"/>
      <c r="Q57" s="171"/>
    </row>
    <row r="58" spans="1:23" s="14" customFormat="1">
      <c r="I58" s="39"/>
      <c r="J58" s="171"/>
      <c r="K58" s="24"/>
      <c r="L58" s="42"/>
      <c r="M58" s="171"/>
      <c r="N58" s="171"/>
      <c r="O58" s="171"/>
      <c r="P58" s="42"/>
      <c r="Q58" s="171"/>
    </row>
    <row r="59" spans="1:23" s="14" customFormat="1">
      <c r="A59" s="16" t="s">
        <v>419</v>
      </c>
      <c r="I59" s="39"/>
      <c r="J59" s="171"/>
      <c r="K59" s="24"/>
      <c r="L59" s="44"/>
      <c r="M59" s="171"/>
      <c r="N59" s="171"/>
      <c r="O59" s="171"/>
      <c r="P59" s="44"/>
      <c r="Q59" s="171"/>
    </row>
    <row r="60" spans="1:23" s="14" customFormat="1">
      <c r="I60" s="39"/>
      <c r="J60" s="171"/>
      <c r="K60" s="24"/>
      <c r="L60" s="44"/>
      <c r="M60" s="183"/>
      <c r="N60" s="171"/>
      <c r="O60" s="171"/>
      <c r="P60" s="44"/>
      <c r="Q60" s="171"/>
    </row>
    <row r="61" spans="1:23">
      <c r="A61" s="14" t="s">
        <v>417</v>
      </c>
      <c r="B61" s="14"/>
      <c r="C61" s="14"/>
    </row>
    <row r="62" spans="1:23">
      <c r="A62" s="14" t="s">
        <v>418</v>
      </c>
      <c r="B62" s="14"/>
      <c r="C62" s="14"/>
    </row>
    <row r="64" spans="1:23">
      <c r="A64" s="14"/>
    </row>
    <row r="65" spans="1:1">
      <c r="A65" s="1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G1" sqref="G1"/>
    </sheetView>
  </sheetViews>
  <sheetFormatPr defaultColWidth="8.77734375" defaultRowHeight="14.4"/>
  <cols>
    <col min="1" max="1" width="8.77734375" style="66"/>
    <col min="2" max="2" width="10.44140625" style="66" customWidth="1"/>
    <col min="3" max="3" width="11.44140625" style="66" customWidth="1"/>
    <col min="4" max="4" width="13" style="66" customWidth="1"/>
    <col min="5" max="5" width="11.5546875" style="66" customWidth="1"/>
    <col min="6" max="6" width="12.77734375" style="66" customWidth="1"/>
    <col min="7" max="16384" width="8.77734375" style="66"/>
  </cols>
  <sheetData>
    <row r="1" spans="1:14" s="15" customFormat="1" ht="15.6">
      <c r="A1" s="15" t="s">
        <v>522</v>
      </c>
    </row>
    <row r="2" spans="1:14" s="15" customFormat="1" ht="15.6">
      <c r="A2" s="15" t="s">
        <v>158</v>
      </c>
    </row>
    <row r="3" spans="1:14">
      <c r="A3" s="45" t="s">
        <v>9</v>
      </c>
      <c r="B3" s="14"/>
      <c r="C3" s="14"/>
    </row>
    <row r="4" spans="1:14" s="14" customFormat="1" ht="13.2">
      <c r="A4" s="14" t="s">
        <v>10</v>
      </c>
    </row>
    <row r="6" spans="1:14">
      <c r="B6" s="107" t="s">
        <v>159</v>
      </c>
      <c r="C6" s="107" t="s">
        <v>160</v>
      </c>
      <c r="D6" s="107" t="s">
        <v>161</v>
      </c>
      <c r="E6" s="107" t="s">
        <v>162</v>
      </c>
      <c r="F6" s="107" t="s">
        <v>163</v>
      </c>
    </row>
    <row r="7" spans="1:14">
      <c r="A7" s="101"/>
      <c r="B7" s="133" t="s">
        <v>164</v>
      </c>
      <c r="C7" s="133" t="s">
        <v>165</v>
      </c>
      <c r="D7" s="133" t="s">
        <v>166</v>
      </c>
      <c r="E7" s="133" t="s">
        <v>167</v>
      </c>
      <c r="F7" s="101"/>
    </row>
    <row r="8" spans="1:14">
      <c r="B8" s="66" t="s">
        <v>168</v>
      </c>
    </row>
    <row r="9" spans="1:14">
      <c r="B9" s="46" t="s">
        <v>169</v>
      </c>
      <c r="C9" s="46"/>
      <c r="D9" s="46"/>
      <c r="E9" s="101"/>
      <c r="F9" s="101"/>
    </row>
    <row r="10" spans="1:14">
      <c r="A10" s="66">
        <v>1995</v>
      </c>
      <c r="B10" s="69">
        <v>274750</v>
      </c>
      <c r="C10" s="69">
        <v>69400</v>
      </c>
      <c r="D10" s="69">
        <v>77050</v>
      </c>
      <c r="E10" s="69">
        <v>207300</v>
      </c>
      <c r="F10" s="69">
        <v>74100</v>
      </c>
    </row>
    <row r="11" spans="1:14">
      <c r="A11" s="66">
        <v>2000</v>
      </c>
      <c r="B11" s="69">
        <v>279450</v>
      </c>
      <c r="C11" s="69">
        <v>88000</v>
      </c>
      <c r="D11" s="69">
        <v>86900</v>
      </c>
      <c r="E11" s="69">
        <v>198700</v>
      </c>
      <c r="F11" s="69">
        <v>101700</v>
      </c>
    </row>
    <row r="12" spans="1:14">
      <c r="A12" s="66">
        <v>2005</v>
      </c>
      <c r="B12" s="69">
        <v>269750</v>
      </c>
      <c r="C12" s="69">
        <v>103600</v>
      </c>
      <c r="D12" s="69">
        <v>75750</v>
      </c>
      <c r="E12" s="69">
        <v>153050</v>
      </c>
      <c r="F12" s="69">
        <v>114250</v>
      </c>
    </row>
    <row r="13" spans="1:14">
      <c r="A13" s="66">
        <v>2010</v>
      </c>
      <c r="B13" s="69">
        <v>253600</v>
      </c>
      <c r="C13" s="69">
        <v>110650</v>
      </c>
      <c r="D13" s="69">
        <v>76650</v>
      </c>
      <c r="E13" s="69">
        <v>154150</v>
      </c>
      <c r="F13" s="69">
        <v>114000</v>
      </c>
      <c r="H13" s="134"/>
    </row>
    <row r="14" spans="1:14">
      <c r="A14" s="66">
        <v>2015</v>
      </c>
      <c r="B14" s="69">
        <v>226200</v>
      </c>
      <c r="C14" s="24">
        <v>122640</v>
      </c>
      <c r="D14" s="24">
        <v>61920</v>
      </c>
      <c r="E14" s="24">
        <v>162160</v>
      </c>
      <c r="F14" s="69">
        <v>119900</v>
      </c>
      <c r="H14" s="135"/>
      <c r="I14" s="135"/>
      <c r="J14" s="135"/>
      <c r="K14" s="135"/>
      <c r="L14" s="135"/>
      <c r="M14" s="135"/>
      <c r="N14" s="135"/>
    </row>
    <row r="15" spans="1:14">
      <c r="A15" s="14">
        <v>2020</v>
      </c>
      <c r="B15" s="69">
        <v>177360</v>
      </c>
      <c r="C15" s="69">
        <v>69610</v>
      </c>
      <c r="D15" s="69">
        <v>34300</v>
      </c>
      <c r="E15" s="69">
        <v>44960</v>
      </c>
      <c r="F15" s="69">
        <v>105980</v>
      </c>
    </row>
    <row r="16" spans="1:14">
      <c r="A16" s="14"/>
      <c r="B16" s="69"/>
      <c r="C16" s="69"/>
      <c r="D16" s="69"/>
      <c r="E16" s="69"/>
      <c r="F16" s="69"/>
    </row>
    <row r="17" spans="1:14">
      <c r="B17" s="66" t="s">
        <v>170</v>
      </c>
    </row>
    <row r="18" spans="1:14">
      <c r="B18" s="46" t="s">
        <v>171</v>
      </c>
      <c r="C18" s="46"/>
      <c r="D18" s="46"/>
      <c r="E18" s="101"/>
      <c r="F18" s="101"/>
    </row>
    <row r="19" spans="1:14">
      <c r="A19" s="66">
        <v>1995</v>
      </c>
      <c r="B19" s="69">
        <v>26840</v>
      </c>
      <c r="C19" s="69">
        <v>11780</v>
      </c>
      <c r="D19" s="69">
        <v>6150</v>
      </c>
      <c r="E19" s="69">
        <v>31810</v>
      </c>
      <c r="F19" s="69">
        <v>11220</v>
      </c>
    </row>
    <row r="20" spans="1:14">
      <c r="A20" s="66">
        <v>2000</v>
      </c>
      <c r="B20" s="69">
        <v>28930</v>
      </c>
      <c r="C20" s="69">
        <v>15430</v>
      </c>
      <c r="D20" s="69">
        <v>7800</v>
      </c>
      <c r="E20" s="69">
        <v>27530</v>
      </c>
      <c r="F20" s="69">
        <v>15080</v>
      </c>
    </row>
    <row r="21" spans="1:14">
      <c r="A21" s="66">
        <v>2005</v>
      </c>
      <c r="B21" s="69">
        <v>26620</v>
      </c>
      <c r="C21" s="69">
        <v>18600</v>
      </c>
      <c r="D21" s="69">
        <v>6480</v>
      </c>
      <c r="E21" s="69">
        <v>22180</v>
      </c>
      <c r="F21" s="69">
        <v>17180</v>
      </c>
    </row>
    <row r="22" spans="1:14">
      <c r="A22" s="66">
        <v>2010</v>
      </c>
      <c r="B22" s="69">
        <v>25910</v>
      </c>
      <c r="C22" s="69">
        <v>19710</v>
      </c>
      <c r="D22" s="69">
        <v>7190</v>
      </c>
      <c r="E22" s="69">
        <v>22670</v>
      </c>
      <c r="F22" s="69">
        <v>17330</v>
      </c>
      <c r="G22" s="69"/>
      <c r="I22" s="135"/>
      <c r="J22" s="135"/>
      <c r="K22" s="135"/>
      <c r="L22" s="135"/>
      <c r="M22" s="135"/>
      <c r="N22" s="135"/>
    </row>
    <row r="23" spans="1:14">
      <c r="A23" s="66">
        <v>2015</v>
      </c>
      <c r="B23" s="69">
        <v>22800</v>
      </c>
      <c r="C23" s="69">
        <v>19860</v>
      </c>
      <c r="D23" s="24">
        <v>5950</v>
      </c>
      <c r="E23" s="24">
        <v>21840</v>
      </c>
      <c r="F23" s="69">
        <v>18230</v>
      </c>
      <c r="G23" s="69"/>
    </row>
    <row r="24" spans="1:14">
      <c r="A24" s="14">
        <v>2020</v>
      </c>
      <c r="B24" s="69">
        <v>16520</v>
      </c>
      <c r="C24" s="69">
        <v>9170</v>
      </c>
      <c r="D24" s="69">
        <v>2510</v>
      </c>
      <c r="E24" s="69">
        <v>5010</v>
      </c>
      <c r="F24" s="69">
        <v>11910</v>
      </c>
    </row>
    <row r="25" spans="1:14">
      <c r="A25" s="14"/>
      <c r="B25" s="69"/>
      <c r="C25" s="69"/>
      <c r="D25" s="69"/>
      <c r="E25" s="69"/>
      <c r="F25" s="69"/>
    </row>
    <row r="26" spans="1:14" ht="16.2">
      <c r="A26" s="66" t="s">
        <v>523</v>
      </c>
    </row>
    <row r="27" spans="1:14">
      <c r="A27" s="66" t="s">
        <v>172</v>
      </c>
    </row>
    <row r="28" spans="1:14">
      <c r="A28" s="66" t="s">
        <v>173</v>
      </c>
    </row>
    <row r="29" spans="1:14">
      <c r="A29" s="66" t="s">
        <v>174</v>
      </c>
    </row>
    <row r="31" spans="1:14">
      <c r="A31" s="66" t="s">
        <v>175</v>
      </c>
    </row>
    <row r="32" spans="1:14">
      <c r="A32" s="66" t="s">
        <v>176</v>
      </c>
    </row>
    <row r="35" spans="1:5">
      <c r="A35" s="14" t="s">
        <v>417</v>
      </c>
      <c r="B35" s="14"/>
      <c r="C35" s="14"/>
      <c r="D35" s="14"/>
      <c r="E35" s="14"/>
    </row>
    <row r="36" spans="1:5">
      <c r="A36" s="14" t="s">
        <v>418</v>
      </c>
      <c r="B36" s="14"/>
      <c r="C36" s="14"/>
      <c r="D36" s="14"/>
      <c r="E36" s="14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>
      <selection activeCell="G1" sqref="G1"/>
    </sheetView>
  </sheetViews>
  <sheetFormatPr defaultColWidth="8.77734375" defaultRowHeight="14.4"/>
  <cols>
    <col min="1" max="1" width="3.44140625" style="66" customWidth="1"/>
    <col min="2" max="2" width="31.44140625" style="66" customWidth="1"/>
    <col min="3" max="8" width="7.33203125" style="66" bestFit="1" customWidth="1"/>
    <col min="9" max="16384" width="8.77734375" style="66"/>
  </cols>
  <sheetData>
    <row r="1" spans="1:10" s="15" customFormat="1" ht="13.2">
      <c r="A1" s="12" t="s">
        <v>504</v>
      </c>
    </row>
    <row r="2" spans="1:10" s="15" customFormat="1" ht="13.2">
      <c r="A2" s="12" t="s">
        <v>11</v>
      </c>
      <c r="H2" s="39"/>
      <c r="J2" s="39"/>
    </row>
    <row r="3" spans="1:10" s="15" customFormat="1" ht="13.2">
      <c r="A3" s="196" t="s">
        <v>12</v>
      </c>
      <c r="H3" s="39"/>
      <c r="J3" s="39"/>
    </row>
    <row r="4" spans="1:10" s="14" customFormat="1" ht="13.2">
      <c r="A4" s="16" t="s">
        <v>13</v>
      </c>
      <c r="H4" s="39"/>
      <c r="J4" s="39"/>
    </row>
    <row r="5" spans="1:10">
      <c r="H5" s="39"/>
      <c r="J5" s="39"/>
    </row>
    <row r="6" spans="1:10" s="39" customFormat="1">
      <c r="B6" s="14"/>
      <c r="C6" s="14">
        <v>1995</v>
      </c>
      <c r="D6" s="66">
        <v>2000</v>
      </c>
      <c r="E6" s="14">
        <v>2005</v>
      </c>
      <c r="F6" s="14">
        <v>2010</v>
      </c>
      <c r="G6" s="14">
        <v>2015</v>
      </c>
      <c r="H6" s="14">
        <v>2020</v>
      </c>
    </row>
    <row r="7" spans="1:10" s="39" customFormat="1" ht="13.2">
      <c r="B7" s="14"/>
    </row>
    <row r="8" spans="1:10" s="39" customFormat="1">
      <c r="A8" s="14" t="s">
        <v>177</v>
      </c>
      <c r="C8" s="24">
        <v>157544</v>
      </c>
      <c r="D8" s="69">
        <v>186452</v>
      </c>
      <c r="E8" s="24">
        <v>204589</v>
      </c>
      <c r="F8" s="24">
        <v>232515</v>
      </c>
      <c r="G8" s="24">
        <v>253528</v>
      </c>
      <c r="H8" s="24">
        <v>276910</v>
      </c>
    </row>
    <row r="9" spans="1:10" s="39" customFormat="1">
      <c r="B9" s="13" t="s">
        <v>98</v>
      </c>
      <c r="D9" s="66"/>
      <c r="F9" s="14"/>
      <c r="G9" s="24"/>
      <c r="H9" s="24"/>
    </row>
    <row r="10" spans="1:10" s="39" customFormat="1">
      <c r="B10" s="13" t="s">
        <v>488</v>
      </c>
      <c r="D10" s="66"/>
      <c r="F10" s="14"/>
      <c r="G10" s="24"/>
      <c r="H10" s="24"/>
    </row>
    <row r="11" spans="1:10" s="39" customFormat="1">
      <c r="B11" s="13" t="s">
        <v>489</v>
      </c>
      <c r="C11" s="24">
        <v>1214</v>
      </c>
      <c r="D11" s="69">
        <v>1080</v>
      </c>
      <c r="E11" s="24">
        <v>1051</v>
      </c>
      <c r="F11" s="24">
        <v>1167</v>
      </c>
      <c r="G11" s="24">
        <v>1105</v>
      </c>
      <c r="H11" s="24">
        <v>1926</v>
      </c>
    </row>
    <row r="12" spans="1:10" s="39" customFormat="1">
      <c r="A12" s="14" t="s">
        <v>178</v>
      </c>
      <c r="C12" s="24">
        <v>3429</v>
      </c>
      <c r="D12" s="69">
        <v>5100</v>
      </c>
      <c r="E12" s="24">
        <v>5893</v>
      </c>
      <c r="F12" s="24">
        <v>7380</v>
      </c>
      <c r="G12" s="24">
        <v>9350</v>
      </c>
      <c r="H12" s="24">
        <v>10177</v>
      </c>
    </row>
    <row r="13" spans="1:10" s="39" customFormat="1">
      <c r="A13" s="14" t="s">
        <v>179</v>
      </c>
      <c r="C13" s="24">
        <v>14974</v>
      </c>
      <c r="D13" s="69">
        <v>16957</v>
      </c>
      <c r="E13" s="24">
        <v>19557</v>
      </c>
      <c r="F13" s="24">
        <v>24303</v>
      </c>
      <c r="G13" s="24">
        <v>30915</v>
      </c>
      <c r="H13" s="24">
        <v>35855</v>
      </c>
    </row>
    <row r="14" spans="1:10" s="39" customFormat="1">
      <c r="A14" s="14" t="s">
        <v>180</v>
      </c>
      <c r="C14" s="24">
        <v>930</v>
      </c>
      <c r="D14" s="69">
        <v>1626</v>
      </c>
      <c r="E14" s="24">
        <v>1458</v>
      </c>
      <c r="F14" s="24">
        <v>1583</v>
      </c>
      <c r="G14" s="24">
        <v>1650</v>
      </c>
      <c r="H14" s="24">
        <v>2140</v>
      </c>
    </row>
    <row r="15" spans="1:10" s="39" customFormat="1">
      <c r="A15" s="14" t="s">
        <v>181</v>
      </c>
      <c r="C15" s="24">
        <v>1388</v>
      </c>
      <c r="D15" s="69">
        <v>998</v>
      </c>
      <c r="E15" s="14">
        <v>643</v>
      </c>
      <c r="F15" s="24">
        <v>510</v>
      </c>
      <c r="G15" s="24">
        <v>484</v>
      </c>
      <c r="H15" s="24">
        <v>465</v>
      </c>
    </row>
    <row r="16" spans="1:10" s="39" customFormat="1">
      <c r="A16" s="14"/>
      <c r="D16" s="66"/>
      <c r="E16" s="14"/>
      <c r="F16" s="24"/>
      <c r="G16" s="24"/>
      <c r="H16" s="24"/>
    </row>
    <row r="17" spans="1:11" s="47" customFormat="1" ht="13.2">
      <c r="A17" s="15" t="s">
        <v>182</v>
      </c>
      <c r="C17" s="23">
        <v>178265</v>
      </c>
      <c r="D17" s="23">
        <v>211133</v>
      </c>
      <c r="E17" s="23">
        <v>232140</v>
      </c>
      <c r="F17" s="23">
        <v>266291</v>
      </c>
      <c r="G17" s="23">
        <v>295927</v>
      </c>
      <c r="H17" s="23">
        <v>325547</v>
      </c>
    </row>
    <row r="18" spans="1:11" s="39" customFormat="1">
      <c r="A18" s="14"/>
      <c r="C18" s="66"/>
      <c r="D18" s="66"/>
      <c r="E18" s="14"/>
      <c r="F18" s="14"/>
      <c r="G18" s="14"/>
      <c r="H18" s="14"/>
    </row>
    <row r="19" spans="1:11" s="39" customFormat="1">
      <c r="B19" s="13" t="s">
        <v>183</v>
      </c>
      <c r="C19" s="66"/>
      <c r="D19" s="66"/>
      <c r="E19" s="14"/>
      <c r="F19" s="14"/>
      <c r="G19" s="14"/>
      <c r="H19" s="14"/>
    </row>
    <row r="20" spans="1:11" s="39" customFormat="1">
      <c r="B20" s="13" t="s">
        <v>184</v>
      </c>
      <c r="C20" s="66">
        <v>340</v>
      </c>
      <c r="D20" s="66">
        <v>380</v>
      </c>
      <c r="E20" s="66">
        <v>414</v>
      </c>
      <c r="F20" s="14">
        <v>452</v>
      </c>
      <c r="G20" s="14">
        <v>471</v>
      </c>
      <c r="H20" s="14">
        <v>498</v>
      </c>
      <c r="J20" s="67"/>
      <c r="K20" s="197"/>
    </row>
    <row r="21" spans="1:11" s="39" customFormat="1">
      <c r="B21" s="13" t="s">
        <v>98</v>
      </c>
      <c r="C21" s="66"/>
      <c r="D21" s="66"/>
      <c r="E21" s="14"/>
      <c r="F21" s="14"/>
      <c r="G21" s="14"/>
      <c r="H21" s="14"/>
    </row>
    <row r="22" spans="1:11" s="39" customFormat="1" ht="13.2">
      <c r="B22" s="14" t="s">
        <v>185</v>
      </c>
      <c r="C22" s="14">
        <v>300</v>
      </c>
      <c r="D22" s="14">
        <v>336</v>
      </c>
      <c r="E22" s="14">
        <v>365</v>
      </c>
      <c r="F22" s="14">
        <v>395</v>
      </c>
      <c r="G22" s="14">
        <v>404</v>
      </c>
      <c r="H22" s="14">
        <v>404</v>
      </c>
    </row>
    <row r="23" spans="1:11" s="39" customFormat="1">
      <c r="A23" s="14"/>
      <c r="C23" s="66"/>
      <c r="D23" s="69"/>
      <c r="E23" s="14"/>
      <c r="F23" s="14"/>
      <c r="G23" s="14"/>
      <c r="H23" s="14"/>
    </row>
    <row r="24" spans="1:11" s="39" customFormat="1" ht="13.2">
      <c r="A24" s="14" t="s">
        <v>186</v>
      </c>
      <c r="C24" s="24">
        <v>5534</v>
      </c>
      <c r="D24" s="24">
        <v>7650</v>
      </c>
      <c r="E24" s="24">
        <v>11224</v>
      </c>
      <c r="F24" s="24">
        <v>15216</v>
      </c>
      <c r="G24" s="24">
        <v>16994</v>
      </c>
      <c r="H24" s="24">
        <v>18359</v>
      </c>
    </row>
    <row r="25" spans="1:11" s="39" customFormat="1">
      <c r="A25" s="14"/>
      <c r="D25" s="66"/>
      <c r="E25" s="14"/>
      <c r="F25" s="14"/>
      <c r="G25" s="24"/>
      <c r="H25" s="14"/>
    </row>
    <row r="26" spans="1:11" s="47" customFormat="1">
      <c r="A26" s="15" t="s">
        <v>187</v>
      </c>
      <c r="D26" s="66"/>
      <c r="E26" s="15"/>
      <c r="F26" s="15"/>
      <c r="G26" s="23"/>
      <c r="H26" s="15"/>
    </row>
    <row r="27" spans="1:11" s="47" customFormat="1" ht="13.2">
      <c r="A27" s="15" t="s">
        <v>188</v>
      </c>
      <c r="C27" s="23">
        <v>183799</v>
      </c>
      <c r="D27" s="23">
        <v>218783</v>
      </c>
      <c r="E27" s="23">
        <v>243364</v>
      </c>
      <c r="F27" s="23">
        <v>281507</v>
      </c>
      <c r="G27" s="23">
        <v>312921</v>
      </c>
      <c r="H27" s="23">
        <v>434906</v>
      </c>
    </row>
    <row r="28" spans="1:11" s="39" customFormat="1" ht="13.2">
      <c r="A28" s="14"/>
      <c r="C28" s="14"/>
      <c r="D28" s="14"/>
    </row>
    <row r="29" spans="1:11" s="39" customFormat="1" ht="13.2">
      <c r="A29" s="16" t="s">
        <v>335</v>
      </c>
      <c r="C29" s="14"/>
      <c r="D29" s="14"/>
    </row>
    <row r="30" spans="1:11" s="39" customFormat="1" ht="13.2">
      <c r="A30" s="16" t="s">
        <v>336</v>
      </c>
      <c r="C30" s="14"/>
      <c r="D30" s="14"/>
    </row>
    <row r="40" spans="7:7">
      <c r="G40" s="1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4"/>
  <sheetViews>
    <sheetView workbookViewId="0">
      <selection sqref="A1:IV65536"/>
    </sheetView>
  </sheetViews>
  <sheetFormatPr defaultColWidth="8.77734375" defaultRowHeight="14.4"/>
  <cols>
    <col min="1" max="1" width="37.21875" style="66" customWidth="1"/>
    <col min="2" max="3" width="12.21875" style="66" customWidth="1"/>
    <col min="4" max="4" width="8.21875" style="66" customWidth="1"/>
    <col min="5" max="6" width="10.44140625" style="66" customWidth="1"/>
    <col min="7" max="7" width="10.21875" style="66" customWidth="1"/>
    <col min="8" max="8" width="10.44140625" style="66" customWidth="1"/>
    <col min="9" max="9" width="9" style="66" customWidth="1"/>
    <col min="10" max="10" width="8.77734375" style="135"/>
    <col min="11" max="16384" width="8.77734375" style="66"/>
  </cols>
  <sheetData>
    <row r="1" spans="1:17" s="15" customFormat="1">
      <c r="A1" s="12" t="s">
        <v>505</v>
      </c>
      <c r="I1" s="66"/>
      <c r="J1" s="135"/>
      <c r="K1" s="66"/>
      <c r="L1" s="66"/>
      <c r="M1" s="66"/>
      <c r="N1" s="66"/>
    </row>
    <row r="2" spans="1:17" s="15" customFormat="1">
      <c r="A2" s="12" t="s">
        <v>14</v>
      </c>
      <c r="I2" s="66"/>
      <c r="J2" s="135"/>
      <c r="K2" s="66"/>
      <c r="L2" s="66"/>
      <c r="M2" s="66"/>
      <c r="N2" s="66"/>
    </row>
    <row r="3" spans="1:17" s="15" customFormat="1">
      <c r="A3" s="12" t="s">
        <v>15</v>
      </c>
      <c r="C3" s="137"/>
      <c r="D3" s="137"/>
      <c r="E3" s="137"/>
      <c r="F3" s="137"/>
      <c r="G3" s="137"/>
      <c r="H3" s="14"/>
      <c r="I3" s="66"/>
      <c r="J3" s="135"/>
      <c r="K3" s="66"/>
      <c r="L3" s="66"/>
      <c r="M3" s="66"/>
      <c r="N3" s="66"/>
    </row>
    <row r="4" spans="1:17" s="14" customFormat="1">
      <c r="A4" s="16" t="s">
        <v>16</v>
      </c>
      <c r="C4" s="15"/>
      <c r="D4" s="15"/>
      <c r="E4" s="15"/>
      <c r="F4" s="15"/>
      <c r="G4" s="15"/>
      <c r="I4" s="15"/>
      <c r="J4" s="77"/>
      <c r="K4" s="15"/>
      <c r="L4" s="15"/>
      <c r="M4" s="15"/>
      <c r="N4" s="15"/>
      <c r="O4" s="66"/>
    </row>
    <row r="5" spans="1:17">
      <c r="I5" s="15"/>
      <c r="J5" s="77"/>
      <c r="K5" s="15"/>
      <c r="L5" s="15"/>
      <c r="M5" s="15"/>
      <c r="N5" s="15"/>
    </row>
    <row r="6" spans="1:17">
      <c r="A6" s="14"/>
      <c r="B6" s="15" t="s">
        <v>189</v>
      </c>
      <c r="C6" s="14"/>
      <c r="D6" s="15" t="s">
        <v>190</v>
      </c>
      <c r="E6" s="15" t="s">
        <v>191</v>
      </c>
      <c r="F6" s="15" t="s">
        <v>108</v>
      </c>
      <c r="G6" s="39"/>
      <c r="H6" s="23"/>
      <c r="I6" s="14"/>
      <c r="J6" s="198"/>
      <c r="K6" s="14"/>
      <c r="L6" s="15"/>
      <c r="M6" s="15"/>
      <c r="N6" s="15"/>
    </row>
    <row r="7" spans="1:17">
      <c r="A7" s="14"/>
      <c r="B7" s="15" t="s">
        <v>192</v>
      </c>
      <c r="C7" s="14"/>
      <c r="D7" s="15" t="s">
        <v>193</v>
      </c>
      <c r="E7" s="15" t="s">
        <v>194</v>
      </c>
      <c r="F7" s="14" t="s">
        <v>115</v>
      </c>
      <c r="G7" s="14"/>
      <c r="H7" s="23"/>
      <c r="I7" s="14"/>
      <c r="J7" s="198"/>
      <c r="K7" s="14"/>
      <c r="L7" s="14"/>
    </row>
    <row r="8" spans="1:17" ht="16.2">
      <c r="A8" s="14"/>
      <c r="B8" s="14" t="s">
        <v>108</v>
      </c>
      <c r="C8" s="14" t="s">
        <v>490</v>
      </c>
      <c r="D8" s="15" t="s">
        <v>195</v>
      </c>
      <c r="E8" s="12" t="s">
        <v>378</v>
      </c>
      <c r="F8" s="14" t="s">
        <v>196</v>
      </c>
      <c r="G8" s="14" t="s">
        <v>197</v>
      </c>
      <c r="H8" s="23"/>
    </row>
    <row r="9" spans="1:17">
      <c r="A9" s="14"/>
      <c r="B9" s="14" t="s">
        <v>115</v>
      </c>
      <c r="C9" s="14" t="s">
        <v>491</v>
      </c>
      <c r="D9" s="14"/>
      <c r="E9" s="15" t="s">
        <v>198</v>
      </c>
      <c r="F9" s="14" t="s">
        <v>199</v>
      </c>
      <c r="G9" s="14" t="s">
        <v>200</v>
      </c>
      <c r="H9" s="23"/>
      <c r="J9" s="77"/>
      <c r="K9" s="15"/>
    </row>
    <row r="10" spans="1:17" ht="16.2">
      <c r="A10" s="14"/>
      <c r="B10" s="14"/>
      <c r="C10" s="14"/>
      <c r="D10" s="14"/>
      <c r="E10" s="12" t="s">
        <v>379</v>
      </c>
      <c r="F10" s="16"/>
      <c r="G10" s="14" t="s">
        <v>201</v>
      </c>
    </row>
    <row r="11" spans="1:17">
      <c r="A11" s="14"/>
      <c r="B11" s="14"/>
      <c r="C11" s="14"/>
      <c r="D11" s="14"/>
      <c r="E11" s="14"/>
      <c r="F11" s="14"/>
      <c r="G11" s="14" t="s">
        <v>202</v>
      </c>
      <c r="Q11" s="168"/>
    </row>
    <row r="12" spans="1:17" s="15" customFormat="1">
      <c r="A12" s="15" t="s">
        <v>203</v>
      </c>
      <c r="B12" s="23">
        <v>563163</v>
      </c>
      <c r="C12" s="23">
        <v>3578</v>
      </c>
      <c r="D12" s="23">
        <v>3926</v>
      </c>
      <c r="E12" s="23">
        <v>92657</v>
      </c>
      <c r="F12" s="23">
        <v>659746</v>
      </c>
      <c r="G12" s="23">
        <v>556</v>
      </c>
      <c r="H12" s="66"/>
      <c r="I12" s="66"/>
      <c r="J12" s="135"/>
      <c r="O12" s="66"/>
    </row>
    <row r="13" spans="1:17">
      <c r="A13" s="14" t="s">
        <v>204</v>
      </c>
      <c r="B13" s="24">
        <v>276910</v>
      </c>
      <c r="C13" s="24">
        <v>1926</v>
      </c>
      <c r="D13" s="24">
        <v>2140</v>
      </c>
      <c r="E13" s="24">
        <v>46497</v>
      </c>
      <c r="F13" s="24">
        <v>325547</v>
      </c>
      <c r="G13" s="24">
        <v>498</v>
      </c>
    </row>
    <row r="14" spans="1:17">
      <c r="A14" s="14" t="s">
        <v>205</v>
      </c>
      <c r="B14" s="24">
        <v>147102</v>
      </c>
      <c r="C14" s="24">
        <v>672</v>
      </c>
      <c r="D14" s="24">
        <v>1253</v>
      </c>
      <c r="E14" s="24">
        <v>18403</v>
      </c>
      <c r="F14" s="24">
        <v>166758</v>
      </c>
      <c r="G14" s="24">
        <v>576</v>
      </c>
    </row>
    <row r="15" spans="1:17">
      <c r="A15" s="14" t="s">
        <v>206</v>
      </c>
      <c r="B15" s="24">
        <v>134002</v>
      </c>
      <c r="C15" s="24">
        <v>963</v>
      </c>
      <c r="D15" s="24">
        <v>531</v>
      </c>
      <c r="E15" s="24">
        <v>27508</v>
      </c>
      <c r="F15" s="24">
        <v>162041</v>
      </c>
      <c r="G15" s="24">
        <v>693</v>
      </c>
    </row>
    <row r="16" spans="1:17">
      <c r="A16" s="14" t="s">
        <v>207</v>
      </c>
      <c r="B16" s="24">
        <v>5149</v>
      </c>
      <c r="C16" s="24">
        <v>17</v>
      </c>
      <c r="D16" s="24">
        <v>2</v>
      </c>
      <c r="E16" s="24">
        <v>249</v>
      </c>
      <c r="F16" s="24">
        <v>5400</v>
      </c>
      <c r="G16" s="24">
        <v>551</v>
      </c>
    </row>
    <row r="17" spans="1:17">
      <c r="A17" s="14"/>
      <c r="B17" s="24"/>
      <c r="C17" s="24"/>
      <c r="D17" s="24"/>
      <c r="E17" s="24"/>
      <c r="F17" s="24"/>
      <c r="G17" s="24"/>
    </row>
    <row r="18" spans="1:17" s="15" customFormat="1">
      <c r="A18" s="15" t="s">
        <v>208</v>
      </c>
      <c r="B18" s="24"/>
      <c r="C18" s="24"/>
      <c r="D18" s="24"/>
      <c r="E18" s="24"/>
      <c r="F18" s="24"/>
      <c r="G18" s="24"/>
      <c r="H18" s="66"/>
      <c r="I18" s="66"/>
      <c r="J18" s="135"/>
    </row>
    <row r="19" spans="1:17" s="15" customFormat="1">
      <c r="A19" s="15" t="s">
        <v>209</v>
      </c>
      <c r="B19" s="23">
        <v>215670</v>
      </c>
      <c r="C19" s="23">
        <v>764</v>
      </c>
      <c r="D19" s="23">
        <v>635</v>
      </c>
      <c r="E19" s="23">
        <v>37828</v>
      </c>
      <c r="F19" s="23">
        <v>254133</v>
      </c>
      <c r="G19" s="23">
        <v>784</v>
      </c>
      <c r="H19" s="66"/>
      <c r="I19" s="66"/>
      <c r="J19" s="135"/>
    </row>
    <row r="20" spans="1:17">
      <c r="A20" s="14" t="s">
        <v>210</v>
      </c>
      <c r="B20" s="24">
        <v>29466</v>
      </c>
      <c r="C20" s="24">
        <v>76</v>
      </c>
      <c r="D20" s="24">
        <v>118</v>
      </c>
      <c r="E20" s="24">
        <v>4586</v>
      </c>
      <c r="F20" s="24">
        <v>34170</v>
      </c>
      <c r="G20" s="24">
        <v>735</v>
      </c>
    </row>
    <row r="21" spans="1:17">
      <c r="A21" s="14" t="s">
        <v>211</v>
      </c>
      <c r="B21" s="24">
        <v>25130</v>
      </c>
      <c r="C21" s="24">
        <v>88</v>
      </c>
      <c r="D21" s="24">
        <v>29</v>
      </c>
      <c r="E21" s="24">
        <v>3163</v>
      </c>
      <c r="F21" s="24">
        <v>28322</v>
      </c>
      <c r="G21" s="24">
        <v>648</v>
      </c>
    </row>
    <row r="22" spans="1:17">
      <c r="A22" s="14" t="s">
        <v>212</v>
      </c>
      <c r="B22" s="24">
        <v>19559</v>
      </c>
      <c r="C22" s="24">
        <v>71</v>
      </c>
      <c r="D22" s="24">
        <v>27</v>
      </c>
      <c r="E22" s="24">
        <v>2878</v>
      </c>
      <c r="F22" s="24">
        <v>22464</v>
      </c>
      <c r="G22" s="24">
        <v>611</v>
      </c>
    </row>
    <row r="23" spans="1:17">
      <c r="A23" s="14" t="s">
        <v>213</v>
      </c>
      <c r="B23" s="24">
        <v>24548</v>
      </c>
      <c r="C23" s="24">
        <v>83</v>
      </c>
      <c r="D23" s="24">
        <v>32</v>
      </c>
      <c r="E23" s="24">
        <v>3328</v>
      </c>
      <c r="F23" s="24">
        <v>27908</v>
      </c>
      <c r="G23" s="24">
        <v>705</v>
      </c>
    </row>
    <row r="24" spans="1:17">
      <c r="A24" s="14" t="s">
        <v>214</v>
      </c>
      <c r="B24" s="24">
        <v>16004</v>
      </c>
      <c r="C24" s="24">
        <v>36</v>
      </c>
      <c r="D24" s="24">
        <v>36</v>
      </c>
      <c r="E24" s="24">
        <v>3187</v>
      </c>
      <c r="F24" s="24">
        <v>19227</v>
      </c>
      <c r="G24" s="24">
        <v>928</v>
      </c>
    </row>
    <row r="25" spans="1:17">
      <c r="A25" s="14" t="s">
        <v>215</v>
      </c>
      <c r="B25" s="24">
        <v>30999</v>
      </c>
      <c r="C25" s="24">
        <v>151</v>
      </c>
      <c r="D25" s="24">
        <v>231</v>
      </c>
      <c r="E25" s="24">
        <v>5777</v>
      </c>
      <c r="F25" s="24">
        <v>37007</v>
      </c>
      <c r="G25" s="24">
        <v>861</v>
      </c>
    </row>
    <row r="26" spans="1:17">
      <c r="A26" s="14" t="s">
        <v>216</v>
      </c>
      <c r="B26" s="24">
        <v>4152</v>
      </c>
      <c r="C26" s="24">
        <v>34</v>
      </c>
      <c r="D26" s="24">
        <v>30</v>
      </c>
      <c r="E26" s="24">
        <v>846</v>
      </c>
      <c r="F26" s="24">
        <v>5028</v>
      </c>
      <c r="G26" s="24">
        <v>999</v>
      </c>
    </row>
    <row r="27" spans="1:17">
      <c r="A27" s="14" t="s">
        <v>217</v>
      </c>
      <c r="B27" s="24">
        <v>15473</v>
      </c>
      <c r="C27" s="24">
        <v>81</v>
      </c>
      <c r="D27" s="24">
        <v>42</v>
      </c>
      <c r="E27" s="24">
        <v>2613</v>
      </c>
      <c r="F27" s="24">
        <v>18128</v>
      </c>
      <c r="G27" s="24">
        <v>856</v>
      </c>
    </row>
    <row r="28" spans="1:17">
      <c r="A28" s="14" t="s">
        <v>218</v>
      </c>
      <c r="B28" s="24">
        <v>29057</v>
      </c>
      <c r="C28" s="24">
        <v>79</v>
      </c>
      <c r="D28" s="24">
        <v>61</v>
      </c>
      <c r="E28" s="24">
        <v>7657</v>
      </c>
      <c r="F28" s="24">
        <v>36775</v>
      </c>
      <c r="G28" s="24">
        <v>953</v>
      </c>
    </row>
    <row r="29" spans="1:17">
      <c r="A29" s="16" t="s">
        <v>219</v>
      </c>
      <c r="B29" s="24">
        <v>21282</v>
      </c>
      <c r="C29" s="24">
        <v>65</v>
      </c>
      <c r="D29" s="24">
        <v>29</v>
      </c>
      <c r="E29" s="24">
        <v>3793</v>
      </c>
      <c r="F29" s="24">
        <v>25104</v>
      </c>
      <c r="G29" s="24">
        <v>861</v>
      </c>
    </row>
    <row r="30" spans="1:17">
      <c r="A30" s="16"/>
      <c r="B30" s="24"/>
      <c r="C30" s="24"/>
      <c r="D30" s="24"/>
      <c r="E30" s="24"/>
      <c r="F30" s="24"/>
      <c r="G30" s="24"/>
    </row>
    <row r="31" spans="1:17">
      <c r="A31" s="16"/>
      <c r="B31" s="24"/>
      <c r="C31" s="24"/>
      <c r="D31" s="24"/>
      <c r="E31" s="24" t="s">
        <v>92</v>
      </c>
      <c r="F31" s="24"/>
      <c r="G31" s="24"/>
      <c r="O31" s="15"/>
      <c r="P31" s="15"/>
      <c r="Q31" s="15"/>
    </row>
    <row r="32" spans="1:17" s="15" customFormat="1">
      <c r="A32" s="15" t="s">
        <v>220</v>
      </c>
      <c r="B32" s="23">
        <v>778833</v>
      </c>
      <c r="C32" s="23">
        <v>4342</v>
      </c>
      <c r="D32" s="23">
        <v>4561</v>
      </c>
      <c r="E32" s="23">
        <v>130485</v>
      </c>
      <c r="F32" s="23">
        <v>913879</v>
      </c>
      <c r="G32" s="23">
        <v>605</v>
      </c>
      <c r="H32" s="66"/>
      <c r="I32" s="66"/>
      <c r="J32" s="135"/>
      <c r="O32" s="66"/>
      <c r="P32" s="66"/>
      <c r="Q32" s="66"/>
    </row>
    <row r="33" spans="1:14">
      <c r="A33" s="14"/>
      <c r="B33" s="24"/>
      <c r="C33" s="24"/>
      <c r="D33" s="24"/>
      <c r="E33" s="24"/>
      <c r="F33" s="24"/>
      <c r="G33" s="24"/>
    </row>
    <row r="34" spans="1:14">
      <c r="A34" s="14" t="s">
        <v>221</v>
      </c>
      <c r="B34" s="24">
        <v>117999</v>
      </c>
      <c r="C34" s="24">
        <v>348</v>
      </c>
      <c r="D34" s="24">
        <v>801</v>
      </c>
      <c r="E34" s="24">
        <v>13762</v>
      </c>
      <c r="F34" s="24">
        <v>132562</v>
      </c>
      <c r="G34" s="24">
        <v>557</v>
      </c>
      <c r="M34" s="15"/>
      <c r="N34" s="15"/>
    </row>
    <row r="35" spans="1:14">
      <c r="A35" s="14" t="s">
        <v>222</v>
      </c>
      <c r="B35" s="24">
        <v>96794</v>
      </c>
      <c r="C35" s="24">
        <v>409</v>
      </c>
      <c r="D35" s="24">
        <v>748</v>
      </c>
      <c r="E35" s="24">
        <v>12705</v>
      </c>
      <c r="F35" s="24">
        <v>110247</v>
      </c>
      <c r="G35" s="24">
        <v>571</v>
      </c>
    </row>
    <row r="36" spans="1:14">
      <c r="A36" s="14" t="s">
        <v>223</v>
      </c>
      <c r="B36" s="24">
        <v>117920</v>
      </c>
      <c r="C36" s="24">
        <v>439</v>
      </c>
      <c r="D36" s="24">
        <v>549</v>
      </c>
      <c r="E36" s="24">
        <v>16333</v>
      </c>
      <c r="F36" s="24">
        <v>134802</v>
      </c>
      <c r="G36" s="24">
        <v>656</v>
      </c>
    </row>
    <row r="37" spans="1:14">
      <c r="A37" s="14"/>
      <c r="B37" s="24"/>
      <c r="C37" s="24"/>
      <c r="D37" s="24"/>
      <c r="E37" s="24"/>
      <c r="F37" s="24"/>
      <c r="G37" s="24"/>
    </row>
    <row r="38" spans="1:14">
      <c r="A38" s="14" t="s">
        <v>224</v>
      </c>
      <c r="B38" s="24">
        <v>3632851</v>
      </c>
      <c r="C38" s="24">
        <v>14124</v>
      </c>
      <c r="D38" s="24">
        <v>19282</v>
      </c>
      <c r="E38" s="24">
        <v>679566</v>
      </c>
      <c r="F38" s="24">
        <v>4331699</v>
      </c>
      <c r="G38" s="24">
        <v>784</v>
      </c>
    </row>
    <row r="39" spans="1:14">
      <c r="A39" s="14"/>
      <c r="B39" s="15"/>
      <c r="D39" s="14"/>
      <c r="E39" s="14"/>
      <c r="F39" s="14"/>
      <c r="G39" s="14"/>
    </row>
    <row r="40" spans="1:14" ht="16.2">
      <c r="A40" s="25" t="s">
        <v>225</v>
      </c>
      <c r="B40" s="14"/>
      <c r="C40" s="14"/>
      <c r="D40" s="14"/>
      <c r="E40" s="14"/>
      <c r="F40" s="14"/>
      <c r="G40" s="14"/>
    </row>
    <row r="41" spans="1:14">
      <c r="A41" s="14"/>
      <c r="B41" s="14"/>
      <c r="C41" s="14"/>
      <c r="D41" s="14"/>
      <c r="E41" s="14"/>
      <c r="F41" s="14"/>
      <c r="G41" s="14"/>
    </row>
    <row r="42" spans="1:14">
      <c r="A42" s="16" t="s">
        <v>335</v>
      </c>
      <c r="B42" s="14"/>
      <c r="C42" s="14"/>
      <c r="D42" s="14"/>
      <c r="E42" s="14"/>
      <c r="F42" s="14"/>
      <c r="G42" s="14"/>
    </row>
    <row r="43" spans="1:14">
      <c r="A43" s="16" t="s">
        <v>336</v>
      </c>
      <c r="B43" s="14"/>
      <c r="C43" s="14"/>
      <c r="D43" s="14"/>
      <c r="E43" s="14"/>
      <c r="F43" s="14"/>
      <c r="G43" s="14"/>
    </row>
    <row r="44" spans="1:14">
      <c r="B44" s="15"/>
    </row>
    <row r="48" spans="1:14">
      <c r="B48" s="15"/>
      <c r="C48" s="15"/>
      <c r="D48" s="15"/>
    </row>
    <row r="49" spans="1:8">
      <c r="A49" s="15"/>
      <c r="B49" s="15"/>
      <c r="C49" s="15"/>
    </row>
    <row r="50" spans="1:8">
      <c r="D50" s="14"/>
      <c r="H50" s="15"/>
    </row>
    <row r="64" spans="1:8">
      <c r="C64" s="15"/>
      <c r="D64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B1" sqref="B1"/>
    </sheetView>
  </sheetViews>
  <sheetFormatPr defaultColWidth="8.77734375" defaultRowHeight="14.4"/>
  <cols>
    <col min="1" max="1" width="37.21875" style="66" customWidth="1"/>
    <col min="2" max="2" width="9.44140625" style="66" customWidth="1"/>
    <col min="3" max="7" width="8.77734375" style="66"/>
    <col min="8" max="8" width="28.77734375" style="66" customWidth="1"/>
    <col min="9" max="16384" width="8.77734375" style="66"/>
  </cols>
  <sheetData>
    <row r="1" spans="1:9" s="15" customFormat="1" ht="13.2">
      <c r="A1" s="12" t="s">
        <v>506</v>
      </c>
      <c r="B1" s="12"/>
    </row>
    <row r="2" spans="1:9" s="15" customFormat="1" ht="13.2">
      <c r="A2" s="12" t="s">
        <v>17</v>
      </c>
      <c r="B2" s="12"/>
    </row>
    <row r="3" spans="1:9" s="15" customFormat="1" ht="13.2">
      <c r="A3" s="12" t="s">
        <v>18</v>
      </c>
      <c r="B3" s="12"/>
    </row>
    <row r="4" spans="1:9" s="14" customFormat="1" ht="13.2">
      <c r="A4" s="16" t="s">
        <v>19</v>
      </c>
      <c r="B4" s="16"/>
      <c r="F4" s="23"/>
      <c r="G4" s="136"/>
    </row>
    <row r="5" spans="1:9">
      <c r="F5" s="23"/>
      <c r="G5" s="136"/>
    </row>
    <row r="6" spans="1:9">
      <c r="A6" s="14"/>
      <c r="B6" s="66">
        <v>1995</v>
      </c>
      <c r="C6" s="66">
        <v>2000</v>
      </c>
      <c r="D6" s="66">
        <v>2005</v>
      </c>
      <c r="E6" s="66">
        <v>2010</v>
      </c>
      <c r="F6" s="66">
        <v>2015</v>
      </c>
      <c r="G6" s="14">
        <v>2020</v>
      </c>
    </row>
    <row r="7" spans="1:9">
      <c r="A7" s="14"/>
      <c r="G7" s="69"/>
    </row>
    <row r="8" spans="1:9">
      <c r="A8" s="14" t="s">
        <v>226</v>
      </c>
      <c r="B8" s="69">
        <v>288703</v>
      </c>
      <c r="C8" s="69">
        <v>321597</v>
      </c>
      <c r="D8" s="69">
        <v>335758</v>
      </c>
      <c r="E8" s="69">
        <v>358572</v>
      </c>
      <c r="F8" s="69">
        <v>373505</v>
      </c>
      <c r="G8" s="69">
        <v>390882</v>
      </c>
    </row>
    <row r="9" spans="1:9">
      <c r="A9" s="28" t="s">
        <v>227</v>
      </c>
      <c r="B9" s="69">
        <v>131930</v>
      </c>
      <c r="C9" s="69">
        <v>149310</v>
      </c>
      <c r="D9" s="69">
        <v>157658</v>
      </c>
      <c r="E9" s="69">
        <v>170358</v>
      </c>
      <c r="F9" s="69">
        <v>178820</v>
      </c>
      <c r="G9" s="69">
        <v>188078</v>
      </c>
    </row>
    <row r="10" spans="1:9">
      <c r="A10" s="28" t="s">
        <v>228</v>
      </c>
      <c r="B10" s="66">
        <v>9.8000000000000007</v>
      </c>
      <c r="C10" s="66">
        <v>10.199999999999999</v>
      </c>
      <c r="D10" s="66">
        <v>10.4</v>
      </c>
      <c r="E10" s="70">
        <v>10</v>
      </c>
      <c r="F10" s="70">
        <v>10.1</v>
      </c>
      <c r="G10" s="70">
        <v>10.4</v>
      </c>
      <c r="I10" s="70"/>
    </row>
    <row r="11" spans="1:9">
      <c r="A11" s="14"/>
      <c r="B11" s="14"/>
      <c r="C11" s="39"/>
      <c r="F11" s="23"/>
      <c r="G11" s="136"/>
    </row>
    <row r="12" spans="1:9">
      <c r="A12" s="16" t="s">
        <v>492</v>
      </c>
      <c r="B12" s="16"/>
      <c r="C12" s="39"/>
      <c r="F12" s="23"/>
      <c r="G12" s="136"/>
    </row>
    <row r="13" spans="1:9">
      <c r="A13" s="16" t="s">
        <v>493</v>
      </c>
      <c r="B13" s="16"/>
      <c r="C13" s="3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24</vt:i4>
      </vt:variant>
    </vt:vector>
  </HeadingPairs>
  <TitlesOfParts>
    <vt:vector size="24" baseType="lpstr">
      <vt:lpstr>taulukkoluettelo</vt:lpstr>
      <vt:lpstr>4.1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</vt:vector>
  </TitlesOfParts>
  <Company>Helsingin kaupunki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Helsingin tilastollinen vuosikirja: liikenne</dc:title>
  <dc:creator>Voipio Kaisa</dc:creator>
  <cp:lastModifiedBy>Voipio Kaisa</cp:lastModifiedBy>
  <dcterms:created xsi:type="dcterms:W3CDTF">2011-05-24T07:29:20Z</dcterms:created>
  <dcterms:modified xsi:type="dcterms:W3CDTF">2022-02-22T09:00:46Z</dcterms:modified>
</cp:coreProperties>
</file>