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kaupunkitieto\tilastolliset_vuosikirjat\Vuosikirja_2021\"/>
    </mc:Choice>
  </mc:AlternateContent>
  <xr:revisionPtr revIDLastSave="0" documentId="13_ncr:40009_{B9188ACE-6F4E-4257-8A7B-3281AFD39080}" xr6:coauthVersionLast="47" xr6:coauthVersionMax="47" xr10:uidLastSave="{00000000-0000-0000-0000-000000000000}"/>
  <bookViews>
    <workbookView xWindow="28680" yWindow="-120" windowWidth="29040" windowHeight="15840"/>
  </bookViews>
  <sheets>
    <sheet name="taulukkoluettelo" sheetId="15" r:id="rId1"/>
    <sheet name="7.1" sheetId="16" r:id="rId2"/>
    <sheet name="7.2" sheetId="17" r:id="rId3"/>
    <sheet name="7.3" sheetId="18" r:id="rId4"/>
    <sheet name="7.4" sheetId="19" r:id="rId5"/>
    <sheet name="7.5" sheetId="20" r:id="rId6"/>
    <sheet name="7.6" sheetId="21" r:id="rId7"/>
    <sheet name="7.7" sheetId="22" r:id="rId8"/>
    <sheet name="7.8" sheetId="23" r:id="rId9"/>
    <sheet name="7.9" sheetId="24" r:id="rId10"/>
    <sheet name="7.10" sheetId="25" r:id="rId11"/>
    <sheet name="7.11" sheetId="26" r:id="rId12"/>
    <sheet name="7.12" sheetId="27" r:id="rId13"/>
    <sheet name="7.13" sheetId="28" r:id="rId14"/>
    <sheet name="7.14" sheetId="29" r:id="rId15"/>
    <sheet name="7.15" sheetId="30" r:id="rId16"/>
    <sheet name="7.16" sheetId="31" r:id="rId17"/>
    <sheet name="7.17" sheetId="32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8" i="32" l="1"/>
  <c r="I58" i="32"/>
  <c r="H58" i="32"/>
  <c r="G58" i="32"/>
  <c r="J57" i="32"/>
  <c r="I57" i="32"/>
  <c r="H57" i="32"/>
  <c r="G57" i="32"/>
  <c r="J56" i="32"/>
  <c r="I56" i="32"/>
  <c r="H56" i="32"/>
  <c r="G56" i="32"/>
  <c r="J55" i="32"/>
  <c r="I55" i="32"/>
  <c r="H55" i="32"/>
  <c r="G55" i="32"/>
  <c r="J54" i="32"/>
  <c r="I54" i="32"/>
  <c r="H54" i="32"/>
  <c r="G54" i="32"/>
  <c r="J53" i="32"/>
  <c r="I53" i="32"/>
  <c r="H53" i="32"/>
  <c r="G53" i="32"/>
  <c r="J52" i="32"/>
  <c r="I52" i="32"/>
  <c r="H52" i="32"/>
  <c r="G52" i="32"/>
  <c r="J51" i="32"/>
  <c r="I51" i="32"/>
  <c r="H51" i="32"/>
  <c r="G51" i="32"/>
  <c r="J50" i="32"/>
  <c r="I50" i="32"/>
  <c r="H50" i="32"/>
  <c r="G50" i="32"/>
  <c r="J49" i="32"/>
  <c r="I49" i="32"/>
  <c r="H49" i="32"/>
  <c r="G49" i="32"/>
  <c r="J48" i="32"/>
  <c r="I48" i="32"/>
  <c r="H48" i="32"/>
  <c r="G48" i="32"/>
  <c r="J47" i="32"/>
  <c r="I47" i="32"/>
  <c r="H47" i="32"/>
  <c r="G47" i="32"/>
  <c r="J46" i="32"/>
  <c r="I46" i="32"/>
  <c r="H46" i="32"/>
  <c r="G46" i="32"/>
  <c r="J45" i="32"/>
  <c r="I45" i="32"/>
  <c r="H45" i="32"/>
  <c r="G45" i="32"/>
  <c r="J44" i="32"/>
  <c r="I44" i="32"/>
  <c r="H44" i="32"/>
  <c r="G44" i="32"/>
  <c r="J43" i="32"/>
  <c r="I43" i="32"/>
  <c r="H43" i="32"/>
  <c r="G43" i="32"/>
  <c r="J42" i="32"/>
  <c r="I42" i="32"/>
  <c r="H42" i="32"/>
  <c r="G42" i="32"/>
  <c r="J41" i="32"/>
  <c r="I41" i="32"/>
  <c r="H41" i="32"/>
  <c r="G41" i="32"/>
  <c r="J40" i="32"/>
  <c r="I40" i="32"/>
  <c r="H40" i="32"/>
  <c r="G40" i="32"/>
  <c r="J39" i="32"/>
  <c r="I39" i="32"/>
  <c r="H39" i="32"/>
  <c r="G39" i="32"/>
  <c r="J38" i="32"/>
  <c r="I38" i="32"/>
  <c r="H38" i="32"/>
  <c r="G38" i="32"/>
  <c r="J37" i="32"/>
  <c r="I37" i="32"/>
  <c r="H37" i="32"/>
  <c r="G37" i="32"/>
  <c r="J36" i="32"/>
  <c r="I36" i="32"/>
  <c r="H36" i="32"/>
  <c r="G36" i="32"/>
  <c r="J35" i="32"/>
  <c r="I35" i="32"/>
  <c r="H35" i="32"/>
  <c r="G35" i="32"/>
  <c r="J34" i="32"/>
  <c r="I34" i="32"/>
  <c r="H34" i="32"/>
  <c r="G34" i="32"/>
  <c r="J33" i="32"/>
  <c r="I33" i="32"/>
  <c r="H33" i="32"/>
  <c r="G33" i="32"/>
  <c r="J32" i="32"/>
  <c r="I32" i="32"/>
  <c r="H32" i="32"/>
  <c r="G32" i="32"/>
  <c r="J31" i="32"/>
  <c r="I31" i="32"/>
  <c r="H31" i="32"/>
  <c r="G31" i="32"/>
  <c r="J30" i="32"/>
  <c r="I30" i="32"/>
  <c r="H30" i="32"/>
  <c r="G30" i="32"/>
  <c r="J29" i="32"/>
  <c r="I29" i="32"/>
  <c r="H29" i="32"/>
  <c r="G29" i="32"/>
  <c r="J28" i="32"/>
  <c r="I28" i="32"/>
  <c r="H28" i="32"/>
  <c r="G28" i="32"/>
  <c r="J27" i="32"/>
  <c r="I27" i="32"/>
  <c r="H27" i="32"/>
  <c r="G27" i="32"/>
  <c r="J26" i="32"/>
  <c r="I26" i="32"/>
  <c r="H26" i="32"/>
  <c r="G26" i="32"/>
  <c r="J25" i="32"/>
  <c r="I25" i="32"/>
  <c r="H25" i="32"/>
  <c r="G25" i="32"/>
  <c r="J24" i="32"/>
  <c r="I24" i="32"/>
  <c r="H24" i="32"/>
  <c r="G24" i="32"/>
  <c r="J23" i="32"/>
  <c r="I23" i="32"/>
  <c r="H23" i="32"/>
  <c r="G23" i="32"/>
  <c r="J22" i="32"/>
  <c r="I22" i="32"/>
  <c r="H22" i="32"/>
  <c r="G22" i="32"/>
  <c r="J21" i="32"/>
  <c r="I21" i="32"/>
  <c r="H21" i="32"/>
  <c r="G21" i="32"/>
  <c r="J20" i="32"/>
  <c r="I20" i="32"/>
  <c r="H20" i="32"/>
  <c r="G20" i="32"/>
  <c r="J19" i="32"/>
  <c r="I19" i="32"/>
  <c r="H19" i="32"/>
  <c r="G19" i="32"/>
  <c r="J18" i="32"/>
  <c r="I18" i="32"/>
  <c r="H18" i="32"/>
  <c r="G18" i="32"/>
  <c r="J17" i="32"/>
  <c r="I17" i="32"/>
  <c r="H17" i="32"/>
  <c r="G17" i="32"/>
  <c r="J16" i="32"/>
  <c r="I16" i="32"/>
  <c r="H16" i="32"/>
  <c r="G16" i="32"/>
  <c r="J15" i="32"/>
  <c r="I15" i="32"/>
  <c r="H15" i="32"/>
  <c r="G15" i="32"/>
  <c r="I42" i="31"/>
  <c r="H42" i="31"/>
  <c r="G42" i="31"/>
  <c r="F42" i="31"/>
  <c r="F18" i="31"/>
  <c r="E42" i="31"/>
  <c r="D42" i="31"/>
  <c r="C42" i="31"/>
  <c r="I24" i="31"/>
  <c r="I18" i="31"/>
  <c r="H24" i="31"/>
  <c r="G24" i="31"/>
  <c r="F24" i="31"/>
  <c r="E24" i="31"/>
  <c r="E18" i="31"/>
  <c r="D24" i="31"/>
  <c r="C24" i="31"/>
  <c r="H18" i="31"/>
  <c r="G18" i="31"/>
  <c r="D18" i="31"/>
  <c r="C18" i="31"/>
  <c r="B32" i="30"/>
  <c r="B24" i="30"/>
  <c r="B14" i="30"/>
  <c r="F25" i="23"/>
  <c r="E25" i="23"/>
  <c r="D25" i="23"/>
  <c r="C25" i="23"/>
  <c r="G27" i="20"/>
  <c r="G17" i="20"/>
  <c r="G12" i="20"/>
  <c r="G10" i="20"/>
  <c r="G8" i="20"/>
  <c r="D8" i="20"/>
  <c r="C8" i="20"/>
  <c r="B8" i="20"/>
</calcChain>
</file>

<file path=xl/sharedStrings.xml><?xml version="1.0" encoding="utf-8"?>
<sst xmlns="http://schemas.openxmlformats.org/spreadsheetml/2006/main" count="738" uniqueCount="553">
  <si>
    <t xml:space="preserve">Befolkning  15 år och däröver efter utbildningsnivå och ålder </t>
  </si>
  <si>
    <t>7.1</t>
  </si>
  <si>
    <t>7.2</t>
  </si>
  <si>
    <t>Grundskolorna och gymnasiernas</t>
  </si>
  <si>
    <t>7.3</t>
  </si>
  <si>
    <t xml:space="preserve">Elever vid stadens allmänbildande skolor </t>
  </si>
  <si>
    <t xml:space="preserve">Pupils ai Helsinki City´s general education schools  </t>
  </si>
  <si>
    <t>Elever i grundskolor och gymnasier  i Helsingforsregionen</t>
  </si>
  <si>
    <t>7.6</t>
  </si>
  <si>
    <t>Antal elever vid vuxengymnasierna</t>
  </si>
  <si>
    <t>7.7</t>
  </si>
  <si>
    <t>Number of students senior high-schools for adults</t>
  </si>
  <si>
    <t>7.8</t>
  </si>
  <si>
    <t>Yrkesutbildning</t>
  </si>
  <si>
    <t>7.9</t>
  </si>
  <si>
    <t xml:space="preserve">Studerande i yrkesutbildning efter studieområde i Helsingfors </t>
  </si>
  <si>
    <t>7.10</t>
  </si>
  <si>
    <t>Students in vocational education by field of education in Helsinki</t>
  </si>
  <si>
    <t>7.11</t>
  </si>
  <si>
    <t>Students and degrees at polytechnics in Helsinki Metropolitan Area</t>
  </si>
  <si>
    <t>7.12</t>
  </si>
  <si>
    <t>Students and degrees at universities in Helsinki Metropolitan Area</t>
  </si>
  <si>
    <t>7.13</t>
  </si>
  <si>
    <t>Medborgarinstituten</t>
  </si>
  <si>
    <t>7.14</t>
  </si>
  <si>
    <t>Adult education centres</t>
  </si>
  <si>
    <t>Taulukkoluettelo - Tabellförteckning - List of tables</t>
  </si>
  <si>
    <t>7.4</t>
  </si>
  <si>
    <t>7.5</t>
  </si>
  <si>
    <t>Population 15 years of age and over by educational level and age</t>
  </si>
  <si>
    <t>Elever i gymnasier och yrkesutbildning i Helsingfors distriktsvis</t>
  </si>
  <si>
    <t>Befolkning 15 år och däröver efter utbildningsnivå distriktsvis</t>
  </si>
  <si>
    <t>Population 15 years of age and over by educational level and district</t>
  </si>
  <si>
    <t xml:space="preserve"> </t>
  </si>
  <si>
    <t>Yhteensä - Totalt</t>
  </si>
  <si>
    <t>Ikä - Ålder</t>
  </si>
  <si>
    <t xml:space="preserve">siitä naisia </t>
  </si>
  <si>
    <t>15–24</t>
  </si>
  <si>
    <t>25–34</t>
  </si>
  <si>
    <t>35–44</t>
  </si>
  <si>
    <t>45–64</t>
  </si>
  <si>
    <t>65–</t>
  </si>
  <si>
    <t>därav kvinnor</t>
  </si>
  <si>
    <t>15 vuotta täyttänyt väestö yhteensä</t>
  </si>
  <si>
    <t xml:space="preserve">Befolkning 15 år och däröver totalt </t>
  </si>
  <si>
    <t>Tutkinnon suorittaneet yhteensä</t>
  </si>
  <si>
    <t>Personer med examen</t>
  </si>
  <si>
    <t>Keskiaste yhteensä</t>
  </si>
  <si>
    <t>Mellannivå totalt</t>
  </si>
  <si>
    <t>Lukiokoulutus</t>
  </si>
  <si>
    <t>Gymnasieutbildning</t>
  </si>
  <si>
    <t>Ammatillinen koulutus</t>
  </si>
  <si>
    <t>Yrkesinriktad utbildning</t>
  </si>
  <si>
    <t>Korkea-aste yhteensä</t>
  </si>
  <si>
    <t>Högskolenivå totalt</t>
  </si>
  <si>
    <t>Alin korkea-aste - Lägsta högskolenivå</t>
  </si>
  <si>
    <t>Alempi korkeakoulututkinto - Lägre högskolenivå</t>
  </si>
  <si>
    <t>Ylempi korkeakoulututkinto - Högre högskolenivå</t>
  </si>
  <si>
    <t>Tutkijakoulutus - Forskarutbildning</t>
  </si>
  <si>
    <t>Enintään perusaste tai tuntematon koulutus</t>
  </si>
  <si>
    <t>Lähde: Tilastokeskus</t>
  </si>
  <si>
    <t>Källa: Statistikcentralen</t>
  </si>
  <si>
    <t>Suur- ja peruspiiri</t>
  </si>
  <si>
    <t xml:space="preserve">15 vuotta </t>
  </si>
  <si>
    <t>Perus-</t>
  </si>
  <si>
    <t xml:space="preserve">Tutkintoja </t>
  </si>
  <si>
    <t>Keskiaste</t>
  </si>
  <si>
    <t>Korkea-</t>
  </si>
  <si>
    <t xml:space="preserve">Tutkin- </t>
  </si>
  <si>
    <t>Stordistrikt och distrikt</t>
  </si>
  <si>
    <t xml:space="preserve">täyttänyt </t>
  </si>
  <si>
    <t xml:space="preserve">aste tai </t>
  </si>
  <si>
    <t>yhteensä</t>
  </si>
  <si>
    <t>Mellannivå</t>
  </si>
  <si>
    <t>aste</t>
  </si>
  <si>
    <t>toja</t>
  </si>
  <si>
    <t>väestö</t>
  </si>
  <si>
    <t>tuntematon</t>
  </si>
  <si>
    <t>Exam.</t>
  </si>
  <si>
    <t>Hög-</t>
  </si>
  <si>
    <t>Grund-</t>
  </si>
  <si>
    <t xml:space="preserve"> totalt</t>
  </si>
  <si>
    <t>skole-</t>
  </si>
  <si>
    <t>Examina</t>
  </si>
  <si>
    <t>Befolk-</t>
  </si>
  <si>
    <t>skolenivå</t>
  </si>
  <si>
    <t>nivå</t>
  </si>
  <si>
    <t>totalt</t>
  </si>
  <si>
    <t xml:space="preserve">ning 15 år och </t>
  </si>
  <si>
    <t>eller</t>
  </si>
  <si>
    <t>däröver</t>
  </si>
  <si>
    <t>okänd</t>
  </si>
  <si>
    <t>%</t>
  </si>
  <si>
    <t>Koko kaupunki - Hela staden</t>
  </si>
  <si>
    <t>1.  Eteläinen - Södra</t>
  </si>
  <si>
    <t>101  Vironniemi - Estnäs</t>
  </si>
  <si>
    <t>102  Ullanlinna - Ulrikasborg</t>
  </si>
  <si>
    <t>103  Kampinmalmi - Kampmalmen</t>
  </si>
  <si>
    <t>104  Taka-Töölö - Bortre Tölö</t>
  </si>
  <si>
    <t>105  Lauttasaari - Drumsö</t>
  </si>
  <si>
    <t>2.  Läntinen - Västra</t>
  </si>
  <si>
    <t>201  Reijola - Grejus</t>
  </si>
  <si>
    <t>202  Munkkiniemi - Munksnäs</t>
  </si>
  <si>
    <t>203  Haaga - Haga</t>
  </si>
  <si>
    <t>204  Pitäjänmäki - Sockenbacka</t>
  </si>
  <si>
    <t>205  Kaarela - Kårböle</t>
  </si>
  <si>
    <t>3.  Keskinen - Mellersta</t>
  </si>
  <si>
    <t>301  Kallio - Berghäll</t>
  </si>
  <si>
    <t>302  Alppiharju - Åshöjden</t>
  </si>
  <si>
    <t>303  Vallila - Vallgård</t>
  </si>
  <si>
    <t>304  Pasila - Böle</t>
  </si>
  <si>
    <t>305  Vanhakaupunki - Gammelstaden</t>
  </si>
  <si>
    <t>4.  Pohjoinen - Norra</t>
  </si>
  <si>
    <t>401  Maunula - Månsas</t>
  </si>
  <si>
    <t>402  Länsi-Pakila - Västra Baggböle</t>
  </si>
  <si>
    <t>403  Tuomarinkylä - Domarby</t>
  </si>
  <si>
    <t>404  Oulunkylä - Åggelby</t>
  </si>
  <si>
    <t>405  Itä-Pakila - Östra Baggböle</t>
  </si>
  <si>
    <t>5.  Koillinen - Nordöstra</t>
  </si>
  <si>
    <t>501  Latokartano - Ladugården</t>
  </si>
  <si>
    <t>502  Pukinmäki - Bocksbacka</t>
  </si>
  <si>
    <t>503  Malmi - Malm</t>
  </si>
  <si>
    <t>504  Suutarila - Skomakarböle</t>
  </si>
  <si>
    <t>505  Puistola - Parkstad</t>
  </si>
  <si>
    <t>506  Jakomäki - Jakobacka</t>
  </si>
  <si>
    <t>6.  Kaakkoinen - Sydöstra</t>
  </si>
  <si>
    <t>601  Kulosaari - Brändö</t>
  </si>
  <si>
    <t>602  Herttoniemi - Hertonäs</t>
  </si>
  <si>
    <t>603  Laajasalo - Degerö</t>
  </si>
  <si>
    <t>7.  Itäinen - Östra</t>
  </si>
  <si>
    <t>701  Vartiokylä - Botby</t>
  </si>
  <si>
    <t>702  Myllypuro - Kvarnbäcken</t>
  </si>
  <si>
    <t>703  Mellunkylä - Mellungsby</t>
  </si>
  <si>
    <t>704  Vuosaari - Nordsjö</t>
  </si>
  <si>
    <t>8.   Östersundom</t>
  </si>
  <si>
    <t>801  Östersundom</t>
  </si>
  <si>
    <t>Helsinki tuntematon - Helsingfors okänt</t>
  </si>
  <si>
    <t>Kaupungin koulut yhteensä - Stadens skolor sammanlagt</t>
  </si>
  <si>
    <t>Kaupungin suomenkieliset koulut - Stadens finskspråkiga skolor</t>
  </si>
  <si>
    <t>Suomenkieliset peruskoulut - Finskspråkiga grundskolorna</t>
  </si>
  <si>
    <t>Suomenkieliset lukiot - Finskspråkiga gymnasierna</t>
  </si>
  <si>
    <t>–</t>
  </si>
  <si>
    <t>Valtion koulut - Statens skolor</t>
  </si>
  <si>
    <t>Perus- ja lukioasteen koulut - Skolor på grundskole- och gymnasienivå</t>
  </si>
  <si>
    <t>Yksityiset sopimuskoulut - Privata avtalsskolor</t>
  </si>
  <si>
    <t>Yksityiset koulut - De privata skolorna</t>
  </si>
  <si>
    <t>Aikuislukiot - Vuxengymnasierna</t>
  </si>
  <si>
    <t>Oppilaita</t>
  </si>
  <si>
    <t>Elever</t>
  </si>
  <si>
    <t>Suomenkieliset aikuislukiot - Finskspråkiga vuxengymnasierna</t>
  </si>
  <si>
    <t>Ruotsinkieliset peruskoulut - Svenskspråkiga grundskolorna</t>
  </si>
  <si>
    <t>Ruotsinkieliset lukiot - Svenskspråkiga gymnasierna</t>
  </si>
  <si>
    <t>Peruskoulu - Grundskola</t>
  </si>
  <si>
    <t>Lisäopetus, 10-luokka</t>
  </si>
  <si>
    <t>Oppilaat yhteensä</t>
  </si>
  <si>
    <t>1–6 luokat</t>
  </si>
  <si>
    <t>7–9 luokat</t>
  </si>
  <si>
    <t>10.-klassister</t>
  </si>
  <si>
    <t>Elever totalt</t>
  </si>
  <si>
    <t>1–6 klasser</t>
  </si>
  <si>
    <t>7–9 klasser</t>
  </si>
  <si>
    <t>Pääkaupunkiseutu</t>
  </si>
  <si>
    <t>Huvudstadsregionen</t>
  </si>
  <si>
    <t>Helsinki - Helsingfors</t>
  </si>
  <si>
    <t>Espoo - Esbo</t>
  </si>
  <si>
    <t>Vantaa - Vanda</t>
  </si>
  <si>
    <t>Kauniainen - Grankulla</t>
  </si>
  <si>
    <t>Muu Helsingin seutu</t>
  </si>
  <si>
    <t>Övriga Helsingfors-</t>
  </si>
  <si>
    <t>regionen</t>
  </si>
  <si>
    <t>Hyvinkää - Hyvinge</t>
  </si>
  <si>
    <t>Järvenpää - Träskända</t>
  </si>
  <si>
    <t>Kerava - Kervo</t>
  </si>
  <si>
    <t>Kirkkonummi - Kyrkslätt</t>
  </si>
  <si>
    <t xml:space="preserve">Mäntsälä </t>
  </si>
  <si>
    <t>Nurmijärvi</t>
  </si>
  <si>
    <t>Pornainen - Borgnäs</t>
  </si>
  <si>
    <t>.</t>
  </si>
  <si>
    <t>Sipoo - Sibbo</t>
  </si>
  <si>
    <t>Tuusula - Tusby</t>
  </si>
  <si>
    <t>Vihti - Vichtis</t>
  </si>
  <si>
    <t>Helsingin seutu</t>
  </si>
  <si>
    <t>Helsingfors-</t>
  </si>
  <si>
    <t>Tampere - Tammerfors</t>
  </si>
  <si>
    <t>Turku - Åbo</t>
  </si>
  <si>
    <t>Oulu - Uleåborg</t>
  </si>
  <si>
    <t>Koko maa - Hela landet</t>
  </si>
  <si>
    <t>Lähde: Tilastokeskus.</t>
  </si>
  <si>
    <t>Källa: Statistikcentralen.</t>
  </si>
  <si>
    <t>Lukion</t>
  </si>
  <si>
    <t xml:space="preserve">Peruskoulun </t>
  </si>
  <si>
    <t>Aineopiskelijat,</t>
  </si>
  <si>
    <t>Oppilaat</t>
  </si>
  <si>
    <t>opiskelijat</t>
  </si>
  <si>
    <t>oppilaat</t>
  </si>
  <si>
    <t>lukio ja peruskoulu</t>
  </si>
  <si>
    <t>Gymnasie-</t>
  </si>
  <si>
    <t>Grundskol-</t>
  </si>
  <si>
    <t>Ämnesstuderande,</t>
  </si>
  <si>
    <t>elever</t>
  </si>
  <si>
    <t>gymnasiet och</t>
  </si>
  <si>
    <t>grundskolan</t>
  </si>
  <si>
    <t>Kaupungin omistamat suomenkieliset</t>
  </si>
  <si>
    <t>Finskspråkiga skolor ägda av staden</t>
  </si>
  <si>
    <t>Helsingin aikuislukio</t>
  </si>
  <si>
    <t>Kaupungin omistamat ruotsinkieliset</t>
  </si>
  <si>
    <t>Svenskspråkiga skolor ägda av staden</t>
  </si>
  <si>
    <t>Yksityiset aikuislukiot</t>
  </si>
  <si>
    <t>Privata vuxengymnasierna</t>
  </si>
  <si>
    <t xml:space="preserve">Kaikkiaan helsinkiläisiä oppilaita </t>
  </si>
  <si>
    <t>1. Eteläinen - Södra</t>
  </si>
  <si>
    <t xml:space="preserve">101 Vironniemi - Estnäs </t>
  </si>
  <si>
    <t>102 Ullanlinna - Ulrikasborg</t>
  </si>
  <si>
    <t>103 Kampinmalmi - Kampmalmen</t>
  </si>
  <si>
    <t>104 Taka-Töölö - Bortre Tölö</t>
  </si>
  <si>
    <t>105 Lauttasaari - Drumsö</t>
  </si>
  <si>
    <t>2. Läntinen - Västra</t>
  </si>
  <si>
    <t xml:space="preserve">201 Reijola -Grejus </t>
  </si>
  <si>
    <t>202 Munkkiniemi - Munksnäs</t>
  </si>
  <si>
    <t>203 Haaga - Haga</t>
  </si>
  <si>
    <t>204 Pitäjänmäki - Sockenbacka</t>
  </si>
  <si>
    <t>205 Kaarela - Kårböle</t>
  </si>
  <si>
    <t>3. Keskinen - Mellersta</t>
  </si>
  <si>
    <t>301 Kallio - Berghäll</t>
  </si>
  <si>
    <t>302 Alppiharju - Åshöjden</t>
  </si>
  <si>
    <t>303 Vallila - Vallgård</t>
  </si>
  <si>
    <t>304 Pasila - Böle</t>
  </si>
  <si>
    <t xml:space="preserve">305 Vanhakaupunki - Gammelstaden </t>
  </si>
  <si>
    <t>4. Pohjoinen - Norra</t>
  </si>
  <si>
    <t>401 Maunula Månsas</t>
  </si>
  <si>
    <t>402 Länsi-Pakila - Västra Baggböle</t>
  </si>
  <si>
    <t>403 Tuomarinkylä - Domarby</t>
  </si>
  <si>
    <t>404 Oulunkylä - Åggelby</t>
  </si>
  <si>
    <t xml:space="preserve">405 Itä-Pakila - Östra Baggböle </t>
  </si>
  <si>
    <t>5. Koillinen - Nordöstra</t>
  </si>
  <si>
    <t>501 Latokartano - Ladugården</t>
  </si>
  <si>
    <t>502 Pukinmäki - Bocksbacka</t>
  </si>
  <si>
    <t xml:space="preserve">503 Malmi - Malm </t>
  </si>
  <si>
    <t>504 Suutarila - Skomakarböle</t>
  </si>
  <si>
    <t>505 Puistola - Parkstad</t>
  </si>
  <si>
    <t>506 Jakomäki - Jakobacka</t>
  </si>
  <si>
    <t>6. Kaakkoinen - Sydöstra</t>
  </si>
  <si>
    <t>601 Kulosaari - Brändö</t>
  </si>
  <si>
    <t>602 Herttoniemi - Hertonäs</t>
  </si>
  <si>
    <t xml:space="preserve">603 Laajasalo - Degerö </t>
  </si>
  <si>
    <t>7. Itäinen - Östra</t>
  </si>
  <si>
    <t>701 Vartiokylä - Botby</t>
  </si>
  <si>
    <t>702 Myllypuro - Kvarnbäcken</t>
  </si>
  <si>
    <t>703 Mellunkylä - Mellungsby</t>
  </si>
  <si>
    <t>704 Vuosaari - Nordsjö</t>
  </si>
  <si>
    <t>8. Östersundom</t>
  </si>
  <si>
    <t>801 Östersundom</t>
  </si>
  <si>
    <t>Alue tuntematon - Okänt område</t>
  </si>
  <si>
    <t>Yrkes- och specialyrkesexamen</t>
  </si>
  <si>
    <t>Pääkaupunkiseutu - Huvudstadsregionen</t>
  </si>
  <si>
    <t xml:space="preserve">Muu Helsingin seutu </t>
  </si>
  <si>
    <t xml:space="preserve">Övriga Helsingforsregionen </t>
  </si>
  <si>
    <t xml:space="preserve">Helsingin seutu </t>
  </si>
  <si>
    <t>Helsingforsregionen</t>
  </si>
  <si>
    <t>Oppisopimuskoulutus -  Läroavtalsutbildning</t>
  </si>
  <si>
    <t>Humanistinen ja kasvatusala - Humaniora och pedagogik</t>
  </si>
  <si>
    <t>Vapaa-aika ja nuorisotyö - Fritid och ungdomsverksamhet</t>
  </si>
  <si>
    <t xml:space="preserve">    Muu hum. ja kasv.alan koulutus - Ovrigt humaniora och pedagogik</t>
  </si>
  <si>
    <t>Kulttuuriala - Kultur</t>
  </si>
  <si>
    <t>Käsi- ja taideteollisuus - Hantverk och kontindustri</t>
  </si>
  <si>
    <t>Viestintä ja informaatiotieteet - Medelkultur och information</t>
  </si>
  <si>
    <t>Teatteri ja tanssi - Teater och dans</t>
  </si>
  <si>
    <t>Musiikki - Musik</t>
  </si>
  <si>
    <t>Samhälle, företagsekonomi och administration</t>
  </si>
  <si>
    <t>Liiketalous ja kauppa - Företagsekonomi och handel</t>
  </si>
  <si>
    <t>Luonnontieteiden ala - Naturvetenskap</t>
  </si>
  <si>
    <t>Tietojenkäsittely - Databehandling</t>
  </si>
  <si>
    <t>Tekniikan ja liikenteen ala - Teknik och kommunikation</t>
  </si>
  <si>
    <t>Arkkitehtuuri ja rakentaminen - Arkitektur och byggande</t>
  </si>
  <si>
    <t>Kone-, metalli- ja energiatekniikka</t>
  </si>
  <si>
    <t>Maskin-, metall- och energiteknik</t>
  </si>
  <si>
    <t>Sähkö- ja automaatiotekniikka - El- och automationsteknik</t>
  </si>
  <si>
    <t>Tieto- ja tietoliikennetekniikka - Data- och datakommunikationsteknik</t>
  </si>
  <si>
    <t>Graafinen ja viestintätekniikka - Grafisk teknik, medieteknik</t>
  </si>
  <si>
    <t>Elintarvikeala ja biotekniikka - Livsmedel och bioteknik</t>
  </si>
  <si>
    <t>Process-, kemi- och materialteknik</t>
  </si>
  <si>
    <t>Tekstiili- ja vaatetustekniikka - Textil och beklädnad</t>
  </si>
  <si>
    <t>Ajoneuvo- ja kuljetustekniikka - Fordons- och transportteknik</t>
  </si>
  <si>
    <t>Övrigt teknik och kommunikation</t>
  </si>
  <si>
    <t>Luonnonvara- ja ympäristöala - Naturbruk och miljö</t>
  </si>
  <si>
    <t>Muu luonnonvara- ja ympäristöala - Övrigt naturbruk och miljö</t>
  </si>
  <si>
    <t>Sosiaali-, terveys- ja liikunta-ala - Social- och hälsosektorn, idrott</t>
  </si>
  <si>
    <t>Terveysala - Hälsosektorn</t>
  </si>
  <si>
    <t>Sosiaali- ja terveysala (alojen yhteiset ohjelmat)</t>
  </si>
  <si>
    <t>Gemensamma program för social- och hälsosektorn</t>
  </si>
  <si>
    <t>Hammaslääketiede ja muu hammashuolto - Odontologi och tandvård</t>
  </si>
  <si>
    <t>Kuntoutus ja liikunta - Rehabilitering och idrott</t>
  </si>
  <si>
    <t>Tekniset terveyspalvelut - Teknisk hälsoservice</t>
  </si>
  <si>
    <t>Farmasia ja muu lääkehuolto - Farmaci och annan läkemedelsförsörjning</t>
  </si>
  <si>
    <t>Kauneudenhoitoala - Skönhetsvård</t>
  </si>
  <si>
    <t>Matkailu-, ravitsemis- ja talousala - Turism, kosthåll och hushållning</t>
  </si>
  <si>
    <t>Matkailuala - Turism</t>
  </si>
  <si>
    <t>Majoitus- ja ravitsemisala - Inkvartering och kosthåll</t>
  </si>
  <si>
    <t>Kotitalous- ja kuluttajapalvelut - Huslig ekonomi och konsumentservice</t>
  </si>
  <si>
    <t>Puhdistuspalvelut - Rengöringsservice</t>
  </si>
  <si>
    <t>Opiskelijoita - Studerande</t>
  </si>
  <si>
    <t>Suoritetut tutkinnot - Avlagda examina</t>
  </si>
  <si>
    <t xml:space="preserve">Ylempi </t>
  </si>
  <si>
    <t>Yrkeshögskolenivå</t>
  </si>
  <si>
    <t>Arcada-Nylands svenska yrkeshögskola</t>
  </si>
  <si>
    <t>Diakonia-ammattikorkeakoulu</t>
  </si>
  <si>
    <t>Diakoniyrkeshögskolan (DIAK)</t>
  </si>
  <si>
    <t>Haaga-Helia ammattikorkeakoulu</t>
  </si>
  <si>
    <t>Haaga-Helia yrkeshögskola</t>
  </si>
  <si>
    <t>Humanistinen ammattikorkeakoulu</t>
  </si>
  <si>
    <t>Humanistisk yrkeshögskola</t>
  </si>
  <si>
    <t>Laurea-ammattikorkeakoulu</t>
  </si>
  <si>
    <t>Yrkeshögskola Laurea</t>
  </si>
  <si>
    <t>Metropolia ammattikorkeakoulu</t>
  </si>
  <si>
    <t>Metropolia yrkeshögskola</t>
  </si>
  <si>
    <t>Alemmat ja ylemmät</t>
  </si>
  <si>
    <t>Lägre och högre</t>
  </si>
  <si>
    <t>Helsingin yliopisto - Helsingfors universitet</t>
  </si>
  <si>
    <t>Aalto-yliopisto - Aalto-universitetet</t>
  </si>
  <si>
    <t>Svenska handelshögskolan</t>
  </si>
  <si>
    <t xml:space="preserve">Peruskoulujen </t>
  </si>
  <si>
    <t>Ammatillinen</t>
  </si>
  <si>
    <t>Ammattikorkea-</t>
  </si>
  <si>
    <t>Yliopistokoulutus</t>
  </si>
  <si>
    <t>perusopetus</t>
  </si>
  <si>
    <t>koulutus</t>
  </si>
  <si>
    <t>Universitets-</t>
  </si>
  <si>
    <t>Basundervisning i</t>
  </si>
  <si>
    <t>utbildning</t>
  </si>
  <si>
    <t>Yrkesinriktad</t>
  </si>
  <si>
    <t>Yrkeshögskole-</t>
  </si>
  <si>
    <t>grundskolorna</t>
  </si>
  <si>
    <t>utbidning</t>
  </si>
  <si>
    <t>Suomenkielinen työväenopisto</t>
  </si>
  <si>
    <t>Finska arbetarinstitutet</t>
  </si>
  <si>
    <t>Toimintapisteitä - Verksamhetsställen</t>
  </si>
  <si>
    <t>Koulutuksien määrä - Antal utbildningar</t>
  </si>
  <si>
    <t>Opettajien antamat opetustunnit</t>
  </si>
  <si>
    <t>Lärarnas undervisningstimmar</t>
  </si>
  <si>
    <t>naisia - kvinnor</t>
  </si>
  <si>
    <t>miehiä - män</t>
  </si>
  <si>
    <t>Ruotsinkielinen työväenopisto</t>
  </si>
  <si>
    <t>Svenska arbetarinstitutet</t>
  </si>
  <si>
    <t>useammalle kuin yhdelle kurssille. - Antal deltagande dvs. deltagare är inte samma sak som antalet personer, därför</t>
  </si>
  <si>
    <t>att samma person kan delta i flera kurser samma år.</t>
  </si>
  <si>
    <t xml:space="preserve">vapaaopisto. - Medborgarinstituten är Helsingin aikuisopisto, Kalliolan kansalaisopisto (f.d. Kalliolan vapaaopisto) och </t>
  </si>
  <si>
    <t>Toimelan vapaaopisto.</t>
  </si>
  <si>
    <t>Högst grundskolenivå eller okänd utbildning</t>
  </si>
  <si>
    <t>Kaupungin ruotsinkieliset koulut - Stadens svenskspråkiga skolor</t>
  </si>
  <si>
    <t>Comprehensive schools and general upper secondary schools</t>
  </si>
  <si>
    <t>Ruotsinkielinen aikuislukiolinja - Svenska vuxengymnasielinjen</t>
  </si>
  <si>
    <t>Students in comprehensive schools and general upper secondary schools</t>
  </si>
  <si>
    <t xml:space="preserve">Students in upper secondary education in Helsinki, by student´s district of residence </t>
  </si>
  <si>
    <t>Vocational education and training</t>
  </si>
  <si>
    <t>Students in vocational education and training by field of education in Helsinki</t>
  </si>
  <si>
    <t>Studerande och examina vid yrkeshögskolorna i huvudstadsregionen</t>
  </si>
  <si>
    <t xml:space="preserve">Uudet </t>
  </si>
  <si>
    <t xml:space="preserve">Kaikki </t>
  </si>
  <si>
    <t>Nya</t>
  </si>
  <si>
    <t>Samtliga</t>
  </si>
  <si>
    <t>koulututkinto</t>
  </si>
  <si>
    <t>ammatti-</t>
  </si>
  <si>
    <t>korkeak.tutkinto</t>
  </si>
  <si>
    <t>Högre yrkes-</t>
  </si>
  <si>
    <t>högskolenivå</t>
  </si>
  <si>
    <t>Studerande och examina vid universiteten i huvudstadsregionen</t>
  </si>
  <si>
    <t>Lisensiaatti- ja</t>
  </si>
  <si>
    <t>tohtorintutkinnot</t>
  </si>
  <si>
    <t xml:space="preserve">Doctors- och </t>
  </si>
  <si>
    <t>licentiatexamina</t>
  </si>
  <si>
    <t>Maanpuolustuskorkeakoulu - Försvarshögskolan</t>
  </si>
  <si>
    <t>Antal studerande på olika utbildningsnivåer i Helsingfors</t>
  </si>
  <si>
    <t>Numbers of students at various levels of education in Helsinki</t>
  </si>
  <si>
    <t xml:space="preserve">Comprehensive schools and general upper secondary schools </t>
  </si>
  <si>
    <t>Number of students at general upper secondary school for adults</t>
  </si>
  <si>
    <t>Lukiolaiset % 16-18-</t>
  </si>
  <si>
    <t>Andel gymnasister bland</t>
  </si>
  <si>
    <t>16-18-åringarna3</t>
  </si>
  <si>
    <t>Lähde: Vipunen-tietokanta, Opetus- ja kulttuuriministeriö,  Opetushallitus.</t>
  </si>
  <si>
    <t>Källa: Databasen Vipunen, Undervisnings- och kulturministeriet, Utbildningsstyrelsen.</t>
  </si>
  <si>
    <t>Kielitieteet - Språkvetenskaper</t>
  </si>
  <si>
    <t>Perustutkinto</t>
  </si>
  <si>
    <t>Ammatti- ja erikoisammattitutkinto</t>
  </si>
  <si>
    <t>Yhteensä</t>
  </si>
  <si>
    <t>Grundexamen</t>
  </si>
  <si>
    <t>Totalt</t>
  </si>
  <si>
    <t xml:space="preserve">    Opetus- ja kasvatustyö - Undervisning och fostran </t>
  </si>
  <si>
    <t>Teaterhögskolan, Bildkonstakademin och Sibelius-Akademin  sammanslog år 2013 under namnet Konstuniversitetet.</t>
  </si>
  <si>
    <t>Yhteskuntatieteiden, liiketalouden ja hallinnon ala</t>
  </si>
  <si>
    <t>Prosessi-, kemian ja materiaalitekniikka</t>
  </si>
  <si>
    <t>Muu tekniikan ja liikenteen ala koulutus</t>
  </si>
  <si>
    <t xml:space="preserve">    Maatilatalous - Gårdsbruk</t>
  </si>
  <si>
    <t xml:space="preserve">    Puutarhatalous - Trädgårdsskötsel</t>
  </si>
  <si>
    <t>Uudet</t>
  </si>
  <si>
    <t>Det sammanlagda talet inbegriper sammanlagt 32 studerande inom gynmasieförberedande utbildning för invandrare och personer med främmande modersmål.</t>
  </si>
  <si>
    <t>Barn som åtnjöt småbarnspedagogik</t>
  </si>
  <si>
    <t xml:space="preserve">Children receiving early childhood education and care </t>
  </si>
  <si>
    <t xml:space="preserve">Familjer som fått barnvårdsstöd </t>
  </si>
  <si>
    <t>Families receiving child day care subsidies</t>
  </si>
  <si>
    <t xml:space="preserve">Barn som åtnjöt kommunal småbarnspedagogik, enligt bostadsstordistrikt </t>
  </si>
  <si>
    <t>Children in municipal early childhood education and care by major district of residence</t>
  </si>
  <si>
    <t>Lekverksamhet</t>
  </si>
  <si>
    <t>Playgrounds for children</t>
  </si>
  <si>
    <t>7.15</t>
  </si>
  <si>
    <t>7.16</t>
  </si>
  <si>
    <t>7.17</t>
  </si>
  <si>
    <t>Kunnallinen päiväkotihoito - Kommunal daghemvård</t>
  </si>
  <si>
    <t>Kunnallisia päiväkoteja yhteensä - Kommunala daghem totalt</t>
  </si>
  <si>
    <t>Lapsia hoidossa yhteensä 31.12 - Barn i vård totalt 31.12.</t>
  </si>
  <si>
    <t>Alle 3-vuotiaita - Barn under 3 år</t>
  </si>
  <si>
    <t>3–6-vuotiaita - 3–6-åringar</t>
  </si>
  <si>
    <t>7- vuotiaita - 7- åringar</t>
  </si>
  <si>
    <t xml:space="preserve">% vastaavanikäisestä väestöstä - % av befolkningen i samma ålder </t>
  </si>
  <si>
    <t>3–6-vuotiaista - 3–6-åringarna</t>
  </si>
  <si>
    <t>Kunnallinen perhepäivähoito - Kommunalt  familjedagvård</t>
  </si>
  <si>
    <t>Lapsia hoidossa yhteensä 31.12. - Barn i vård totalt 31.12.</t>
  </si>
  <si>
    <t>7-vuotiaita - 7-åringar</t>
  </si>
  <si>
    <t>Ostopalveluna hankittu varhaiskasvatus – Köpt småbarnspedagogikservice</t>
  </si>
  <si>
    <t>Ostosopimuspäiväkoteja - Köpavtalsdaghem</t>
  </si>
  <si>
    <t>Hoidossa olevat helsinkiläislapset - Helsingforsbarn i vård</t>
  </si>
  <si>
    <t>% osuutena 1–6-vuotiaista - % av 1–6 åringarna</t>
  </si>
  <si>
    <t>Yksityisiä päiväkoteja yhteensä - privata daghem totalt</t>
  </si>
  <si>
    <t>Päiväkotipaikat yhteensä - Daghemsplatser totalt</t>
  </si>
  <si>
    <t>Lähde: Kasvatuksen ja koulutuksen toimiala.</t>
  </si>
  <si>
    <t>Källä: Fostrans- och utbildningssektorn.</t>
  </si>
  <si>
    <t xml:space="preserve">Barn och familjer som fått barnvårdsstöd </t>
  </si>
  <si>
    <t>Children and families receiving child day care subsidies</t>
  </si>
  <si>
    <t>Kotihoidon tuen piirissä olevat lapset 31.12 - Barn för vilka hemvårdstöd utbetalas</t>
  </si>
  <si>
    <t>% 0–6-vuotiaista - % av 0–6 åringarna</t>
  </si>
  <si>
    <t>Kotihoidon tukea saaneita perheitä 31.12. yhteensä - Familjer som fått hemvårdsstöd för barn 31.12. sammanlagt</t>
  </si>
  <si>
    <t>näistä Helsinki-lisää saaneita - Som fått helsingforstillägg</t>
  </si>
  <si>
    <t>Osittaista tukea saaneita - Som fått partiellt stöd</t>
  </si>
  <si>
    <t xml:space="preserve">Yksityisen hoidon tuen piirissä olevat lapset 31.12 - Barn för vilka stöd för privat vård utbetalas </t>
  </si>
  <si>
    <t>Yksityisen hoidon tukea saaneita perheitä 31.12., yhteensä Familjer som fått stöd för privatvårdsstöd 31.12., sammanlagt</t>
  </si>
  <si>
    <t xml:space="preserve">Lähde: Sosiaalivirasto ja vuodesta 2007 lähtien Kela. </t>
  </si>
  <si>
    <t>Källa: Socialverket och FPA fr.o.m. år 2007.</t>
  </si>
  <si>
    <t xml:space="preserve">Children in municipal early childhood education and care by major district of residence </t>
  </si>
  <si>
    <t>Asuinsuurpiiri ja hoitomuoto</t>
  </si>
  <si>
    <t>Hoidossa olevat lapset - Barn i vård 31.12.</t>
  </si>
  <si>
    <t>Bostadsdistrikt och vårdform</t>
  </si>
  <si>
    <t>Eteläinen - Södra</t>
  </si>
  <si>
    <t>Läntinen - Västra</t>
  </si>
  <si>
    <t>Keskinen - Mellersta</t>
  </si>
  <si>
    <t>Pohjoinen - Norra</t>
  </si>
  <si>
    <t>Koillinen - Nordöstra</t>
  </si>
  <si>
    <t>Kaakkoinen - Sydöstra</t>
  </si>
  <si>
    <t>Itäinen - Östra</t>
  </si>
  <si>
    <t>Östersundom</t>
  </si>
  <si>
    <t>Hoitopiirin ja Helsingin ulkopuolelta tulevat - Från annat vårddistrikt eller kommun</t>
  </si>
  <si>
    <t>%1–6-vuotiaista % av 1–6 åringarna</t>
  </si>
  <si>
    <t>Kaupungin ohjattu leikkipuistotoiminta - Stadens ledda lekparksverksamhet</t>
  </si>
  <si>
    <t>Leikkipuistoja - Lekparker</t>
  </si>
  <si>
    <t>Alle kouluikäisten kerhotoiminta - Klubbverksamhet för barn yngre än skolåldern</t>
  </si>
  <si>
    <t>Kerhotoiminnassa olevat lapset 31.12.</t>
  </si>
  <si>
    <t>Barn inom klubbverksamheten 31.12.</t>
  </si>
  <si>
    <t>Helsingin koulut yhteensä - Skolor i Helsingfors sammanlagt</t>
  </si>
  <si>
    <t xml:space="preserve">Lähde: Kasvatuksen ja koulutuksen toimiala. </t>
  </si>
  <si>
    <t xml:space="preserve">Källa: Fostrans- och utbildningssektorn. </t>
  </si>
  <si>
    <t xml:space="preserve"> 7.6</t>
  </si>
  <si>
    <t>Det sammanlagda talet inbegriper sammanlagt 15 studerande inom gynmasieförberedande utbildning för invandrare och personer med främmande modersmål.</t>
  </si>
  <si>
    <t>Lähde: Kasvatuksen ja koulutuksen toimiala.  Helsingfors Aftongymnasium. Eiran aikuislukio ja Töölön yhteiskoulun aikuislukio.</t>
  </si>
  <si>
    <t>Källa: Fostrans- och utbildningssektorn. Helsingfors Aftongymnasium. Eiran aikuislukio ja Töölön yhteiskoulun aikuislukio.</t>
  </si>
  <si>
    <t>1–2-vuotiaista - 1–2-åringarna</t>
  </si>
  <si>
    <t>Kalatalous</t>
  </si>
  <si>
    <t>,</t>
  </si>
  <si>
    <t>Tölö gymnasium/Vuxenlinen</t>
  </si>
  <si>
    <t>Ammatillisen koulutuksen opiskelijat opintoaloittain Helsingissä 2018</t>
  </si>
  <si>
    <t>Kasvatustieteet ja psykologia - Pedagogiska vetenskaper och psykologi</t>
  </si>
  <si>
    <t>Sosiaaliala - Socialområdet</t>
  </si>
  <si>
    <r>
      <t>Yksityinen varhaiskasvatus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– Privat småbarnspedagogik</t>
    </r>
    <r>
      <rPr>
        <b/>
        <vertAlign val="superscript"/>
        <sz val="10"/>
        <rFont val="Arial"/>
        <family val="2"/>
      </rPr>
      <t>1</t>
    </r>
  </si>
  <si>
    <r>
      <t>7.4 Leikkitoiminta</t>
    </r>
    <r>
      <rPr>
        <b/>
        <vertAlign val="superscript"/>
        <sz val="10"/>
        <rFont val="Arial"/>
        <family val="2"/>
      </rPr>
      <t xml:space="preserve"> </t>
    </r>
    <r>
      <rPr>
        <b/>
        <sz val="10"/>
        <rFont val="Arial"/>
        <family val="2"/>
      </rPr>
      <t>1995–2019</t>
    </r>
  </si>
  <si>
    <r>
      <t>Lasten käyntikerrat keskimäärin päivässä</t>
    </r>
    <r>
      <rPr>
        <vertAlign val="superscript"/>
        <sz val="10"/>
        <rFont val="Arial"/>
        <family val="2"/>
      </rPr>
      <t xml:space="preserve">1 </t>
    </r>
    <r>
      <rPr>
        <sz val="11"/>
        <rFont val="Calibri"/>
        <family val="2"/>
      </rPr>
      <t>- Barnbesök per dag i medeltal</t>
    </r>
    <r>
      <rPr>
        <vertAlign val="superscript"/>
        <sz val="10"/>
        <rFont val="Arial"/>
        <family val="2"/>
      </rPr>
      <t>1</t>
    </r>
  </si>
  <si>
    <r>
      <rPr>
        <vertAlign val="superscript"/>
        <sz val="10"/>
        <rFont val="Arial"/>
        <family val="2"/>
      </rPr>
      <t>1</t>
    </r>
    <r>
      <rPr>
        <sz val="11"/>
        <rFont val="Calibri"/>
        <family val="2"/>
      </rPr>
      <t>Lasten käyntikertoja yhteensä kaikissa kokovuotisissa puistoissa keskimäärin päivässä. - Barnets totala antal besöksgånger på samtliga helårsparker i genomsnitt per dag.</t>
    </r>
  </si>
  <si>
    <r>
      <t>Esiopetus</t>
    </r>
    <r>
      <rPr>
        <vertAlign val="superscript"/>
        <sz val="9"/>
        <rFont val="Arial"/>
        <family val="2"/>
      </rPr>
      <t>1</t>
    </r>
  </si>
  <si>
    <r>
      <t>Lukio</t>
    </r>
    <r>
      <rPr>
        <vertAlign val="superscript"/>
        <sz val="9"/>
        <rFont val="Arial"/>
        <family val="2"/>
      </rPr>
      <t>2</t>
    </r>
  </si>
  <si>
    <r>
      <t>Förskoleundervisningen</t>
    </r>
    <r>
      <rPr>
        <vertAlign val="superscript"/>
        <sz val="9"/>
        <rFont val="Arial"/>
        <family val="2"/>
      </rPr>
      <t>1</t>
    </r>
  </si>
  <si>
    <r>
      <t>Gymnasium</t>
    </r>
    <r>
      <rPr>
        <vertAlign val="superscript"/>
        <sz val="9"/>
        <rFont val="Arial"/>
        <family val="2"/>
      </rPr>
      <t>2</t>
    </r>
  </si>
  <si>
    <t>-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</si>
  <si>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Peruskoulujen esiopetuksessa olevat oppilaat. - Förskolelever.</t>
    </r>
  </si>
  <si>
    <r>
      <rPr>
        <vertAlign val="superscript"/>
        <sz val="9"/>
        <rFont val="Arial"/>
        <family val="2"/>
      </rPr>
      <t>2</t>
    </r>
    <r>
      <rPr>
        <sz val="9"/>
        <rFont val="Arial"/>
        <family val="2"/>
      </rPr>
      <t>Lukioiden ja aikuislukioiden opiskelijat. - Elever i gymnasier och vuxengymnasier.</t>
    </r>
  </si>
  <si>
    <r>
      <t>Eiran aikuislukio</t>
    </r>
    <r>
      <rPr>
        <vertAlign val="superscript"/>
        <sz val="8"/>
        <rFont val="Arial"/>
        <family val="2"/>
      </rPr>
      <t>1</t>
    </r>
  </si>
  <si>
    <r>
      <t>Töölön yhteiskoulun aikuislukio</t>
    </r>
    <r>
      <rPr>
        <vertAlign val="superscript"/>
        <sz val="8"/>
        <rFont val="Arial"/>
        <family val="2"/>
      </rPr>
      <t>2</t>
    </r>
  </si>
  <si>
    <t>232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</si>
  <si>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Yhteensä -luvussa mukana 49 LUVA-opiskelijaa (lukiokoulutuksen valmistava koulutus).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</si>
  <si>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Yhteensä -luvussa mukana 7 LUVA-opiskelijaa (lukiokoulutuksen valmistava koulutus).</t>
    </r>
  </si>
  <si>
    <t>Aikuislukioiden oppilasmäärät syyskuussa 2019</t>
  </si>
  <si>
    <r>
      <t>Lukio-opiskelijat</t>
    </r>
    <r>
      <rPr>
        <vertAlign val="superscript"/>
        <sz val="8"/>
        <rFont val="Arial"/>
        <family val="2"/>
      </rPr>
      <t>1</t>
    </r>
  </si>
  <si>
    <r>
      <t>Ammatillisen opiskelijat</t>
    </r>
    <r>
      <rPr>
        <vertAlign val="superscript"/>
        <sz val="8"/>
        <rFont val="Arial"/>
        <family val="2"/>
      </rPr>
      <t>2</t>
    </r>
  </si>
  <si>
    <r>
      <t>Ammatillisen opiskelijat % 16-18-vuotiaista</t>
    </r>
    <r>
      <rPr>
        <vertAlign val="superscript"/>
        <sz val="8"/>
        <rFont val="Arial"/>
        <family val="2"/>
      </rPr>
      <t>3</t>
    </r>
  </si>
  <si>
    <r>
      <t>Gymnasieelever</t>
    </r>
    <r>
      <rPr>
        <vertAlign val="superscript"/>
        <sz val="8"/>
        <rFont val="Arial"/>
        <family val="2"/>
      </rPr>
      <t>1</t>
    </r>
  </si>
  <si>
    <r>
      <t>Yrkesskolelever</t>
    </r>
    <r>
      <rPr>
        <vertAlign val="superscript"/>
        <sz val="8"/>
        <rFont val="Arial"/>
        <family val="2"/>
      </rPr>
      <t>2</t>
    </r>
  </si>
  <si>
    <r>
      <t>vuotiaista</t>
    </r>
    <r>
      <rPr>
        <vertAlign val="superscript"/>
        <sz val="8"/>
        <rFont val="Arial"/>
        <family val="2"/>
      </rPr>
      <t>3</t>
    </r>
  </si>
  <si>
    <r>
      <t xml:space="preserve"> Yrkesskolelever (%) bland 16-18-åringarna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</si>
  <si>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Nuorten opetussuunnitelman sekä IB-, EB- ja Reifeprüfung-tutkintoa suorittavat opiskelijat. - Studerande inom undervisningsplanen för unga samt de som avlade IB-, EB- eller Reifeprüfung-examen.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</si>
  <si>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Ammatillisen koulutuksen opiskelijat sisältävät ammatillisen peruskoulutuksen koko tutkinnon tai osatutkinnon opiskelijat, ammatillisen lisäkoulutuksen opiskelijat sekä oppisopimuskoulutuksen perus- tai lisäkoulutukseen osallistuneet opiskelijat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</si>
  <si>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Studerande inom yrkesutbildning inbegriper studerandena för hela examen eller delexamen inom den grundläggande yrkesutbildningen, studerande inom yrkesinriktad tilläggsutbildning samt studerande inom grundläggande eller tilläggsutbildning inom läroavtalsutbildningen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</si>
  <si>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Kaikki 16–18-vuotiaat opiskelijat alueen kaikista 16–18-vuotiaista. - Andelen studerande bland 16–18-åringarna i området.</t>
    </r>
  </si>
  <si>
    <r>
      <t>korkeakoulututkinnot</t>
    </r>
    <r>
      <rPr>
        <vertAlign val="superscript"/>
        <sz val="10"/>
        <rFont val="Arial"/>
        <family val="2"/>
      </rPr>
      <t>1</t>
    </r>
  </si>
  <si>
    <r>
      <t>högskoleexamina</t>
    </r>
    <r>
      <rPr>
        <vertAlign val="superscript"/>
        <sz val="10"/>
        <rFont val="Arial"/>
        <family val="2"/>
      </rPr>
      <t>1</t>
    </r>
  </si>
  <si>
    <r>
      <t>Taideyliopisto</t>
    </r>
    <r>
      <rPr>
        <vertAlign val="superscript"/>
        <sz val="10"/>
        <rFont val="Arial"/>
        <family val="2"/>
      </rPr>
      <t xml:space="preserve">2 - </t>
    </r>
    <r>
      <rPr>
        <sz val="10"/>
        <rFont val="Arial"/>
        <family val="2"/>
      </rPr>
      <t>Konstuniversitetet</t>
    </r>
    <r>
      <rPr>
        <vertAlign val="superscript"/>
        <sz val="10"/>
        <rFont val="Arial"/>
        <family val="2"/>
      </rPr>
      <t>2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</si>
  <si>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Sisältää myös erikoislääkäritutkinnot. - Inbegriper även specialläkarexamina.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</si>
  <si>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Teatterikorkeakoulu, Kuvataideakatemia ja Sibelius-Akatemia yhdistyivät Taideyliopistoksi vuonna 2013.  </t>
    </r>
  </si>
  <si>
    <r>
      <t>Osallistumisia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-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 Deltagande</t>
    </r>
    <r>
      <rPr>
        <vertAlign val="superscript"/>
        <sz val="8"/>
        <rFont val="Arial"/>
        <family val="2"/>
      </rPr>
      <t>1</t>
    </r>
  </si>
  <si>
    <r>
      <t>Kansalaisopistot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- Medborgarinstituten</t>
    </r>
    <r>
      <rPr>
        <b/>
        <vertAlign val="superscript"/>
        <sz val="8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</si>
  <si>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Osallistumisien määrä ei tarkoita samaa kuin henkilöiden määrä, sillä sama henkilö voi osallistua vuoden aikana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</si>
  <si>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Kansalaisopistot ovat Helsingin aikuisopisto, Kalliolan kansalaisopisto (ent. Kalliolan vapaaopisto) ja Toimelan </t>
    </r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</si>
  <si>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VKTM = koulutustasomittain, sivu 159. - Mätetal för utbildningsnivå, sida 160.</t>
    </r>
  </si>
  <si>
    <r>
      <t>VKTM</t>
    </r>
    <r>
      <rPr>
        <vertAlign val="superscript"/>
        <sz val="9"/>
        <rFont val="Arial"/>
        <family val="2"/>
      </rPr>
      <t>1</t>
    </r>
  </si>
  <si>
    <t>KASVATUS JA KOULUTUS</t>
  </si>
  <si>
    <t>Opiskelijoiden määrät eri koulutusasteilla Helsingissä 2000–2019</t>
  </si>
  <si>
    <t>Varhaiskavatuksessa olevat lapset 31.12.1995–2020</t>
  </si>
  <si>
    <t>Lastenhoidon tukea saaneet perheet 1995–2020</t>
  </si>
  <si>
    <t>Kunnallisessa varhaiskasvatuksessa olevat lapset asuinsuurpiirin mukaan 31.12.1995–2020</t>
  </si>
  <si>
    <t>Leikkitoiminta 1995–2020</t>
  </si>
  <si>
    <t>Peruskoulut ja lukiot 2005–2020</t>
  </si>
  <si>
    <t>Kaupungin yleissivistävän koulutuksen oppilaat 20.9.2005–2020</t>
  </si>
  <si>
    <t>Peruskoulujen ja lukioiden oppilaat Helsingin seudulla 2020</t>
  </si>
  <si>
    <t>Helsinkiläiset lukio- ja ammatillisen koulutuksen  opiskelijat  asuinalueen mukaan syksyllä 2020</t>
  </si>
  <si>
    <t>Ammatillinen koulutus 2020</t>
  </si>
  <si>
    <t>Pääkaupunkiseudun ammattikorkeakoulujen opiskelijat ja tutkinnot 2020</t>
  </si>
  <si>
    <t>Pääkaupunkiseudun yliopistojen opiskelijat ja tutkinnot 2020</t>
  </si>
  <si>
    <t>Kansalaisopistot 2000–2019</t>
  </si>
  <si>
    <t>15 vuotta täyttänyt väestö koulutusasteen ja iän mukaan 31.12.2000–2019</t>
  </si>
  <si>
    <t>15 vuotta täyttänyt väestö koulutusasteen mukaan alueittainn 31.12.2019</t>
  </si>
  <si>
    <t>7.1 Varhaiskasvatuksessa olevat lapset 31.12.2000–2020</t>
  </si>
  <si>
    <r>
      <rPr>
        <vertAlign val="superscript"/>
        <sz val="10"/>
        <rFont val="Arial"/>
        <family val="2"/>
      </rPr>
      <t>1</t>
    </r>
    <r>
      <rPr>
        <sz val="11"/>
        <rFont val="Calibri"/>
        <family val="2"/>
      </rPr>
      <t xml:space="preserve"> Sisältää ostosopimuspäiväkodit Inbegriper köpavtalsdaghem</t>
    </r>
  </si>
  <si>
    <r>
      <t>7.2 Lastenhoidon tukea saaneet lapset ja perheet 1995–</t>
    </r>
    <r>
      <rPr>
        <b/>
        <sz val="10"/>
        <color indexed="10"/>
        <rFont val="Arial"/>
        <family val="2"/>
      </rPr>
      <t>2020</t>
    </r>
  </si>
  <si>
    <t>7.3 Kunnallisessa varhaiskasvatuksessa olevat lapset asuinsuurpiirin mukaan 31.12.1995–2020</t>
  </si>
  <si>
    <t>Peruskoulut ja lukiot 2015–2020</t>
  </si>
  <si>
    <r>
      <t>930'</t>
    </r>
    <r>
      <rPr>
        <vertAlign val="superscript"/>
        <sz val="9"/>
        <rFont val="Arial"/>
        <family val="2"/>
      </rPr>
      <t>3</t>
    </r>
  </si>
  <si>
    <r>
      <t>1068'</t>
    </r>
    <r>
      <rPr>
        <vertAlign val="superscript"/>
        <sz val="9"/>
        <rFont val="Arial"/>
        <family val="2"/>
      </rPr>
      <t>3</t>
    </r>
  </si>
  <si>
    <r>
      <t>594'</t>
    </r>
    <r>
      <rPr>
        <vertAlign val="superscript"/>
        <sz val="9"/>
        <rFont val="Arial"/>
        <family val="2"/>
      </rPr>
      <t>3</t>
    </r>
  </si>
  <si>
    <r>
      <t>738'</t>
    </r>
    <r>
      <rPr>
        <vertAlign val="superscript"/>
        <sz val="9"/>
        <rFont val="Arial"/>
        <family val="2"/>
      </rPr>
      <t>3</t>
    </r>
  </si>
  <si>
    <r>
      <t>309'</t>
    </r>
    <r>
      <rPr>
        <vertAlign val="superscript"/>
        <sz val="9"/>
        <rFont val="Arial"/>
        <family val="2"/>
      </rPr>
      <t>3</t>
    </r>
  </si>
  <si>
    <r>
      <t>843'</t>
    </r>
    <r>
      <rPr>
        <vertAlign val="superscript"/>
        <sz val="9"/>
        <rFont val="Arial"/>
        <family val="2"/>
      </rPr>
      <t>3</t>
    </r>
  </si>
  <si>
    <r>
      <t>330'</t>
    </r>
    <r>
      <rPr>
        <vertAlign val="superscript"/>
        <sz val="9"/>
        <rFont val="Arial"/>
        <family val="2"/>
      </rPr>
      <t>3</t>
    </r>
  </si>
  <si>
    <r>
      <t>627'</t>
    </r>
    <r>
      <rPr>
        <vertAlign val="superscript"/>
        <sz val="9"/>
        <rFont val="Arial"/>
        <family val="2"/>
      </rPr>
      <t>3</t>
    </r>
  </si>
  <si>
    <r>
      <t>531'</t>
    </r>
    <r>
      <rPr>
        <vertAlign val="superscript"/>
        <sz val="9"/>
        <rFont val="Arial"/>
        <family val="2"/>
      </rPr>
      <t>3</t>
    </r>
  </si>
  <si>
    <r>
      <rPr>
        <vertAlign val="superscript"/>
        <sz val="9"/>
        <color indexed="10"/>
        <rFont val="Arial"/>
        <family val="2"/>
      </rPr>
      <t>3</t>
    </r>
    <r>
      <rPr>
        <sz val="9"/>
        <color indexed="10"/>
        <rFont val="Arial"/>
        <family val="2"/>
      </rPr>
      <t>'2019</t>
    </r>
  </si>
  <si>
    <t>Helsinkiläiset lukio- ja ammatillisen koulutuksen opiskelijat  asuinalueen mukaan syksyllä 2020</t>
  </si>
  <si>
    <t>Ammatillinen peruskoulutus, koko- tai osatutkinto-opiskelijat - Grundläggande yrkesutbildning, studerande för hel- eller delexamen</t>
  </si>
  <si>
    <t>Ammatillinen peruskoulutus, koko tutkinnon suorittaneet - Grundläggande yrkesutbildning, de som avlagt hela examen</t>
  </si>
  <si>
    <t>Ammatillinen peruskoulutus, osatutkinnon suorittaneet - Grundläggande yrkesutbildning, de som avlagt delexamen</t>
  </si>
  <si>
    <t>Ammatillinen lisäkoulutus, opiskelijat - Yrkesinriktad tilläggsutbildning, samtliga studerande</t>
  </si>
  <si>
    <t>Ammatillinen lisäkoulutus, tutkinnon suorittaneet - Yrkesinriktad tilläggsutbildning, de som avlagt examen</t>
  </si>
  <si>
    <t>Ammatillinen perus- ja lisäkoulutus</t>
  </si>
  <si>
    <t xml:space="preserve">Grundläggande yrkesutbildning och yrkesinriktad tilläggsutbildning </t>
  </si>
  <si>
    <t>Perustutkinto, oppisopimuskoulutukseen osallistuneet - Grundexamen, de som deltagit i läroavtalsutbildning</t>
  </si>
  <si>
    <t>Perustutkinto, oppisopimuskoulutuksessa tutkinnon suorittaneet (kokotutkinnot) - Grundexamen, de som avlagt examen (helexamen) inom läroavtalsutbildning</t>
  </si>
  <si>
    <t>Oppisopimuskoulutukseen osallistuneet, lisäkoulutus - De som deltagit i läroavtalsutbildning, tilläggsutbildning</t>
  </si>
  <si>
    <t>Oppisopimuskoulutuksessa tutkinnon suorittaneet, lisäkoulutus (kokotutkinnot) - De som avlagt examen inom läroavtalsutbildning, tilläggsutbildning (helexamina)</t>
  </si>
  <si>
    <r>
      <t>Opiskelijoiden määrät eri koulutusasteilla Helsingissä 2000–</t>
    </r>
    <r>
      <rPr>
        <b/>
        <sz val="10"/>
        <color indexed="10"/>
        <rFont val="Arial"/>
        <family val="2"/>
      </rPr>
      <t>2019</t>
    </r>
  </si>
  <si>
    <t>15 vuotta täyttänyt väestö koulutusasteen mukaan alueittain 31.12.2019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</si>
</sst>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5" formatCode="_-* #,##0.00\ _€_-;\-* #,##0.00\ _€_-;_-* &quot;-&quot;??\ _€_-;_-@_-"/>
    <numFmt numFmtId="166" formatCode="0.0"/>
    <numFmt numFmtId="167" formatCode="#,##0.0"/>
  </numFmts>
  <fonts count="4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name val="Calibri"/>
      <family val="2"/>
    </font>
    <font>
      <i/>
      <sz val="10"/>
      <name val="Verdana"/>
      <family val="2"/>
    </font>
    <font>
      <strike/>
      <sz val="9"/>
      <name val="Arial"/>
      <family val="2"/>
    </font>
    <font>
      <sz val="12"/>
      <name val="Times New Roman"/>
      <family val="1"/>
    </font>
    <font>
      <sz val="8"/>
      <name val="MS Sans Serif"/>
      <family val="2"/>
    </font>
    <font>
      <sz val="11"/>
      <name val="Calibri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vertAlign val="superscript"/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vertAlign val="superscript"/>
      <sz val="9"/>
      <color indexed="10"/>
      <name val="Arial"/>
      <family val="2"/>
    </font>
    <font>
      <sz val="9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1" fillId="0" borderId="0"/>
    <xf numFmtId="3" fontId="3" fillId="0" borderId="0"/>
    <xf numFmtId="0" fontId="17" fillId="0" borderId="0"/>
    <xf numFmtId="165" fontId="31" fillId="0" borderId="0" applyFont="0" applyFill="0" applyBorder="0" applyAlignment="0" applyProtection="0"/>
  </cellStyleXfs>
  <cellXfs count="17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3" fontId="2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 indent="2"/>
    </xf>
    <xf numFmtId="0" fontId="2" fillId="0" borderId="0" xfId="0" quotePrefix="1" applyFont="1" applyAlignment="1">
      <alignment horizontal="left"/>
    </xf>
    <xf numFmtId="3" fontId="2" fillId="0" borderId="0" xfId="0" applyNumberFormat="1" applyFont="1" applyAlignment="1">
      <alignment horizontal="left" indent="1"/>
    </xf>
    <xf numFmtId="3" fontId="1" fillId="0" borderId="0" xfId="0" applyNumberFormat="1" applyFont="1" applyFill="1"/>
    <xf numFmtId="3" fontId="2" fillId="0" borderId="0" xfId="0" applyNumberFormat="1" applyFont="1" applyFill="1"/>
    <xf numFmtId="3" fontId="1" fillId="0" borderId="0" xfId="0" applyNumberFormat="1" applyFont="1"/>
    <xf numFmtId="16" fontId="1" fillId="0" borderId="0" xfId="0" quotePrefix="1" applyNumberFormat="1" applyFont="1" applyFill="1"/>
    <xf numFmtId="166" fontId="2" fillId="0" borderId="0" xfId="0" applyNumberFormat="1" applyFont="1"/>
    <xf numFmtId="166" fontId="2" fillId="0" borderId="0" xfId="0" quotePrefix="1" applyNumberFormat="1" applyFont="1"/>
    <xf numFmtId="0" fontId="2" fillId="0" borderId="0" xfId="0" quotePrefix="1" applyFont="1"/>
    <xf numFmtId="166" fontId="1" fillId="0" borderId="0" xfId="0" applyNumberFormat="1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Fill="1"/>
    <xf numFmtId="0" fontId="6" fillId="0" borderId="0" xfId="0" applyFont="1"/>
    <xf numFmtId="0" fontId="5" fillId="0" borderId="0" xfId="0" applyFont="1"/>
    <xf numFmtId="3" fontId="5" fillId="0" borderId="0" xfId="0" applyNumberFormat="1" applyFont="1"/>
    <xf numFmtId="3" fontId="6" fillId="0" borderId="0" xfId="0" applyNumberFormat="1" applyFont="1"/>
    <xf numFmtId="3" fontId="2" fillId="0" borderId="0" xfId="0" applyNumberFormat="1" applyFont="1" applyAlignment="1">
      <alignment horizontal="right"/>
    </xf>
    <xf numFmtId="16" fontId="5" fillId="0" borderId="0" xfId="0" quotePrefix="1" applyNumberFormat="1" applyFont="1"/>
    <xf numFmtId="0" fontId="6" fillId="0" borderId="0" xfId="0" applyFont="1" applyAlignment="1">
      <alignment horizontal="left" indent="1"/>
    </xf>
    <xf numFmtId="0" fontId="6" fillId="0" borderId="0" xfId="0" applyFont="1" applyAlignment="1"/>
    <xf numFmtId="166" fontId="6" fillId="0" borderId="0" xfId="0" applyNumberFormat="1" applyFont="1"/>
    <xf numFmtId="166" fontId="5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right"/>
    </xf>
    <xf numFmtId="0" fontId="1" fillId="0" borderId="0" xfId="0" quotePrefix="1" applyFont="1" applyFill="1"/>
    <xf numFmtId="17" fontId="4" fillId="0" borderId="0" xfId="0" quotePrefix="1" applyNumberFormat="1" applyFont="1"/>
    <xf numFmtId="3" fontId="3" fillId="0" borderId="0" xfId="0" applyNumberFormat="1" applyFont="1"/>
    <xf numFmtId="0" fontId="4" fillId="0" borderId="0" xfId="0" quotePrefix="1" applyFont="1"/>
    <xf numFmtId="0" fontId="4" fillId="0" borderId="0" xfId="1" applyFont="1"/>
    <xf numFmtId="3" fontId="1" fillId="0" borderId="0" xfId="0" applyNumberFormat="1" applyFont="1" applyFill="1" applyAlignment="1">
      <alignment horizontal="right"/>
    </xf>
    <xf numFmtId="3" fontId="4" fillId="0" borderId="0" xfId="0" applyNumberFormat="1" applyFont="1"/>
    <xf numFmtId="3" fontId="3" fillId="0" borderId="0" xfId="0" applyNumberFormat="1" applyFont="1" applyAlignment="1">
      <alignment horizontal="right"/>
    </xf>
    <xf numFmtId="1" fontId="2" fillId="0" borderId="0" xfId="0" applyNumberFormat="1" applyFont="1"/>
    <xf numFmtId="0" fontId="3" fillId="0" borderId="0" xfId="0" quotePrefix="1" applyFont="1"/>
    <xf numFmtId="0" fontId="9" fillId="0" borderId="0" xfId="0" applyFont="1"/>
    <xf numFmtId="166" fontId="3" fillId="0" borderId="0" xfId="0" applyNumberFormat="1" applyFont="1"/>
    <xf numFmtId="1" fontId="3" fillId="0" borderId="0" xfId="0" applyNumberFormat="1" applyFont="1"/>
    <xf numFmtId="3" fontId="32" fillId="0" borderId="0" xfId="0" applyNumberFormat="1" applyFont="1"/>
    <xf numFmtId="166" fontId="32" fillId="0" borderId="0" xfId="0" applyNumberFormat="1" applyFont="1"/>
    <xf numFmtId="0" fontId="1" fillId="0" borderId="0" xfId="0" quotePrefix="1" applyFont="1"/>
    <xf numFmtId="3" fontId="1" fillId="0" borderId="0" xfId="0" applyNumberFormat="1" applyFont="1" applyProtection="1">
      <protection locked="0"/>
    </xf>
    <xf numFmtId="3" fontId="1" fillId="0" borderId="0" xfId="0" quotePrefix="1" applyNumberFormat="1" applyFont="1" applyProtection="1">
      <protection locked="0"/>
    </xf>
    <xf numFmtId="0" fontId="7" fillId="0" borderId="0" xfId="0" applyFont="1" applyAlignment="1">
      <alignment vertical="center" wrapText="1"/>
    </xf>
    <xf numFmtId="0" fontId="32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Fill="1" applyAlignment="1">
      <alignment wrapText="1"/>
    </xf>
    <xf numFmtId="0" fontId="8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4" fillId="0" borderId="0" xfId="0" quotePrefix="1" applyFont="1" applyAlignment="1">
      <alignment horizontal="left"/>
    </xf>
    <xf numFmtId="0" fontId="11" fillId="0" borderId="0" xfId="0" applyFont="1"/>
    <xf numFmtId="0" fontId="7" fillId="0" borderId="0" xfId="0" applyFont="1" applyAlignment="1">
      <alignment vertical="center"/>
    </xf>
    <xf numFmtId="0" fontId="32" fillId="0" borderId="0" xfId="0" applyFont="1" applyFill="1"/>
    <xf numFmtId="0" fontId="32" fillId="0" borderId="0" xfId="0" applyFont="1" applyFill="1" applyBorder="1"/>
    <xf numFmtId="3" fontId="32" fillId="0" borderId="0" xfId="0" applyNumberFormat="1" applyFont="1" applyFill="1"/>
    <xf numFmtId="3" fontId="32" fillId="0" borderId="0" xfId="5" applyNumberFormat="1" applyFont="1" applyFill="1" applyAlignment="1"/>
    <xf numFmtId="0" fontId="32" fillId="0" borderId="0" xfId="0" applyFont="1" applyBorder="1"/>
    <xf numFmtId="0" fontId="13" fillId="0" borderId="0" xfId="0" applyFont="1"/>
    <xf numFmtId="3" fontId="13" fillId="0" borderId="0" xfId="0" applyNumberFormat="1" applyFont="1"/>
    <xf numFmtId="0" fontId="12" fillId="0" borderId="0" xfId="0" applyFont="1" applyFill="1"/>
    <xf numFmtId="0" fontId="14" fillId="0" borderId="0" xfId="0" applyFont="1" applyFill="1" applyAlignment="1">
      <alignment horizontal="left"/>
    </xf>
    <xf numFmtId="0" fontId="33" fillId="0" borderId="0" xfId="0" applyFont="1"/>
    <xf numFmtId="0" fontId="33" fillId="0" borderId="0" xfId="0" quotePrefix="1" applyFont="1" applyAlignment="1">
      <alignment horizontal="left"/>
    </xf>
    <xf numFmtId="0" fontId="6" fillId="0" borderId="1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 indent="1"/>
    </xf>
    <xf numFmtId="166" fontId="5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0" applyFont="1" applyAlignment="1">
      <alignment horizontal="left" vertical="center" indent="15"/>
    </xf>
    <xf numFmtId="14" fontId="4" fillId="0" borderId="0" xfId="0" applyNumberFormat="1" applyFont="1"/>
    <xf numFmtId="1" fontId="1" fillId="2" borderId="0" xfId="0" applyNumberFormat="1" applyFont="1" applyFill="1"/>
    <xf numFmtId="0" fontId="1" fillId="2" borderId="0" xfId="0" applyFont="1" applyFill="1"/>
    <xf numFmtId="1" fontId="2" fillId="2" borderId="0" xfId="0" applyNumberFormat="1" applyFont="1" applyFill="1"/>
    <xf numFmtId="0" fontId="2" fillId="2" borderId="0" xfId="0" applyFont="1" applyFill="1"/>
    <xf numFmtId="1" fontId="1" fillId="0" borderId="0" xfId="0" applyNumberFormat="1" applyFont="1"/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2" fillId="0" borderId="0" xfId="0" quotePrefix="1" applyFont="1" applyAlignment="1">
      <alignment wrapText="1"/>
    </xf>
    <xf numFmtId="0" fontId="32" fillId="0" borderId="0" xfId="0" quotePrefix="1" applyFont="1" applyAlignment="1">
      <alignment horizontal="left"/>
    </xf>
    <xf numFmtId="0" fontId="32" fillId="0" borderId="0" xfId="0" applyFont="1" applyAlignment="1">
      <alignment horizontal="left"/>
    </xf>
    <xf numFmtId="0" fontId="5" fillId="0" borderId="0" xfId="0" quotePrefix="1" applyFont="1"/>
    <xf numFmtId="0" fontId="16" fillId="0" borderId="0" xfId="0" applyFont="1" applyAlignment="1">
      <alignment vertical="center"/>
    </xf>
    <xf numFmtId="3" fontId="5" fillId="0" borderId="0" xfId="0" quotePrefix="1" applyNumberFormat="1" applyFont="1"/>
    <xf numFmtId="3" fontId="6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16" fillId="0" borderId="0" xfId="0" applyFont="1"/>
    <xf numFmtId="0" fontId="24" fillId="0" borderId="0" xfId="0" applyFont="1"/>
    <xf numFmtId="0" fontId="25" fillId="0" borderId="0" xfId="0" applyFont="1"/>
    <xf numFmtId="16" fontId="2" fillId="0" borderId="0" xfId="0" applyNumberFormat="1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3" fontId="0" fillId="0" borderId="0" xfId="0" applyNumberFormat="1"/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167" fontId="11" fillId="0" borderId="0" xfId="0" applyNumberFormat="1" applyFont="1"/>
    <xf numFmtId="166" fontId="11" fillId="0" borderId="0" xfId="0" applyNumberFormat="1" applyFont="1"/>
    <xf numFmtId="0" fontId="37" fillId="0" borderId="0" xfId="0" applyFont="1"/>
    <xf numFmtId="0" fontId="32" fillId="0" borderId="0" xfId="0" applyFont="1" applyAlignment="1">
      <alignment wrapText="1"/>
    </xf>
    <xf numFmtId="3" fontId="32" fillId="0" borderId="0" xfId="0" applyNumberFormat="1" applyFont="1" applyAlignment="1">
      <alignment wrapText="1"/>
    </xf>
    <xf numFmtId="16" fontId="32" fillId="0" borderId="0" xfId="0" applyNumberFormat="1" applyFont="1" applyAlignment="1">
      <alignment wrapText="1"/>
    </xf>
    <xf numFmtId="16" fontId="32" fillId="0" borderId="0" xfId="0" applyNumberFormat="1" applyFont="1"/>
    <xf numFmtId="0" fontId="32" fillId="0" borderId="0" xfId="0" applyFont="1" applyAlignment="1">
      <alignment horizontal="right"/>
    </xf>
    <xf numFmtId="3" fontId="32" fillId="0" borderId="0" xfId="0" quotePrefix="1" applyNumberFormat="1" applyFont="1" applyAlignment="1">
      <alignment horizontal="right"/>
    </xf>
    <xf numFmtId="3" fontId="11" fillId="0" borderId="0" xfId="0" quotePrefix="1" applyNumberFormat="1" applyFont="1" applyAlignment="1">
      <alignment horizontal="left"/>
    </xf>
    <xf numFmtId="49" fontId="32" fillId="0" borderId="0" xfId="0" applyNumberFormat="1" applyFont="1"/>
    <xf numFmtId="166" fontId="0" fillId="0" borderId="0" xfId="0" applyNumberFormat="1"/>
    <xf numFmtId="0" fontId="0" fillId="0" borderId="0" xfId="0" applyAlignment="1">
      <alignment horizontal="left"/>
    </xf>
    <xf numFmtId="2" fontId="4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wrapText="1"/>
    </xf>
    <xf numFmtId="167" fontId="2" fillId="0" borderId="0" xfId="0" applyNumberFormat="1" applyFont="1"/>
    <xf numFmtId="16" fontId="1" fillId="0" borderId="0" xfId="0" applyNumberFormat="1" applyFont="1"/>
    <xf numFmtId="16" fontId="1" fillId="0" borderId="0" xfId="0" quotePrefix="1" applyNumberFormat="1" applyFont="1"/>
    <xf numFmtId="0" fontId="0" fillId="0" borderId="0" xfId="0" applyFill="1"/>
    <xf numFmtId="0" fontId="15" fillId="0" borderId="0" xfId="0" applyFont="1" applyFill="1"/>
    <xf numFmtId="0" fontId="38" fillId="0" borderId="0" xfId="0" applyFont="1" applyFill="1"/>
    <xf numFmtId="0" fontId="37" fillId="0" borderId="0" xfId="0" applyFont="1" applyFill="1"/>
    <xf numFmtId="0" fontId="33" fillId="0" borderId="0" xfId="0" applyFont="1" applyFill="1"/>
    <xf numFmtId="0" fontId="33" fillId="0" borderId="0" xfId="0" quotePrefix="1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1" applyFont="1"/>
    <xf numFmtId="3" fontId="6" fillId="0" borderId="0" xfId="1" applyNumberFormat="1" applyFont="1"/>
    <xf numFmtId="3" fontId="6" fillId="0" borderId="0" xfId="1" applyNumberFormat="1" applyFont="1" applyAlignment="1">
      <alignment horizontal="right"/>
    </xf>
    <xf numFmtId="3" fontId="6" fillId="0" borderId="0" xfId="0" quotePrefix="1" applyNumberFormat="1" applyFont="1" applyAlignment="1">
      <alignment horizontal="right"/>
    </xf>
    <xf numFmtId="49" fontId="6" fillId="0" borderId="0" xfId="0" quotePrefix="1" applyNumberFormat="1" applyFont="1" applyAlignment="1">
      <alignment horizontal="right"/>
    </xf>
    <xf numFmtId="1" fontId="6" fillId="0" borderId="0" xfId="3" applyNumberFormat="1" applyFont="1"/>
    <xf numFmtId="0" fontId="39" fillId="0" borderId="0" xfId="0" applyFont="1"/>
    <xf numFmtId="0" fontId="6" fillId="0" borderId="1" xfId="0" applyFont="1" applyBorder="1" applyAlignment="1">
      <alignment horizontal="left" indent="1"/>
    </xf>
    <xf numFmtId="0" fontId="5" fillId="0" borderId="0" xfId="0" applyFont="1" applyAlignment="1">
      <alignment horizontal="right"/>
    </xf>
    <xf numFmtId="167" fontId="6" fillId="0" borderId="0" xfId="0" applyNumberFormat="1" applyFont="1" applyAlignment="1">
      <alignment horizontal="right"/>
    </xf>
    <xf numFmtId="0" fontId="3" fillId="0" borderId="0" xfId="4" applyFont="1" applyAlignment="1">
      <alignment horizontal="center"/>
    </xf>
    <xf numFmtId="0" fontId="32" fillId="0" borderId="1" xfId="0" applyFont="1" applyBorder="1"/>
    <xf numFmtId="0" fontId="32" fillId="0" borderId="2" xfId="0" applyFont="1" applyBorder="1"/>
    <xf numFmtId="0" fontId="6" fillId="0" borderId="0" xfId="0" applyFont="1" applyAlignment="1">
      <alignment horizontal="left" wrapText="1" indent="1"/>
    </xf>
    <xf numFmtId="0" fontId="6" fillId="0" borderId="0" xfId="0" applyFont="1" applyAlignment="1">
      <alignment horizontal="center"/>
    </xf>
    <xf numFmtId="0" fontId="8" fillId="0" borderId="0" xfId="0" applyFont="1"/>
    <xf numFmtId="3" fontId="0" fillId="0" borderId="0" xfId="0" applyNumberFormat="1" applyAlignment="1">
      <alignment horizontal="right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center"/>
    </xf>
    <xf numFmtId="3" fontId="40" fillId="0" borderId="0" xfId="0" applyNumberFormat="1" applyFont="1"/>
    <xf numFmtId="0" fontId="3" fillId="0" borderId="0" xfId="2" applyFont="1" applyAlignment="1" applyProtection="1">
      <alignment horizontal="left"/>
      <protection locked="0"/>
    </xf>
    <xf numFmtId="16" fontId="1" fillId="0" borderId="0" xfId="0" quotePrefix="1" applyNumberFormat="1" applyFont="1" applyAlignment="1">
      <alignment horizontal="left"/>
    </xf>
    <xf numFmtId="1" fontId="1" fillId="0" borderId="0" xfId="0" applyNumberFormat="1" applyFont="1" applyAlignment="1">
      <alignment horizontal="center"/>
    </xf>
    <xf numFmtId="166" fontId="4" fillId="0" borderId="0" xfId="0" applyNumberFormat="1" applyFont="1"/>
    <xf numFmtId="0" fontId="33" fillId="0" borderId="0" xfId="2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</cellXfs>
  <cellStyles count="6">
    <cellStyle name="Normaali" xfId="0" builtinId="0"/>
    <cellStyle name="Normaali 2" xfId="1"/>
    <cellStyle name="Normaali 2 2" xfId="2"/>
    <cellStyle name="Normaali_53s" xfId="3"/>
    <cellStyle name="Normaali_96" xfId="4"/>
    <cellStyle name="Pilkku" xfId="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/>
  </sheetViews>
  <sheetFormatPr defaultColWidth="9.21875" defaultRowHeight="11.4" x14ac:dyDescent="0.2"/>
  <cols>
    <col min="1" max="1" width="4.21875" style="1" customWidth="1"/>
    <col min="2" max="2" width="87" style="1" customWidth="1"/>
    <col min="3" max="16384" width="9.21875" style="1"/>
  </cols>
  <sheetData>
    <row r="1" spans="1:5" s="107" customFormat="1" ht="15.6" x14ac:dyDescent="0.3">
      <c r="A1" s="109" t="s">
        <v>508</v>
      </c>
      <c r="B1" s="110"/>
    </row>
    <row r="2" spans="1:5" s="107" customFormat="1" ht="15.6" x14ac:dyDescent="0.3">
      <c r="A2" s="109" t="s">
        <v>26</v>
      </c>
      <c r="B2" s="110"/>
    </row>
    <row r="3" spans="1:5" s="107" customFormat="1" ht="15.6" x14ac:dyDescent="0.3">
      <c r="A3" s="106"/>
    </row>
    <row r="5" spans="1:5" ht="12" x14ac:dyDescent="0.25">
      <c r="A5" s="55" t="s">
        <v>1</v>
      </c>
      <c r="B5" s="2" t="s">
        <v>510</v>
      </c>
      <c r="C5" s="1">
        <v>161</v>
      </c>
    </row>
    <row r="6" spans="1:5" ht="14.4" x14ac:dyDescent="0.25">
      <c r="A6" s="2"/>
      <c r="B6" s="58" t="s">
        <v>395</v>
      </c>
      <c r="C6" s="26"/>
      <c r="D6" s="12"/>
    </row>
    <row r="7" spans="1:5" ht="14.4" x14ac:dyDescent="0.3">
      <c r="A7" s="2"/>
      <c r="B7" s="58" t="s">
        <v>396</v>
      </c>
      <c r="C7" s="59"/>
      <c r="D7" s="59"/>
    </row>
    <row r="8" spans="1:5" ht="14.4" x14ac:dyDescent="0.3">
      <c r="A8" s="2"/>
      <c r="B8" s="9"/>
      <c r="C8" s="59"/>
      <c r="D8" s="59"/>
    </row>
    <row r="9" spans="1:5" ht="13.2" x14ac:dyDescent="0.25">
      <c r="A9" s="55" t="s">
        <v>2</v>
      </c>
      <c r="B9" s="11" t="s">
        <v>511</v>
      </c>
      <c r="C9" s="12">
        <v>162</v>
      </c>
      <c r="D9" s="12"/>
    </row>
    <row r="10" spans="1:5" ht="12" x14ac:dyDescent="0.25">
      <c r="A10" s="2"/>
      <c r="B10" s="1" t="s">
        <v>397</v>
      </c>
    </row>
    <row r="11" spans="1:5" ht="12" x14ac:dyDescent="0.25">
      <c r="A11" s="2"/>
      <c r="B11" s="1" t="s">
        <v>398</v>
      </c>
    </row>
    <row r="12" spans="1:5" ht="12" x14ac:dyDescent="0.25">
      <c r="A12" s="56"/>
      <c r="B12" s="9"/>
    </row>
    <row r="13" spans="1:5" ht="12" x14ac:dyDescent="0.25">
      <c r="A13" s="57" t="s">
        <v>4</v>
      </c>
      <c r="B13" s="2" t="s">
        <v>512</v>
      </c>
      <c r="C13" s="1">
        <v>162</v>
      </c>
    </row>
    <row r="14" spans="1:5" ht="12" x14ac:dyDescent="0.25">
      <c r="A14" s="56"/>
      <c r="B14" s="171" t="s">
        <v>399</v>
      </c>
      <c r="C14" s="171"/>
      <c r="D14" s="171"/>
      <c r="E14" s="171"/>
    </row>
    <row r="15" spans="1:5" ht="14.4" x14ac:dyDescent="0.3">
      <c r="A15" s="56"/>
      <c r="B15" s="60" t="s">
        <v>400</v>
      </c>
      <c r="C15" s="38"/>
      <c r="D15" s="38"/>
      <c r="E15" s="38"/>
    </row>
    <row r="16" spans="1:5" ht="12" x14ac:dyDescent="0.25">
      <c r="A16" s="2"/>
      <c r="B16" s="2"/>
    </row>
    <row r="17" spans="1:3" ht="12" x14ac:dyDescent="0.25">
      <c r="A17" s="55" t="s">
        <v>27</v>
      </c>
      <c r="B17" s="11" t="s">
        <v>513</v>
      </c>
      <c r="C17" s="1">
        <v>163</v>
      </c>
    </row>
    <row r="18" spans="1:3" ht="12" x14ac:dyDescent="0.25">
      <c r="A18" s="2"/>
      <c r="B18" s="15" t="s">
        <v>401</v>
      </c>
    </row>
    <row r="19" spans="1:3" ht="12" x14ac:dyDescent="0.25">
      <c r="A19" s="2"/>
      <c r="B19" s="1" t="s">
        <v>402</v>
      </c>
    </row>
    <row r="21" spans="1:3" ht="12" x14ac:dyDescent="0.25">
      <c r="A21" s="55" t="s">
        <v>28</v>
      </c>
      <c r="B21" s="2" t="s">
        <v>514</v>
      </c>
      <c r="C21" s="1">
        <v>163</v>
      </c>
    </row>
    <row r="22" spans="1:3" ht="12" x14ac:dyDescent="0.25">
      <c r="B22" s="1" t="s">
        <v>3</v>
      </c>
      <c r="C22" s="2"/>
    </row>
    <row r="23" spans="1:3" ht="12" x14ac:dyDescent="0.25">
      <c r="B23" s="1" t="s">
        <v>373</v>
      </c>
      <c r="C23" s="2"/>
    </row>
    <row r="25" spans="1:3" ht="12" x14ac:dyDescent="0.25">
      <c r="A25" s="55" t="s">
        <v>8</v>
      </c>
      <c r="B25" s="2" t="s">
        <v>515</v>
      </c>
      <c r="C25" s="1">
        <v>164</v>
      </c>
    </row>
    <row r="26" spans="1:3" x14ac:dyDescent="0.2">
      <c r="B26" s="1" t="s">
        <v>5</v>
      </c>
    </row>
    <row r="27" spans="1:3" x14ac:dyDescent="0.2">
      <c r="B27" s="1" t="s">
        <v>6</v>
      </c>
    </row>
    <row r="29" spans="1:3" ht="12" x14ac:dyDescent="0.25">
      <c r="A29" s="55" t="s">
        <v>10</v>
      </c>
      <c r="B29" s="2" t="s">
        <v>516</v>
      </c>
      <c r="C29" s="1">
        <v>165</v>
      </c>
    </row>
    <row r="30" spans="1:3" x14ac:dyDescent="0.2">
      <c r="B30" s="1" t="s">
        <v>7</v>
      </c>
    </row>
    <row r="31" spans="1:3" x14ac:dyDescent="0.2">
      <c r="B31" s="1" t="s">
        <v>351</v>
      </c>
    </row>
    <row r="33" spans="1:3" ht="12" x14ac:dyDescent="0.25">
      <c r="A33" s="55" t="s">
        <v>12</v>
      </c>
      <c r="B33" s="2" t="s">
        <v>485</v>
      </c>
      <c r="C33" s="1">
        <v>166</v>
      </c>
    </row>
    <row r="34" spans="1:3" x14ac:dyDescent="0.2">
      <c r="B34" s="1" t="s">
        <v>9</v>
      </c>
    </row>
    <row r="35" spans="1:3" x14ac:dyDescent="0.2">
      <c r="B35" s="1" t="s">
        <v>374</v>
      </c>
    </row>
    <row r="37" spans="1:3" ht="12" x14ac:dyDescent="0.25">
      <c r="A37" s="55" t="s">
        <v>14</v>
      </c>
      <c r="B37" s="2" t="s">
        <v>517</v>
      </c>
      <c r="C37" s="1">
        <v>167</v>
      </c>
    </row>
    <row r="38" spans="1:3" x14ac:dyDescent="0.2">
      <c r="B38" s="1" t="s">
        <v>30</v>
      </c>
    </row>
    <row r="39" spans="1:3" x14ac:dyDescent="0.2">
      <c r="B39" s="108" t="s">
        <v>352</v>
      </c>
      <c r="C39" s="28"/>
    </row>
    <row r="41" spans="1:3" ht="12" x14ac:dyDescent="0.25">
      <c r="A41" s="55" t="s">
        <v>16</v>
      </c>
      <c r="B41" s="2" t="s">
        <v>518</v>
      </c>
      <c r="C41" s="1">
        <v>168</v>
      </c>
    </row>
    <row r="42" spans="1:3" ht="12" x14ac:dyDescent="0.25">
      <c r="B42" s="1" t="s">
        <v>13</v>
      </c>
      <c r="C42" s="2"/>
    </row>
    <row r="43" spans="1:3" x14ac:dyDescent="0.2">
      <c r="B43" s="1" t="s">
        <v>353</v>
      </c>
    </row>
    <row r="45" spans="1:3" ht="12" x14ac:dyDescent="0.25">
      <c r="A45" s="55" t="s">
        <v>18</v>
      </c>
      <c r="B45" s="2" t="s">
        <v>466</v>
      </c>
      <c r="C45" s="1">
        <v>169</v>
      </c>
    </row>
    <row r="46" spans="1:3" x14ac:dyDescent="0.2">
      <c r="B46" s="1" t="s">
        <v>15</v>
      </c>
    </row>
    <row r="47" spans="1:3" x14ac:dyDescent="0.2">
      <c r="B47" s="1" t="s">
        <v>17</v>
      </c>
    </row>
    <row r="49" spans="1:3" ht="12" x14ac:dyDescent="0.25">
      <c r="A49" s="55" t="s">
        <v>20</v>
      </c>
      <c r="B49" s="2" t="s">
        <v>519</v>
      </c>
      <c r="C49" s="1">
        <v>170</v>
      </c>
    </row>
    <row r="50" spans="1:3" x14ac:dyDescent="0.2">
      <c r="B50" s="1" t="s">
        <v>355</v>
      </c>
    </row>
    <row r="51" spans="1:3" x14ac:dyDescent="0.2">
      <c r="B51" s="1" t="s">
        <v>19</v>
      </c>
    </row>
    <row r="53" spans="1:3" ht="12" x14ac:dyDescent="0.25">
      <c r="A53" s="55" t="s">
        <v>22</v>
      </c>
      <c r="B53" s="2" t="s">
        <v>520</v>
      </c>
      <c r="C53" s="1">
        <v>170</v>
      </c>
    </row>
    <row r="54" spans="1:3" x14ac:dyDescent="0.2">
      <c r="B54" s="1" t="s">
        <v>365</v>
      </c>
    </row>
    <row r="55" spans="1:3" x14ac:dyDescent="0.2">
      <c r="B55" s="1" t="s">
        <v>21</v>
      </c>
    </row>
    <row r="57" spans="1:3" ht="12" x14ac:dyDescent="0.25">
      <c r="A57" s="55" t="s">
        <v>24</v>
      </c>
      <c r="B57" s="2" t="s">
        <v>509</v>
      </c>
      <c r="C57" s="1">
        <v>171</v>
      </c>
    </row>
    <row r="58" spans="1:3" x14ac:dyDescent="0.2">
      <c r="B58" s="1" t="s">
        <v>371</v>
      </c>
    </row>
    <row r="59" spans="1:3" x14ac:dyDescent="0.2">
      <c r="B59" s="1" t="s">
        <v>372</v>
      </c>
    </row>
    <row r="61" spans="1:3" ht="12" x14ac:dyDescent="0.25">
      <c r="A61" s="55" t="s">
        <v>403</v>
      </c>
      <c r="B61" s="2" t="s">
        <v>521</v>
      </c>
      <c r="C61" s="1">
        <v>172</v>
      </c>
    </row>
    <row r="62" spans="1:3" x14ac:dyDescent="0.2">
      <c r="B62" s="1" t="s">
        <v>23</v>
      </c>
    </row>
    <row r="63" spans="1:3" x14ac:dyDescent="0.2">
      <c r="B63" s="1" t="s">
        <v>25</v>
      </c>
    </row>
    <row r="65" spans="1:3" ht="12" x14ac:dyDescent="0.25">
      <c r="A65" s="55" t="s">
        <v>404</v>
      </c>
      <c r="B65" s="11" t="s">
        <v>522</v>
      </c>
      <c r="C65" s="1">
        <v>173</v>
      </c>
    </row>
    <row r="66" spans="1:3" x14ac:dyDescent="0.2">
      <c r="B66" s="25" t="s">
        <v>0</v>
      </c>
    </row>
    <row r="67" spans="1:3" x14ac:dyDescent="0.2">
      <c r="B67" s="25" t="s">
        <v>29</v>
      </c>
    </row>
    <row r="69" spans="1:3" ht="12" x14ac:dyDescent="0.25">
      <c r="A69" s="55" t="s">
        <v>405</v>
      </c>
      <c r="B69" s="2" t="s">
        <v>523</v>
      </c>
      <c r="C69" s="1">
        <v>174</v>
      </c>
    </row>
    <row r="70" spans="1:3" x14ac:dyDescent="0.2">
      <c r="B70" s="1" t="s">
        <v>31</v>
      </c>
    </row>
    <row r="71" spans="1:3" x14ac:dyDescent="0.2">
      <c r="B71" s="25" t="s">
        <v>32</v>
      </c>
    </row>
  </sheetData>
  <mergeCells count="1">
    <mergeCell ref="B14:E1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E1" sqref="E1"/>
    </sheetView>
  </sheetViews>
  <sheetFormatPr defaultColWidth="9.21875" defaultRowHeight="10.199999999999999" x14ac:dyDescent="0.2"/>
  <cols>
    <col min="1" max="1" width="31.5546875" style="28" customWidth="1"/>
    <col min="2" max="2" width="13.5546875" style="28" customWidth="1"/>
    <col min="3" max="3" width="18.21875" style="28" customWidth="1"/>
    <col min="4" max="4" width="23.77734375" style="28" customWidth="1"/>
    <col min="5" max="5" width="16.5546875" style="28" customWidth="1"/>
    <col min="6" max="6" width="14.77734375" style="28" customWidth="1"/>
    <col min="7" max="7" width="9.5546875" style="28" customWidth="1"/>
    <col min="8" max="8" width="9.21875" style="28" customWidth="1"/>
    <col min="9" max="16384" width="9.21875" style="28"/>
  </cols>
  <sheetData>
    <row r="1" spans="1:15" ht="14.4" x14ac:dyDescent="0.3">
      <c r="A1" s="2" t="s">
        <v>539</v>
      </c>
      <c r="B1" s="29"/>
      <c r="C1" s="29"/>
      <c r="E1" s="12"/>
      <c r="F1" s="59"/>
    </row>
    <row r="2" spans="1:15" s="29" customFormat="1" ht="12" x14ac:dyDescent="0.25">
      <c r="A2" s="2" t="s">
        <v>30</v>
      </c>
      <c r="D2" s="28"/>
      <c r="E2" s="151"/>
      <c r="F2" s="151"/>
      <c r="G2" s="28"/>
      <c r="H2" s="28"/>
    </row>
    <row r="3" spans="1:15" s="29" customFormat="1" ht="14.4" x14ac:dyDescent="0.3">
      <c r="A3" s="135" t="s">
        <v>14</v>
      </c>
      <c r="E3" s="59"/>
      <c r="F3" s="59"/>
    </row>
    <row r="4" spans="1:15" ht="11.4" x14ac:dyDescent="0.2">
      <c r="A4" s="108" t="s">
        <v>352</v>
      </c>
      <c r="E4" s="151"/>
      <c r="F4" s="151"/>
    </row>
    <row r="5" spans="1:15" ht="14.4" x14ac:dyDescent="0.3">
      <c r="A5" s="82"/>
      <c r="B5" s="82" t="s">
        <v>486</v>
      </c>
      <c r="C5" s="82" t="s">
        <v>487</v>
      </c>
      <c r="D5" s="152" t="s">
        <v>375</v>
      </c>
      <c r="E5" s="82" t="s">
        <v>488</v>
      </c>
      <c r="F5" s="156"/>
      <c r="L5" s="12"/>
      <c r="M5" s="12"/>
      <c r="N5" s="12"/>
      <c r="O5" s="12"/>
    </row>
    <row r="6" spans="1:15" ht="14.4" x14ac:dyDescent="0.3">
      <c r="B6" s="28" t="s">
        <v>489</v>
      </c>
      <c r="C6" s="28" t="s">
        <v>490</v>
      </c>
      <c r="D6" s="34" t="s">
        <v>491</v>
      </c>
      <c r="E6" s="28" t="s">
        <v>492</v>
      </c>
      <c r="F6" s="59"/>
      <c r="L6" s="12"/>
      <c r="M6" s="12"/>
      <c r="N6" s="12"/>
      <c r="O6" s="12"/>
    </row>
    <row r="7" spans="1:15" ht="14.4" x14ac:dyDescent="0.3">
      <c r="D7" s="34" t="s">
        <v>376</v>
      </c>
      <c r="E7" s="59"/>
      <c r="F7" s="59"/>
      <c r="G7" s="26"/>
      <c r="H7" s="26"/>
      <c r="L7" s="12"/>
      <c r="M7" s="12"/>
      <c r="N7" s="12"/>
      <c r="O7" s="12"/>
    </row>
    <row r="8" spans="1:15" ht="14.4" x14ac:dyDescent="0.3">
      <c r="A8" s="83"/>
      <c r="B8" s="83"/>
      <c r="C8" s="83"/>
      <c r="D8" s="84" t="s">
        <v>377</v>
      </c>
      <c r="E8" s="157"/>
      <c r="F8" s="157"/>
      <c r="G8" s="29"/>
      <c r="H8" s="29"/>
      <c r="L8" s="12"/>
      <c r="M8" s="12"/>
      <c r="N8" s="12"/>
      <c r="O8" s="12"/>
    </row>
    <row r="9" spans="1:15" ht="13.2" x14ac:dyDescent="0.25">
      <c r="B9" s="31"/>
      <c r="C9" s="31"/>
      <c r="D9" s="85"/>
      <c r="G9" s="12"/>
      <c r="H9" s="12"/>
      <c r="I9" s="12"/>
      <c r="J9" s="12"/>
      <c r="K9" s="12"/>
      <c r="L9" s="12"/>
      <c r="M9" s="12"/>
      <c r="N9" s="12"/>
      <c r="O9" s="12"/>
    </row>
    <row r="10" spans="1:15" s="29" customFormat="1" ht="13.2" x14ac:dyDescent="0.25">
      <c r="A10" s="29" t="s">
        <v>209</v>
      </c>
      <c r="B10" s="46">
        <v>11521</v>
      </c>
      <c r="C10" s="46">
        <v>22290</v>
      </c>
      <c r="D10" s="37">
        <v>62.946294629462948</v>
      </c>
      <c r="E10" s="37">
        <v>23.900390039003899</v>
      </c>
      <c r="F10" s="28"/>
      <c r="G10" s="12"/>
      <c r="H10" s="12"/>
      <c r="I10" s="12"/>
      <c r="J10" s="12"/>
      <c r="K10" s="12"/>
      <c r="L10" s="12"/>
      <c r="M10" s="12"/>
      <c r="N10" s="12"/>
      <c r="O10" s="12"/>
    </row>
    <row r="11" spans="1:15" s="29" customFormat="1" ht="13.2" x14ac:dyDescent="0.25">
      <c r="A11" s="29" t="s">
        <v>210</v>
      </c>
      <c r="B11" s="46">
        <v>2038</v>
      </c>
      <c r="C11" s="46">
        <v>2257</v>
      </c>
      <c r="D11" s="37">
        <v>79.784482758620697</v>
      </c>
      <c r="E11" s="37">
        <v>11.767241379310345</v>
      </c>
      <c r="G11" s="12"/>
      <c r="H11" s="12"/>
      <c r="I11" s="26"/>
      <c r="J11" s="12"/>
      <c r="K11" s="12"/>
      <c r="L11" s="12"/>
      <c r="M11" s="12"/>
      <c r="N11" s="12"/>
      <c r="O11" s="12"/>
    </row>
    <row r="12" spans="1:15" ht="13.2" x14ac:dyDescent="0.25">
      <c r="A12" s="28" t="s">
        <v>211</v>
      </c>
      <c r="B12" s="42">
        <v>241</v>
      </c>
      <c r="C12" s="42">
        <v>205</v>
      </c>
      <c r="D12" s="36">
        <v>79.020979020979027</v>
      </c>
      <c r="E12" s="36">
        <v>11.538461538461538</v>
      </c>
      <c r="G12" s="12"/>
      <c r="H12" s="12"/>
      <c r="I12" s="26"/>
      <c r="J12" s="12"/>
      <c r="K12" s="12"/>
      <c r="L12" s="12"/>
      <c r="M12" s="12"/>
      <c r="N12" s="12"/>
      <c r="O12" s="12"/>
    </row>
    <row r="13" spans="1:15" ht="13.2" x14ac:dyDescent="0.25">
      <c r="A13" s="28" t="s">
        <v>212</v>
      </c>
      <c r="B13" s="42">
        <v>439</v>
      </c>
      <c r="C13" s="42">
        <v>417</v>
      </c>
      <c r="D13" s="36">
        <v>82.881002087682674</v>
      </c>
      <c r="E13" s="36">
        <v>8.559498956158663</v>
      </c>
      <c r="G13" s="12"/>
      <c r="H13" s="12"/>
      <c r="I13" s="26"/>
      <c r="J13" s="12"/>
      <c r="K13" s="12"/>
      <c r="L13" s="12"/>
      <c r="M13" s="12"/>
      <c r="N13" s="12"/>
      <c r="O13" s="12"/>
    </row>
    <row r="14" spans="1:15" ht="13.2" x14ac:dyDescent="0.25">
      <c r="A14" s="28" t="s">
        <v>213</v>
      </c>
      <c r="B14" s="42">
        <v>696</v>
      </c>
      <c r="C14" s="46">
        <v>908</v>
      </c>
      <c r="D14" s="36">
        <v>74.727932285368809</v>
      </c>
      <c r="E14" s="36">
        <v>14.510278113663846</v>
      </c>
      <c r="G14" s="12"/>
      <c r="H14" s="12"/>
      <c r="I14" s="26"/>
      <c r="K14" s="12"/>
      <c r="L14" s="12"/>
      <c r="M14" s="12"/>
      <c r="N14" s="12"/>
      <c r="O14" s="12"/>
    </row>
    <row r="15" spans="1:15" ht="13.2" x14ac:dyDescent="0.25">
      <c r="A15" s="28" t="s">
        <v>214</v>
      </c>
      <c r="B15" s="42">
        <v>243</v>
      </c>
      <c r="C15" s="42">
        <v>311</v>
      </c>
      <c r="D15" s="36">
        <v>80.442804428044283</v>
      </c>
      <c r="E15" s="36">
        <v>12.177121771217712</v>
      </c>
      <c r="G15" s="12"/>
      <c r="H15" s="12"/>
      <c r="I15" s="12"/>
      <c r="K15" s="12"/>
      <c r="L15" s="12"/>
      <c r="M15" s="12"/>
      <c r="N15" s="12"/>
      <c r="O15" s="12"/>
    </row>
    <row r="16" spans="1:15" ht="13.2" x14ac:dyDescent="0.25">
      <c r="A16" s="28" t="s">
        <v>215</v>
      </c>
      <c r="B16" s="42">
        <v>419</v>
      </c>
      <c r="C16" s="42">
        <v>416</v>
      </c>
      <c r="D16" s="36">
        <v>85.776805251641136</v>
      </c>
      <c r="E16" s="36">
        <v>10.065645514223194</v>
      </c>
      <c r="G16" s="12"/>
      <c r="H16" s="12"/>
      <c r="K16" s="12"/>
      <c r="L16" s="12"/>
      <c r="M16" s="12"/>
      <c r="N16" s="12"/>
      <c r="O16" s="12"/>
    </row>
    <row r="17" spans="1:15" s="29" customFormat="1" ht="13.2" x14ac:dyDescent="0.25">
      <c r="A17" s="29" t="s">
        <v>216</v>
      </c>
      <c r="B17" s="46">
        <v>1956</v>
      </c>
      <c r="C17" s="46">
        <v>3870</v>
      </c>
      <c r="D17" s="37">
        <v>64.969079665332856</v>
      </c>
      <c r="E17" s="37">
        <v>22.662786467806477</v>
      </c>
      <c r="G17" s="12"/>
      <c r="H17" s="12"/>
      <c r="K17" s="12"/>
      <c r="L17" s="12"/>
      <c r="M17" s="12"/>
      <c r="N17" s="12"/>
      <c r="O17" s="12"/>
    </row>
    <row r="18" spans="1:15" ht="13.2" x14ac:dyDescent="0.25">
      <c r="A18" s="28" t="s">
        <v>217</v>
      </c>
      <c r="B18" s="42">
        <v>313</v>
      </c>
      <c r="C18" s="42">
        <v>534</v>
      </c>
      <c r="D18" s="36">
        <v>68.856447688564472</v>
      </c>
      <c r="E18" s="36">
        <v>19.95133819951338</v>
      </c>
      <c r="G18" s="12"/>
      <c r="H18" s="12"/>
      <c r="K18" s="12"/>
      <c r="L18" s="12"/>
      <c r="M18" s="12"/>
      <c r="N18" s="12"/>
      <c r="O18" s="12"/>
    </row>
    <row r="19" spans="1:15" ht="13.2" x14ac:dyDescent="0.25">
      <c r="A19" s="28" t="s">
        <v>218</v>
      </c>
      <c r="B19" s="42">
        <v>416</v>
      </c>
      <c r="C19" s="42">
        <v>352</v>
      </c>
      <c r="D19" s="36">
        <v>82.90598290598291</v>
      </c>
      <c r="E19" s="36">
        <v>10.47008547008547</v>
      </c>
      <c r="G19" s="12"/>
      <c r="H19" s="12"/>
      <c r="K19" s="12"/>
      <c r="L19" s="12"/>
      <c r="M19" s="12"/>
      <c r="N19" s="12"/>
      <c r="O19" s="12"/>
    </row>
    <row r="20" spans="1:15" ht="13.2" x14ac:dyDescent="0.25">
      <c r="A20" s="28" t="s">
        <v>219</v>
      </c>
      <c r="B20" s="42">
        <v>409</v>
      </c>
      <c r="C20" s="46">
        <v>933</v>
      </c>
      <c r="D20" s="36">
        <v>67.793594306049826</v>
      </c>
      <c r="E20" s="36">
        <v>20.284697508896798</v>
      </c>
      <c r="G20" s="12"/>
      <c r="H20" s="12"/>
      <c r="K20" s="12"/>
      <c r="L20" s="12"/>
      <c r="M20" s="12"/>
      <c r="N20" s="12"/>
      <c r="O20" s="12"/>
    </row>
    <row r="21" spans="1:15" ht="13.2" x14ac:dyDescent="0.25">
      <c r="A21" s="28" t="s">
        <v>220</v>
      </c>
      <c r="B21" s="42">
        <v>291</v>
      </c>
      <c r="C21" s="42">
        <v>724</v>
      </c>
      <c r="D21" s="36">
        <v>55.798687089715536</v>
      </c>
      <c r="E21" s="36">
        <v>27.789934354485776</v>
      </c>
      <c r="G21" s="12"/>
      <c r="H21" s="12"/>
      <c r="K21" s="12"/>
      <c r="L21" s="12"/>
      <c r="M21" s="12"/>
      <c r="N21" s="12"/>
      <c r="O21" s="12"/>
    </row>
    <row r="22" spans="1:15" ht="13.2" x14ac:dyDescent="0.25">
      <c r="A22" s="28" t="s">
        <v>221</v>
      </c>
      <c r="B22" s="42">
        <v>527</v>
      </c>
      <c r="C22" s="42">
        <v>1327</v>
      </c>
      <c r="D22" s="36">
        <v>56.286721504112812</v>
      </c>
      <c r="E22" s="36">
        <v>29.494712103407757</v>
      </c>
      <c r="G22" s="12"/>
      <c r="H22" s="12"/>
      <c r="K22" s="12"/>
      <c r="L22" s="12"/>
      <c r="M22" s="12"/>
      <c r="N22" s="12"/>
      <c r="O22" s="12"/>
    </row>
    <row r="23" spans="1:15" s="29" customFormat="1" ht="13.2" x14ac:dyDescent="0.25">
      <c r="A23" s="29" t="s">
        <v>222</v>
      </c>
      <c r="B23" s="46">
        <v>1044</v>
      </c>
      <c r="C23" s="46">
        <v>2790</v>
      </c>
      <c r="D23" s="37">
        <v>64.381625441696116</v>
      </c>
      <c r="E23" s="37">
        <v>26.57243816254417</v>
      </c>
      <c r="G23" s="12"/>
      <c r="H23" s="12"/>
      <c r="K23" s="12"/>
      <c r="L23" s="12"/>
      <c r="M23" s="12"/>
      <c r="N23" s="12"/>
      <c r="O23" s="12"/>
    </row>
    <row r="24" spans="1:15" ht="13.2" x14ac:dyDescent="0.25">
      <c r="A24" s="28" t="s">
        <v>223</v>
      </c>
      <c r="B24" s="42">
        <v>280</v>
      </c>
      <c r="C24" s="42">
        <v>893</v>
      </c>
      <c r="D24" s="36">
        <v>70.359281437125745</v>
      </c>
      <c r="E24" s="36">
        <v>24.850299401197606</v>
      </c>
      <c r="G24" s="12"/>
      <c r="H24" s="12"/>
      <c r="K24" s="12"/>
      <c r="L24" s="12"/>
      <c r="M24" s="12"/>
      <c r="N24" s="12"/>
      <c r="O24" s="12"/>
    </row>
    <row r="25" spans="1:15" ht="13.2" x14ac:dyDescent="0.25">
      <c r="A25" s="28" t="s">
        <v>224</v>
      </c>
      <c r="B25" s="42">
        <v>63</v>
      </c>
      <c r="C25" s="42">
        <v>350</v>
      </c>
      <c r="D25" s="36">
        <v>59.756097560975611</v>
      </c>
      <c r="E25" s="36">
        <v>24.390243902439025</v>
      </c>
      <c r="G25" s="12"/>
      <c r="H25" s="12"/>
      <c r="K25" s="12"/>
      <c r="L25" s="12"/>
      <c r="M25" s="12"/>
      <c r="N25" s="12"/>
      <c r="O25" s="12"/>
    </row>
    <row r="26" spans="1:15" ht="13.2" x14ac:dyDescent="0.25">
      <c r="A26" s="28" t="s">
        <v>225</v>
      </c>
      <c r="B26" s="42">
        <v>146</v>
      </c>
      <c r="C26" s="46">
        <v>477</v>
      </c>
      <c r="D26" s="36">
        <v>63.902439024390247</v>
      </c>
      <c r="E26" s="36">
        <v>24.878048780487806</v>
      </c>
      <c r="G26" s="12"/>
      <c r="H26" s="12"/>
      <c r="K26" s="12"/>
      <c r="L26" s="12"/>
      <c r="M26" s="12"/>
      <c r="N26" s="12"/>
      <c r="O26" s="12"/>
    </row>
    <row r="27" spans="1:15" ht="13.2" x14ac:dyDescent="0.25">
      <c r="A27" s="28" t="s">
        <v>226</v>
      </c>
      <c r="B27" s="42">
        <v>133</v>
      </c>
      <c r="C27" s="42">
        <v>347</v>
      </c>
      <c r="D27" s="36">
        <v>57.923497267759558</v>
      </c>
      <c r="E27" s="36">
        <v>31.693989071038249</v>
      </c>
      <c r="G27" s="12"/>
      <c r="H27" s="12"/>
      <c r="K27" s="12"/>
      <c r="L27" s="12"/>
      <c r="M27" s="12"/>
      <c r="N27" s="12"/>
      <c r="O27" s="12"/>
    </row>
    <row r="28" spans="1:15" ht="13.2" x14ac:dyDescent="0.25">
      <c r="A28" s="28" t="s">
        <v>227</v>
      </c>
      <c r="B28" s="42">
        <v>422</v>
      </c>
      <c r="C28" s="42">
        <v>723</v>
      </c>
      <c r="D28" s="36">
        <v>63.829787234042549</v>
      </c>
      <c r="E28" s="36">
        <v>26.841243862520457</v>
      </c>
      <c r="G28" s="12"/>
      <c r="H28" s="12"/>
      <c r="K28" s="12"/>
      <c r="L28" s="12"/>
      <c r="M28" s="12"/>
      <c r="N28" s="12"/>
      <c r="O28" s="12"/>
    </row>
    <row r="29" spans="1:15" s="29" customFormat="1" ht="13.2" x14ac:dyDescent="0.25">
      <c r="A29" s="29" t="s">
        <v>228</v>
      </c>
      <c r="B29" s="46">
        <v>1142</v>
      </c>
      <c r="C29" s="46">
        <v>1240</v>
      </c>
      <c r="D29" s="37">
        <v>74.91361437456807</v>
      </c>
      <c r="E29" s="37">
        <v>17.69177608845888</v>
      </c>
      <c r="G29" s="12"/>
      <c r="H29" s="12"/>
      <c r="K29" s="12"/>
      <c r="L29" s="12"/>
      <c r="M29" s="12"/>
      <c r="N29" s="12"/>
      <c r="O29" s="12"/>
    </row>
    <row r="30" spans="1:15" ht="13.2" x14ac:dyDescent="0.25">
      <c r="A30" s="28" t="s">
        <v>229</v>
      </c>
      <c r="B30" s="42">
        <v>199</v>
      </c>
      <c r="C30" s="42">
        <v>324</v>
      </c>
      <c r="D30" s="36">
        <v>76.13168724279835</v>
      </c>
      <c r="E30" s="36">
        <v>15.637860082304526</v>
      </c>
      <c r="G30" s="12"/>
      <c r="H30" s="12"/>
      <c r="K30" s="12"/>
      <c r="L30" s="12"/>
      <c r="M30" s="12"/>
      <c r="N30" s="12"/>
      <c r="O30" s="12"/>
    </row>
    <row r="31" spans="1:15" ht="13.2" x14ac:dyDescent="0.25">
      <c r="A31" s="28" t="s">
        <v>230</v>
      </c>
      <c r="B31" s="42">
        <v>247</v>
      </c>
      <c r="C31" s="42">
        <v>150</v>
      </c>
      <c r="D31" s="36">
        <v>84.476534296028873</v>
      </c>
      <c r="E31" s="36">
        <v>12.996389891696751</v>
      </c>
      <c r="G31" s="12"/>
      <c r="H31" s="12"/>
      <c r="K31" s="12"/>
      <c r="L31" s="12"/>
      <c r="M31" s="12"/>
      <c r="N31" s="12"/>
      <c r="O31" s="12"/>
    </row>
    <row r="32" spans="1:15" ht="13.2" x14ac:dyDescent="0.25">
      <c r="A32" s="28" t="s">
        <v>231</v>
      </c>
      <c r="B32" s="42">
        <v>300</v>
      </c>
      <c r="C32" s="42">
        <v>187</v>
      </c>
      <c r="D32" s="36">
        <v>79.888268156424573</v>
      </c>
      <c r="E32" s="36">
        <v>13.966480446927374</v>
      </c>
      <c r="G32" s="12"/>
      <c r="H32" s="12"/>
      <c r="K32" s="12"/>
      <c r="L32" s="12"/>
      <c r="M32" s="12"/>
      <c r="N32" s="12"/>
      <c r="O32" s="12"/>
    </row>
    <row r="33" spans="1:15" ht="13.2" x14ac:dyDescent="0.25">
      <c r="A33" s="28" t="s">
        <v>232</v>
      </c>
      <c r="B33" s="42">
        <v>277</v>
      </c>
      <c r="C33" s="42">
        <v>471</v>
      </c>
      <c r="D33" s="36">
        <v>65.196078431372541</v>
      </c>
      <c r="E33" s="36">
        <v>23.284313725490197</v>
      </c>
      <c r="G33" s="12"/>
      <c r="H33" s="12"/>
      <c r="K33" s="12"/>
      <c r="L33" s="12"/>
      <c r="M33" s="12"/>
      <c r="N33" s="12"/>
      <c r="O33" s="12"/>
    </row>
    <row r="34" spans="1:15" ht="13.2" x14ac:dyDescent="0.25">
      <c r="A34" s="28" t="s">
        <v>233</v>
      </c>
      <c r="B34" s="42">
        <v>119</v>
      </c>
      <c r="C34" s="42">
        <v>108</v>
      </c>
      <c r="D34" s="36">
        <v>70.186335403726702</v>
      </c>
      <c r="E34" s="36">
        <v>22.981366459627328</v>
      </c>
      <c r="G34" s="12"/>
      <c r="H34" s="12"/>
      <c r="K34" s="12"/>
      <c r="L34" s="12"/>
      <c r="M34" s="12"/>
      <c r="N34" s="12"/>
      <c r="O34" s="12"/>
    </row>
    <row r="35" spans="1:15" s="29" customFormat="1" ht="13.2" x14ac:dyDescent="0.25">
      <c r="A35" s="29" t="s">
        <v>234</v>
      </c>
      <c r="B35" s="46">
        <v>1920</v>
      </c>
      <c r="C35" s="46">
        <v>4346</v>
      </c>
      <c r="D35" s="37">
        <v>56.56630365150545</v>
      </c>
      <c r="E35" s="37">
        <v>29.43625880845612</v>
      </c>
      <c r="G35" s="12"/>
      <c r="H35" s="12"/>
      <c r="K35" s="12"/>
      <c r="L35" s="12"/>
      <c r="M35" s="12"/>
      <c r="N35" s="12"/>
      <c r="O35" s="12"/>
    </row>
    <row r="36" spans="1:15" ht="13.2" x14ac:dyDescent="0.25">
      <c r="A36" s="28" t="s">
        <v>235</v>
      </c>
      <c r="B36" s="42">
        <v>441</v>
      </c>
      <c r="C36" s="42">
        <v>932</v>
      </c>
      <c r="D36" s="36">
        <v>61.60849772382398</v>
      </c>
      <c r="E36" s="36">
        <v>22.458270106221548</v>
      </c>
      <c r="G36" s="12"/>
      <c r="H36" s="12"/>
      <c r="K36" s="12"/>
      <c r="L36" s="12"/>
      <c r="M36" s="12"/>
      <c r="N36" s="12"/>
      <c r="O36" s="12"/>
    </row>
    <row r="37" spans="1:15" ht="13.2" x14ac:dyDescent="0.25">
      <c r="A37" s="28" t="s">
        <v>236</v>
      </c>
      <c r="B37" s="42">
        <v>114</v>
      </c>
      <c r="C37" s="42">
        <v>424</v>
      </c>
      <c r="D37" s="36">
        <v>44.796380090497735</v>
      </c>
      <c r="E37" s="36">
        <v>35.74660633484163</v>
      </c>
      <c r="G37" s="12"/>
      <c r="H37" s="12"/>
      <c r="K37" s="12"/>
      <c r="L37" s="12"/>
      <c r="M37" s="12"/>
      <c r="N37" s="12"/>
      <c r="O37" s="12"/>
    </row>
    <row r="38" spans="1:15" ht="13.2" x14ac:dyDescent="0.25">
      <c r="A38" s="28" t="s">
        <v>237</v>
      </c>
      <c r="B38" s="42">
        <v>592</v>
      </c>
      <c r="C38" s="42">
        <v>1243</v>
      </c>
      <c r="D38" s="36">
        <v>58.84907709011943</v>
      </c>
      <c r="E38" s="36">
        <v>27.795874049945709</v>
      </c>
      <c r="G38" s="12"/>
      <c r="H38" s="12"/>
      <c r="K38" s="12"/>
      <c r="L38" s="12"/>
      <c r="M38" s="12"/>
      <c r="N38" s="12"/>
      <c r="O38" s="12"/>
    </row>
    <row r="39" spans="1:15" ht="13.2" x14ac:dyDescent="0.25">
      <c r="A39" s="28" t="s">
        <v>238</v>
      </c>
      <c r="B39" s="42">
        <v>273</v>
      </c>
      <c r="C39" s="42">
        <v>529</v>
      </c>
      <c r="D39" s="36">
        <v>60.859188544152737</v>
      </c>
      <c r="E39" s="36">
        <v>31.503579952267302</v>
      </c>
      <c r="G39" s="12"/>
      <c r="H39" s="12"/>
      <c r="K39" s="12"/>
      <c r="L39" s="12"/>
      <c r="M39" s="12"/>
      <c r="N39" s="12"/>
      <c r="O39" s="12"/>
    </row>
    <row r="40" spans="1:15" ht="13.2" x14ac:dyDescent="0.25">
      <c r="A40" s="28" t="s">
        <v>239</v>
      </c>
      <c r="B40" s="42">
        <v>439</v>
      </c>
      <c r="C40" s="42">
        <v>815</v>
      </c>
      <c r="D40" s="36">
        <v>56.557377049180324</v>
      </c>
      <c r="E40" s="36">
        <v>30.737704918032787</v>
      </c>
      <c r="G40" s="12"/>
      <c r="H40" s="12"/>
      <c r="K40" s="12"/>
      <c r="L40" s="12"/>
      <c r="M40" s="12"/>
      <c r="N40" s="12"/>
      <c r="O40" s="12"/>
    </row>
    <row r="41" spans="1:15" ht="13.2" x14ac:dyDescent="0.25">
      <c r="A41" s="28" t="s">
        <v>240</v>
      </c>
      <c r="B41" s="42">
        <v>61</v>
      </c>
      <c r="C41" s="42">
        <v>403</v>
      </c>
      <c r="D41" s="36">
        <v>29.411764705882355</v>
      </c>
      <c r="E41" s="36">
        <v>46.470588235294116</v>
      </c>
      <c r="G41" s="12"/>
      <c r="H41" s="12"/>
      <c r="K41" s="12"/>
      <c r="L41" s="12"/>
      <c r="M41" s="12"/>
      <c r="N41" s="12"/>
      <c r="O41" s="12"/>
    </row>
    <row r="42" spans="1:15" s="29" customFormat="1" ht="13.2" x14ac:dyDescent="0.25">
      <c r="A42" s="29" t="s">
        <v>241</v>
      </c>
      <c r="B42" s="46">
        <v>1059</v>
      </c>
      <c r="C42" s="46">
        <v>1771</v>
      </c>
      <c r="D42" s="37">
        <v>66.96675900277009</v>
      </c>
      <c r="E42" s="37">
        <v>21.537396121883656</v>
      </c>
      <c r="G42" s="12"/>
      <c r="H42" s="12"/>
      <c r="K42" s="12"/>
      <c r="L42" s="12"/>
      <c r="M42" s="12"/>
      <c r="N42" s="12"/>
      <c r="O42" s="12"/>
    </row>
    <row r="43" spans="1:15" ht="13.2" x14ac:dyDescent="0.25">
      <c r="A43" s="28" t="s">
        <v>242</v>
      </c>
      <c r="B43" s="42">
        <v>110</v>
      </c>
      <c r="C43" s="42">
        <v>67</v>
      </c>
      <c r="D43" s="36">
        <v>89.075630252100851</v>
      </c>
      <c r="E43" s="36">
        <v>2.5210084033613445</v>
      </c>
      <c r="G43" s="12"/>
      <c r="H43" s="12"/>
      <c r="K43" s="12"/>
      <c r="L43" s="12"/>
      <c r="M43" s="12"/>
      <c r="N43" s="12"/>
      <c r="O43" s="12"/>
    </row>
    <row r="44" spans="1:15" ht="13.2" x14ac:dyDescent="0.25">
      <c r="A44" s="28" t="s">
        <v>243</v>
      </c>
      <c r="B44" s="42">
        <v>508</v>
      </c>
      <c r="C44" s="42">
        <v>1029</v>
      </c>
      <c r="D44" s="36">
        <v>62.806539509536783</v>
      </c>
      <c r="E44" s="36">
        <v>23.160762942779293</v>
      </c>
      <c r="G44" s="12"/>
      <c r="H44" s="12"/>
      <c r="K44" s="12"/>
      <c r="L44" s="12"/>
      <c r="M44" s="12"/>
      <c r="N44" s="12"/>
      <c r="O44" s="12"/>
    </row>
    <row r="45" spans="1:15" ht="13.2" x14ac:dyDescent="0.25">
      <c r="A45" s="28" t="s">
        <v>244</v>
      </c>
      <c r="B45" s="42">
        <v>441</v>
      </c>
      <c r="C45" s="42">
        <v>675</v>
      </c>
      <c r="D45" s="36">
        <v>67.681895093062607</v>
      </c>
      <c r="E45" s="36">
        <v>23.350253807106597</v>
      </c>
      <c r="G45" s="12"/>
      <c r="H45" s="12"/>
      <c r="K45" s="12"/>
      <c r="L45" s="12"/>
      <c r="M45" s="12"/>
      <c r="N45" s="12"/>
      <c r="O45" s="12"/>
    </row>
    <row r="46" spans="1:15" s="29" customFormat="1" ht="13.2" x14ac:dyDescent="0.25">
      <c r="A46" s="29" t="s">
        <v>245</v>
      </c>
      <c r="B46" s="46">
        <v>2184</v>
      </c>
      <c r="C46" s="46">
        <v>5379</v>
      </c>
      <c r="D46" s="37">
        <v>54.405286343612332</v>
      </c>
      <c r="E46" s="37">
        <v>29.240088105726873</v>
      </c>
      <c r="G46" s="12"/>
      <c r="H46" s="12"/>
      <c r="K46" s="12"/>
    </row>
    <row r="47" spans="1:15" ht="13.2" x14ac:dyDescent="0.25">
      <c r="A47" s="28" t="s">
        <v>246</v>
      </c>
      <c r="B47" s="42">
        <v>487</v>
      </c>
      <c r="C47" s="42">
        <v>918</v>
      </c>
      <c r="D47" s="36">
        <v>63.780663780663787</v>
      </c>
      <c r="E47" s="36">
        <v>22.366522366522368</v>
      </c>
    </row>
    <row r="48" spans="1:15" ht="13.2" x14ac:dyDescent="0.25">
      <c r="A48" s="28" t="s">
        <v>247</v>
      </c>
      <c r="B48" s="42">
        <v>237</v>
      </c>
      <c r="C48" s="42">
        <v>493</v>
      </c>
      <c r="D48" s="36">
        <v>59.943977591036415</v>
      </c>
      <c r="E48" s="36">
        <v>27.450980392156865</v>
      </c>
    </row>
    <row r="49" spans="1:10" ht="13.2" x14ac:dyDescent="0.25">
      <c r="A49" s="28" t="s">
        <v>248</v>
      </c>
      <c r="B49" s="42">
        <v>692</v>
      </c>
      <c r="C49" s="42">
        <v>2184</v>
      </c>
      <c r="D49" s="36">
        <v>46.280991735537185</v>
      </c>
      <c r="E49" s="36">
        <v>33.433508640120209</v>
      </c>
    </row>
    <row r="50" spans="1:10" ht="13.2" x14ac:dyDescent="0.25">
      <c r="A50" s="28" t="s">
        <v>249</v>
      </c>
      <c r="B50" s="42">
        <v>768</v>
      </c>
      <c r="C50" s="42">
        <v>1784</v>
      </c>
      <c r="D50" s="36">
        <v>56.274980015987211</v>
      </c>
      <c r="E50" s="36">
        <v>29.096722621902479</v>
      </c>
    </row>
    <row r="51" spans="1:10" s="29" customFormat="1" ht="14.4" x14ac:dyDescent="0.3">
      <c r="A51" s="29" t="s">
        <v>250</v>
      </c>
      <c r="B51" s="46">
        <v>98</v>
      </c>
      <c r="C51" s="46">
        <v>45</v>
      </c>
      <c r="D51" s="37">
        <v>80.833333333333343</v>
      </c>
      <c r="E51" s="37">
        <v>12.5</v>
      </c>
      <c r="G51" s="59"/>
      <c r="H51" s="59"/>
    </row>
    <row r="52" spans="1:10" ht="13.2" x14ac:dyDescent="0.25">
      <c r="A52" s="28" t="s">
        <v>251</v>
      </c>
      <c r="B52" s="42">
        <v>98</v>
      </c>
      <c r="C52" s="42">
        <v>45</v>
      </c>
      <c r="D52" s="36">
        <v>80.833333333333343</v>
      </c>
      <c r="E52" s="36">
        <v>12.5</v>
      </c>
    </row>
    <row r="53" spans="1:10" s="29" customFormat="1" ht="13.2" x14ac:dyDescent="0.25">
      <c r="A53" s="29" t="s">
        <v>252</v>
      </c>
      <c r="B53" s="46">
        <v>80</v>
      </c>
      <c r="C53" s="46">
        <v>592</v>
      </c>
      <c r="D53" s="153">
        <v>12.5</v>
      </c>
      <c r="E53" s="37">
        <v>35.576923076923073</v>
      </c>
    </row>
    <row r="54" spans="1:10" ht="14.4" x14ac:dyDescent="0.3">
      <c r="A54" s="29"/>
      <c r="B54" s="46"/>
      <c r="C54" s="46"/>
      <c r="D54" s="154"/>
      <c r="E54" s="59"/>
      <c r="F54" s="59"/>
    </row>
    <row r="55" spans="1:10" ht="13.2" x14ac:dyDescent="0.25">
      <c r="A55" s="28" t="s">
        <v>493</v>
      </c>
      <c r="B55" s="31"/>
      <c r="C55" s="31"/>
      <c r="E55" s="12"/>
      <c r="F55" s="12"/>
    </row>
    <row r="56" spans="1:10" ht="13.2" x14ac:dyDescent="0.25">
      <c r="A56" s="28" t="s">
        <v>494</v>
      </c>
      <c r="B56" s="31"/>
      <c r="C56" s="31"/>
      <c r="E56" s="12"/>
      <c r="F56" s="12"/>
    </row>
    <row r="57" spans="1:10" ht="13.2" x14ac:dyDescent="0.25">
      <c r="A57" s="28" t="s">
        <v>495</v>
      </c>
      <c r="B57" s="31"/>
      <c r="C57" s="31"/>
      <c r="E57" s="12"/>
      <c r="F57" s="12"/>
    </row>
    <row r="58" spans="1:10" ht="13.2" x14ac:dyDescent="0.25">
      <c r="A58" s="28" t="s">
        <v>496</v>
      </c>
      <c r="B58" s="31"/>
      <c r="C58" s="31"/>
      <c r="E58" s="12"/>
      <c r="F58" s="12"/>
    </row>
    <row r="59" spans="1:10" ht="14.4" x14ac:dyDescent="0.3">
      <c r="A59" s="29"/>
      <c r="B59" s="31"/>
      <c r="C59" s="31"/>
      <c r="D59" s="154"/>
      <c r="E59" s="59"/>
      <c r="F59" s="59"/>
    </row>
    <row r="60" spans="1:10" ht="14.4" x14ac:dyDescent="0.3">
      <c r="A60" s="28" t="s">
        <v>187</v>
      </c>
      <c r="B60" s="31"/>
      <c r="C60" s="31"/>
      <c r="D60" s="36"/>
      <c r="E60" s="59"/>
      <c r="F60" s="59"/>
      <c r="G60" s="59"/>
      <c r="H60" s="59"/>
    </row>
    <row r="61" spans="1:10" ht="14.4" x14ac:dyDescent="0.3">
      <c r="A61" s="28" t="s">
        <v>188</v>
      </c>
      <c r="B61" s="31"/>
      <c r="C61" s="31"/>
      <c r="D61" s="36"/>
      <c r="E61" s="59"/>
      <c r="F61" s="59"/>
    </row>
    <row r="62" spans="1:10" x14ac:dyDescent="0.2">
      <c r="B62" s="31"/>
      <c r="C62" s="31"/>
      <c r="D62" s="31"/>
    </row>
    <row r="63" spans="1:10" ht="14.4" x14ac:dyDescent="0.3">
      <c r="A63" s="1"/>
      <c r="B63" s="10"/>
      <c r="C63" s="10"/>
      <c r="D63" s="1"/>
      <c r="E63" s="80"/>
      <c r="F63" s="59"/>
      <c r="G63" s="42"/>
      <c r="H63" s="42"/>
      <c r="I63" s="155"/>
      <c r="J63" s="15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workbookViewId="0">
      <selection activeCell="B1" sqref="B1"/>
    </sheetView>
  </sheetViews>
  <sheetFormatPr defaultColWidth="9.21875" defaultRowHeight="10.199999999999999" x14ac:dyDescent="0.2"/>
  <cols>
    <col min="1" max="1" width="37.77734375" style="28" customWidth="1"/>
    <col min="2" max="2" width="17" style="28" customWidth="1"/>
    <col min="3" max="3" width="15.5546875" style="28" customWidth="1"/>
    <col min="4" max="4" width="17.44140625" style="28" customWidth="1"/>
    <col min="5" max="5" width="17" style="28" customWidth="1"/>
    <col min="6" max="6" width="15.44140625" style="28" customWidth="1"/>
    <col min="7" max="7" width="34.21875" style="28" bestFit="1" customWidth="1"/>
    <col min="8" max="8" width="13.5546875" style="28" customWidth="1"/>
    <col min="9" max="9" width="14" style="28" customWidth="1"/>
    <col min="10" max="16384" width="9.21875" style="28"/>
  </cols>
  <sheetData>
    <row r="1" spans="1:29" ht="13.2" x14ac:dyDescent="0.25">
      <c r="A1" s="29" t="s">
        <v>518</v>
      </c>
      <c r="B1" s="12"/>
      <c r="C1" s="12"/>
      <c r="D1" s="12"/>
    </row>
    <row r="2" spans="1:29" ht="14.4" x14ac:dyDescent="0.3">
      <c r="A2" s="29" t="s">
        <v>13</v>
      </c>
      <c r="B2" s="38"/>
      <c r="H2"/>
      <c r="I2" s="114"/>
      <c r="J2" s="114"/>
      <c r="K2" s="114"/>
      <c r="L2" s="114"/>
    </row>
    <row r="3" spans="1:29" ht="14.4" x14ac:dyDescent="0.3">
      <c r="A3" s="99" t="s">
        <v>16</v>
      </c>
      <c r="H3"/>
      <c r="I3" s="114"/>
      <c r="J3" s="114"/>
      <c r="K3" s="114"/>
      <c r="L3" s="114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9" ht="14.4" x14ac:dyDescent="0.3">
      <c r="A4" s="28" t="s">
        <v>353</v>
      </c>
      <c r="E4" s="59"/>
      <c r="F4" s="59"/>
      <c r="G4" s="59"/>
      <c r="H4"/>
      <c r="I4" s="114"/>
      <c r="J4"/>
      <c r="K4" s="114"/>
      <c r="L4"/>
    </row>
    <row r="5" spans="1:29" ht="16.5" customHeight="1" x14ac:dyDescent="0.3">
      <c r="E5" s="59"/>
      <c r="F5" s="59"/>
      <c r="G5" s="59"/>
      <c r="H5"/>
      <c r="I5" s="114"/>
      <c r="J5"/>
      <c r="K5" s="114"/>
      <c r="L5"/>
    </row>
    <row r="6" spans="1:29" ht="81.599999999999994" x14ac:dyDescent="0.2">
      <c r="B6" s="158" t="s">
        <v>540</v>
      </c>
      <c r="C6" s="158" t="s">
        <v>541</v>
      </c>
      <c r="D6" s="158" t="s">
        <v>542</v>
      </c>
      <c r="E6" s="158" t="s">
        <v>543</v>
      </c>
      <c r="F6" s="158" t="s">
        <v>544</v>
      </c>
      <c r="O6" s="95"/>
      <c r="P6" s="29"/>
    </row>
    <row r="7" spans="1:29" x14ac:dyDescent="0.2">
      <c r="B7" s="158"/>
      <c r="C7" s="158"/>
      <c r="D7" s="158"/>
      <c r="E7" s="158"/>
      <c r="F7" s="158"/>
      <c r="O7" s="95"/>
      <c r="P7" s="29"/>
    </row>
    <row r="8" spans="1:29" ht="14.4" x14ac:dyDescent="0.3">
      <c r="A8" s="2" t="s">
        <v>545</v>
      </c>
      <c r="B8" s="144"/>
      <c r="C8" s="159"/>
      <c r="D8" s="144"/>
      <c r="E8" s="159"/>
      <c r="F8" s="160"/>
      <c r="Z8" s="29"/>
      <c r="AA8" s="29"/>
      <c r="AB8" s="29"/>
    </row>
    <row r="9" spans="1:29" s="29" customFormat="1" x14ac:dyDescent="0.2">
      <c r="A9" s="29" t="s">
        <v>546</v>
      </c>
      <c r="F9" s="29" t="s">
        <v>328</v>
      </c>
      <c r="H9" s="28"/>
      <c r="I9" s="28"/>
      <c r="J9" s="28"/>
    </row>
    <row r="10" spans="1:29" ht="13.2" x14ac:dyDescent="0.25">
      <c r="G10" s="34"/>
      <c r="I10" s="12"/>
    </row>
    <row r="11" spans="1:29" ht="13.2" x14ac:dyDescent="0.25">
      <c r="A11" s="29" t="s">
        <v>254</v>
      </c>
      <c r="B11" s="46">
        <v>32351</v>
      </c>
      <c r="C11" s="46">
        <v>7346</v>
      </c>
      <c r="D11" s="46">
        <v>2087</v>
      </c>
      <c r="E11" s="46">
        <v>9644</v>
      </c>
      <c r="F11" s="46">
        <v>5720</v>
      </c>
      <c r="G11" s="34"/>
      <c r="I11" s="12"/>
      <c r="Z11" s="12"/>
      <c r="AA11" s="12"/>
      <c r="AB11" s="12"/>
    </row>
    <row r="12" spans="1:29" ht="14.4" x14ac:dyDescent="0.3">
      <c r="A12" s="34" t="s">
        <v>163</v>
      </c>
      <c r="B12" s="114">
        <v>18849</v>
      </c>
      <c r="C12" s="114">
        <v>4261</v>
      </c>
      <c r="D12" s="114">
        <v>1136</v>
      </c>
      <c r="E12" s="114">
        <v>6376</v>
      </c>
      <c r="F12" s="114">
        <v>3915</v>
      </c>
      <c r="G12" s="34"/>
      <c r="I12" s="12"/>
      <c r="Z12" s="12"/>
      <c r="AA12" s="12"/>
      <c r="AB12" s="12"/>
      <c r="AC12" s="29"/>
    </row>
    <row r="13" spans="1:29" ht="14.4" x14ac:dyDescent="0.3">
      <c r="A13" s="34" t="s">
        <v>164</v>
      </c>
      <c r="B13" s="114">
        <v>8462</v>
      </c>
      <c r="C13" s="114">
        <v>1943</v>
      </c>
      <c r="D13" s="114">
        <v>455</v>
      </c>
      <c r="E13" s="114">
        <v>2174</v>
      </c>
      <c r="F13" s="114">
        <v>1211</v>
      </c>
      <c r="G13" s="34"/>
      <c r="Z13" s="12"/>
      <c r="AA13" s="12"/>
      <c r="AB13" s="12"/>
      <c r="AC13" s="29"/>
    </row>
    <row r="14" spans="1:29" ht="14.4" x14ac:dyDescent="0.3">
      <c r="A14" s="34" t="s">
        <v>165</v>
      </c>
      <c r="B14" s="114">
        <v>5040</v>
      </c>
      <c r="C14" s="114">
        <v>1142</v>
      </c>
      <c r="D14" s="114">
        <v>496</v>
      </c>
      <c r="E14" s="114">
        <v>1094</v>
      </c>
      <c r="F14" s="114">
        <v>594</v>
      </c>
      <c r="Z14" s="12"/>
      <c r="AA14" s="12"/>
      <c r="AB14" s="12"/>
      <c r="AC14" s="29"/>
    </row>
    <row r="15" spans="1:29" s="29" customFormat="1" ht="14.4" x14ac:dyDescent="0.3">
      <c r="A15" s="34" t="s">
        <v>166</v>
      </c>
      <c r="B15" s="161" t="s">
        <v>177</v>
      </c>
      <c r="C15" s="161" t="s">
        <v>177</v>
      </c>
      <c r="D15" s="161" t="s">
        <v>177</v>
      </c>
      <c r="E15" s="161" t="s">
        <v>177</v>
      </c>
      <c r="F15" s="161" t="s">
        <v>177</v>
      </c>
      <c r="H15" s="28"/>
      <c r="I15" s="12"/>
      <c r="J15" s="28"/>
      <c r="Z15" s="12"/>
      <c r="AA15" s="12"/>
      <c r="AB15" s="12"/>
    </row>
    <row r="16" spans="1:29" s="29" customFormat="1" ht="14.4" x14ac:dyDescent="0.3">
      <c r="A16" s="28"/>
      <c r="B16" s="114"/>
      <c r="C16" s="114"/>
      <c r="D16" s="114"/>
      <c r="E16" s="114"/>
      <c r="F16" s="114"/>
      <c r="G16" s="162"/>
      <c r="H16" s="28"/>
      <c r="I16" s="28"/>
      <c r="J16" s="28"/>
      <c r="Z16" s="12"/>
      <c r="AA16" s="12"/>
      <c r="AB16" s="12"/>
    </row>
    <row r="17" spans="1:28" ht="13.2" x14ac:dyDescent="0.25">
      <c r="A17" s="29" t="s">
        <v>255</v>
      </c>
      <c r="B17" s="46">
        <v>12174</v>
      </c>
      <c r="C17" s="46">
        <v>2870</v>
      </c>
      <c r="D17" s="46">
        <v>1183</v>
      </c>
      <c r="E17" s="46">
        <v>3477</v>
      </c>
      <c r="F17" s="46">
        <v>1532</v>
      </c>
      <c r="H17" s="12"/>
      <c r="I17" s="12"/>
      <c r="J17" s="12"/>
      <c r="Y17" s="12"/>
      <c r="Z17" s="12"/>
      <c r="AA17" s="12"/>
      <c r="AB17" s="12"/>
    </row>
    <row r="18" spans="1:28" s="29" customFormat="1" ht="14.4" x14ac:dyDescent="0.3">
      <c r="A18" s="162" t="s">
        <v>256</v>
      </c>
      <c r="B18" s="42"/>
      <c r="C18" s="114"/>
      <c r="D18" s="114"/>
      <c r="E18" s="114"/>
      <c r="F18" s="114"/>
      <c r="H18" s="28"/>
      <c r="I18" s="12"/>
      <c r="J18" s="28"/>
      <c r="Y18" s="28"/>
      <c r="Z18" s="28"/>
      <c r="AA18" s="28"/>
      <c r="AB18" s="28"/>
    </row>
    <row r="19" spans="1:28" s="29" customFormat="1" ht="14.4" x14ac:dyDescent="0.3">
      <c r="A19" s="28"/>
      <c r="B19" s="114"/>
      <c r="C19" s="114"/>
      <c r="D19" s="114"/>
      <c r="E19" s="114"/>
      <c r="F19" s="114"/>
      <c r="H19" s="12"/>
      <c r="I19" s="12"/>
      <c r="J19" s="12"/>
      <c r="P19" s="28"/>
      <c r="Q19" s="28"/>
      <c r="R19" s="28"/>
      <c r="S19" s="28"/>
    </row>
    <row r="20" spans="1:28" ht="13.2" x14ac:dyDescent="0.25">
      <c r="A20" s="29" t="s">
        <v>257</v>
      </c>
      <c r="B20" s="46">
        <v>44525</v>
      </c>
      <c r="C20" s="46">
        <v>10216</v>
      </c>
      <c r="D20" s="46">
        <v>3270</v>
      </c>
      <c r="E20" s="46">
        <v>13121</v>
      </c>
      <c r="F20" s="46">
        <v>7252</v>
      </c>
      <c r="H20" s="12"/>
      <c r="I20" s="12"/>
      <c r="J20" s="12"/>
    </row>
    <row r="21" spans="1:28" s="29" customFormat="1" ht="14.4" x14ac:dyDescent="0.3">
      <c r="A21" s="29" t="s">
        <v>258</v>
      </c>
      <c r="B21" s="114"/>
      <c r="C21" s="114"/>
      <c r="D21" s="114"/>
      <c r="E21" s="114"/>
      <c r="F21" s="114"/>
      <c r="H21" s="28"/>
      <c r="I21" s="12"/>
      <c r="J21" s="28"/>
    </row>
    <row r="22" spans="1:28" ht="14.4" x14ac:dyDescent="0.3">
      <c r="B22" s="114"/>
      <c r="C22" s="114"/>
      <c r="D22" s="114"/>
      <c r="E22" s="114"/>
      <c r="F22" s="114"/>
      <c r="G22" s="30" t="s">
        <v>33</v>
      </c>
      <c r="H22" s="12"/>
      <c r="I22" s="42"/>
      <c r="J22" s="42"/>
      <c r="K22" s="42"/>
      <c r="L22" s="42"/>
      <c r="M22" s="12"/>
    </row>
    <row r="23" spans="1:28" ht="13.2" x14ac:dyDescent="0.25">
      <c r="A23" s="29" t="s">
        <v>186</v>
      </c>
      <c r="B23" s="46">
        <v>162507</v>
      </c>
      <c r="C23" s="46">
        <v>42662</v>
      </c>
      <c r="D23" s="46">
        <v>10782</v>
      </c>
      <c r="E23" s="46">
        <v>40802</v>
      </c>
      <c r="F23" s="46">
        <v>22464</v>
      </c>
      <c r="H23" s="12"/>
      <c r="I23" s="42"/>
      <c r="J23" s="42"/>
      <c r="K23" s="42"/>
      <c r="L23" s="42"/>
      <c r="M23" s="12"/>
    </row>
    <row r="24" spans="1:28" ht="13.2" x14ac:dyDescent="0.25">
      <c r="B24" s="163"/>
      <c r="C24" s="163"/>
      <c r="D24" s="163"/>
      <c r="E24" s="164"/>
      <c r="H24" s="12"/>
      <c r="I24" s="42"/>
      <c r="J24" s="12"/>
      <c r="K24" s="42"/>
      <c r="L24" s="12"/>
      <c r="M24" s="12"/>
    </row>
    <row r="25" spans="1:28" ht="13.2" x14ac:dyDescent="0.25">
      <c r="B25" s="163"/>
      <c r="C25" s="163"/>
      <c r="D25" s="31"/>
      <c r="E25" s="164"/>
      <c r="H25" s="12"/>
      <c r="I25" s="42"/>
      <c r="J25" s="12"/>
      <c r="K25" s="42"/>
      <c r="L25" s="12"/>
      <c r="M25" s="12"/>
    </row>
    <row r="26" spans="1:28" ht="13.2" x14ac:dyDescent="0.25">
      <c r="B26" s="102"/>
      <c r="C26" s="102"/>
      <c r="D26" s="102"/>
      <c r="E26" s="102"/>
      <c r="F26" s="36"/>
      <c r="G26" s="36"/>
      <c r="H26" s="12"/>
      <c r="I26" s="42"/>
      <c r="J26" s="12"/>
      <c r="K26" s="42"/>
      <c r="L26" s="12"/>
      <c r="M26" s="12"/>
    </row>
    <row r="27" spans="1:28" ht="13.2" x14ac:dyDescent="0.25">
      <c r="B27" s="102"/>
      <c r="C27" s="102"/>
      <c r="D27" s="102"/>
      <c r="E27" s="102"/>
      <c r="F27" s="36"/>
      <c r="H27" s="12"/>
    </row>
    <row r="28" spans="1:28" ht="13.2" x14ac:dyDescent="0.25">
      <c r="B28" s="102"/>
      <c r="C28" s="102"/>
      <c r="D28" s="102"/>
      <c r="E28" s="102"/>
      <c r="F28" s="36"/>
      <c r="H28" s="12"/>
    </row>
    <row r="29" spans="1:28" ht="102" x14ac:dyDescent="0.2">
      <c r="B29" s="158" t="s">
        <v>547</v>
      </c>
      <c r="C29" s="158" t="s">
        <v>548</v>
      </c>
      <c r="D29" s="158" t="s">
        <v>549</v>
      </c>
      <c r="E29" s="158" t="s">
        <v>550</v>
      </c>
      <c r="F29" s="158"/>
      <c r="L29" s="94"/>
      <c r="O29" s="94"/>
      <c r="P29" s="94"/>
      <c r="Q29" s="94"/>
      <c r="R29" s="94"/>
      <c r="S29" s="94"/>
      <c r="T29" s="94"/>
    </row>
    <row r="30" spans="1:28" ht="12" x14ac:dyDescent="0.25">
      <c r="A30" s="2" t="s">
        <v>259</v>
      </c>
      <c r="B30" s="164"/>
      <c r="C30" s="164"/>
      <c r="D30" s="31"/>
      <c r="E30" s="31"/>
    </row>
    <row r="31" spans="1:28" ht="12" x14ac:dyDescent="0.25">
      <c r="A31" s="2"/>
      <c r="B31" s="164"/>
      <c r="C31" s="164"/>
      <c r="D31" s="31"/>
      <c r="E31" s="31"/>
    </row>
    <row r="32" spans="1:28" ht="13.2" x14ac:dyDescent="0.25">
      <c r="A32" s="29" t="s">
        <v>254</v>
      </c>
      <c r="B32" s="46">
        <v>2165</v>
      </c>
      <c r="C32" s="46">
        <v>907</v>
      </c>
      <c r="D32" s="46">
        <v>3929</v>
      </c>
      <c r="E32" s="46">
        <v>3255</v>
      </c>
      <c r="F32" s="46"/>
      <c r="G32" s="29"/>
    </row>
    <row r="33" spans="1:21" ht="14.4" x14ac:dyDescent="0.3">
      <c r="A33" s="34" t="s">
        <v>163</v>
      </c>
      <c r="B33" s="114">
        <v>1291</v>
      </c>
      <c r="C33" s="114">
        <v>565</v>
      </c>
      <c r="D33" s="114">
        <v>2694</v>
      </c>
      <c r="E33" s="114">
        <v>2460</v>
      </c>
      <c r="F33" s="114"/>
      <c r="G33" s="34"/>
      <c r="P33" s="12"/>
    </row>
    <row r="34" spans="1:21" ht="14.4" x14ac:dyDescent="0.3">
      <c r="A34" s="34" t="s">
        <v>164</v>
      </c>
      <c r="B34" s="114">
        <v>501</v>
      </c>
      <c r="C34" s="114">
        <v>212</v>
      </c>
      <c r="D34" s="114">
        <v>723</v>
      </c>
      <c r="E34" s="114">
        <v>471</v>
      </c>
      <c r="F34" s="114"/>
      <c r="G34" s="34"/>
      <c r="P34" s="12"/>
    </row>
    <row r="35" spans="1:21" ht="14.4" x14ac:dyDescent="0.3">
      <c r="A35" s="34" t="s">
        <v>165</v>
      </c>
      <c r="B35" s="114">
        <v>373</v>
      </c>
      <c r="C35" s="114">
        <v>130</v>
      </c>
      <c r="D35" s="114">
        <v>512</v>
      </c>
      <c r="E35" s="114">
        <v>324</v>
      </c>
      <c r="F35" s="114"/>
      <c r="G35" s="34"/>
      <c r="P35" s="12"/>
    </row>
    <row r="36" spans="1:21" ht="13.2" x14ac:dyDescent="0.25">
      <c r="A36" s="34" t="s">
        <v>166</v>
      </c>
      <c r="B36" s="12"/>
      <c r="G36" s="34"/>
      <c r="P36" s="12"/>
    </row>
    <row r="37" spans="1:21" ht="13.2" x14ac:dyDescent="0.25">
      <c r="B37" s="12"/>
      <c r="P37" s="12"/>
    </row>
    <row r="38" spans="1:21" s="29" customFormat="1" ht="13.2" x14ac:dyDescent="0.25">
      <c r="A38" s="29" t="s">
        <v>255</v>
      </c>
      <c r="B38" s="46">
        <v>1251</v>
      </c>
      <c r="C38" s="46">
        <v>386</v>
      </c>
      <c r="D38" s="46">
        <v>1620</v>
      </c>
      <c r="E38" s="46">
        <v>869</v>
      </c>
      <c r="F38" s="46"/>
      <c r="P38" s="12"/>
    </row>
    <row r="39" spans="1:21" s="29" customFormat="1" ht="13.2" x14ac:dyDescent="0.25">
      <c r="A39" s="162" t="s">
        <v>256</v>
      </c>
      <c r="B39" s="26"/>
      <c r="G39" s="162"/>
      <c r="P39" s="12"/>
    </row>
    <row r="40" spans="1:21" ht="13.2" x14ac:dyDescent="0.25">
      <c r="B40" s="26"/>
      <c r="C40" s="29"/>
      <c r="P40" s="12"/>
    </row>
    <row r="41" spans="1:21" s="29" customFormat="1" ht="13.2" x14ac:dyDescent="0.25">
      <c r="A41" s="29" t="s">
        <v>257</v>
      </c>
      <c r="B41" s="46">
        <v>3416</v>
      </c>
      <c r="C41" s="46">
        <v>1293</v>
      </c>
      <c r="D41" s="46">
        <v>5549</v>
      </c>
      <c r="E41" s="46">
        <v>4124</v>
      </c>
      <c r="F41" s="46"/>
      <c r="L41" s="12"/>
      <c r="O41" s="26"/>
    </row>
    <row r="42" spans="1:21" s="29" customFormat="1" ht="13.2" x14ac:dyDescent="0.25">
      <c r="A42" s="29" t="s">
        <v>258</v>
      </c>
      <c r="B42" s="12"/>
      <c r="C42" s="42"/>
      <c r="D42" s="68"/>
      <c r="E42" s="26"/>
      <c r="L42" s="42"/>
      <c r="O42" s="26"/>
    </row>
    <row r="43" spans="1:21" ht="13.2" x14ac:dyDescent="0.25">
      <c r="B43" s="12"/>
      <c r="C43" s="12"/>
      <c r="L43" s="12"/>
    </row>
    <row r="44" spans="1:21" s="29" customFormat="1" ht="13.2" x14ac:dyDescent="0.25">
      <c r="A44" s="29" t="s">
        <v>186</v>
      </c>
      <c r="B44" s="46">
        <v>17266</v>
      </c>
      <c r="C44" s="46">
        <v>6204</v>
      </c>
      <c r="D44" s="46">
        <v>18594</v>
      </c>
      <c r="E44" s="46">
        <v>11549</v>
      </c>
      <c r="F44" s="46"/>
      <c r="L44" s="12"/>
    </row>
    <row r="45" spans="1:21" ht="14.4" x14ac:dyDescent="0.3">
      <c r="A45" s="29"/>
      <c r="H45"/>
      <c r="I45"/>
      <c r="J45"/>
      <c r="K45"/>
      <c r="L45"/>
    </row>
    <row r="46" spans="1:21" ht="14.4" x14ac:dyDescent="0.3">
      <c r="H46" s="12"/>
      <c r="I46"/>
      <c r="J46"/>
      <c r="K46"/>
      <c r="L46"/>
    </row>
    <row r="47" spans="1:21" ht="14.4" x14ac:dyDescent="0.3">
      <c r="A47" s="28" t="s">
        <v>60</v>
      </c>
      <c r="B47" s="86"/>
      <c r="D47" s="1"/>
      <c r="E47" s="1"/>
      <c r="F47" s="1"/>
      <c r="G47" s="1"/>
      <c r="H47"/>
      <c r="I47"/>
      <c r="J47"/>
      <c r="K47"/>
      <c r="L47"/>
      <c r="M47" s="80"/>
      <c r="N47" s="80"/>
      <c r="O47" s="80"/>
      <c r="P47" s="80"/>
      <c r="Q47"/>
      <c r="R47"/>
      <c r="S47"/>
      <c r="T47"/>
      <c r="U47"/>
    </row>
    <row r="48" spans="1:21" ht="14.4" x14ac:dyDescent="0.3">
      <c r="A48" s="28" t="s">
        <v>61</v>
      </c>
      <c r="D48" s="1"/>
      <c r="E48" s="1"/>
      <c r="F48" s="2"/>
      <c r="G48" s="1"/>
      <c r="H48"/>
      <c r="I48"/>
      <c r="J48"/>
      <c r="K48"/>
      <c r="L48"/>
      <c r="M48" s="1"/>
      <c r="N48" s="1"/>
      <c r="O48" s="80"/>
      <c r="P48" s="80"/>
      <c r="Q48"/>
      <c r="R48"/>
      <c r="S48"/>
      <c r="T48"/>
      <c r="U48"/>
    </row>
    <row r="49" spans="8:12" ht="14.4" x14ac:dyDescent="0.3">
      <c r="H49"/>
      <c r="I49" s="114"/>
      <c r="J49" s="114"/>
      <c r="K49" s="114"/>
      <c r="L49" s="114"/>
    </row>
    <row r="50" spans="8:12" ht="14.4" x14ac:dyDescent="0.3">
      <c r="H50"/>
      <c r="I50"/>
      <c r="J50"/>
      <c r="K50"/>
      <c r="L50"/>
    </row>
    <row r="51" spans="8:12" ht="14.4" x14ac:dyDescent="0.3">
      <c r="H51"/>
      <c r="I51" s="114"/>
      <c r="J51" s="114"/>
      <c r="K51" s="114"/>
      <c r="L51" s="114"/>
    </row>
    <row r="52" spans="8:12" ht="14.4" x14ac:dyDescent="0.3">
      <c r="H52"/>
      <c r="I52"/>
      <c r="J52"/>
      <c r="K52"/>
      <c r="L52"/>
    </row>
    <row r="53" spans="8:12" ht="14.4" x14ac:dyDescent="0.3">
      <c r="H53"/>
      <c r="I53"/>
      <c r="J53"/>
      <c r="K53"/>
      <c r="L53"/>
    </row>
    <row r="54" spans="8:12" ht="14.4" x14ac:dyDescent="0.3">
      <c r="H54"/>
      <c r="I54"/>
      <c r="J54"/>
      <c r="K54"/>
      <c r="L54"/>
    </row>
    <row r="55" spans="8:12" ht="14.4" x14ac:dyDescent="0.3">
      <c r="H55"/>
      <c r="I55" s="114"/>
      <c r="J55" s="114"/>
      <c r="K55" s="114"/>
      <c r="L55" s="114"/>
    </row>
    <row r="56" spans="8:12" ht="14.4" x14ac:dyDescent="0.3">
      <c r="H56"/>
      <c r="I56" s="42"/>
      <c r="J56" s="42"/>
      <c r="K56"/>
      <c r="L56"/>
    </row>
    <row r="57" spans="8:12" ht="14.4" x14ac:dyDescent="0.3">
      <c r="H57" s="12"/>
      <c r="I57" s="114"/>
      <c r="J57"/>
      <c r="K57"/>
      <c r="L57"/>
    </row>
    <row r="58" spans="8:12" ht="14.4" x14ac:dyDescent="0.3">
      <c r="H58"/>
      <c r="I58"/>
      <c r="J58"/>
      <c r="K58"/>
      <c r="L58"/>
    </row>
    <row r="59" spans="8:12" ht="14.4" x14ac:dyDescent="0.3">
      <c r="H59"/>
      <c r="I59"/>
      <c r="J59"/>
      <c r="K59"/>
      <c r="L5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2"/>
  <sheetViews>
    <sheetView workbookViewId="0">
      <selection activeCell="F14" sqref="F14"/>
    </sheetView>
  </sheetViews>
  <sheetFormatPr defaultColWidth="9.21875" defaultRowHeight="11.4" x14ac:dyDescent="0.2"/>
  <cols>
    <col min="1" max="1" width="61.44140625" style="1" customWidth="1"/>
    <col min="2" max="2" width="13.77734375" style="39" customWidth="1"/>
    <col min="3" max="3" width="24" style="39" customWidth="1"/>
    <col min="4" max="5" width="12.77734375" style="39" customWidth="1"/>
    <col min="6" max="56" width="13.77734375" style="1" customWidth="1"/>
    <col min="57" max="16384" width="9.21875" style="1"/>
  </cols>
  <sheetData>
    <row r="1" spans="1:5" ht="13.2" x14ac:dyDescent="0.25">
      <c r="A1" s="3" t="s">
        <v>466</v>
      </c>
      <c r="B1" s="4"/>
      <c r="C1" s="12"/>
      <c r="D1" s="12"/>
      <c r="E1" s="12"/>
    </row>
    <row r="2" spans="1:5" ht="12" x14ac:dyDescent="0.25">
      <c r="A2" s="3" t="s">
        <v>15</v>
      </c>
      <c r="B2" s="7"/>
    </row>
    <row r="3" spans="1:5" ht="12" x14ac:dyDescent="0.25">
      <c r="A3" s="40" t="s">
        <v>18</v>
      </c>
      <c r="B3" s="7"/>
    </row>
    <row r="4" spans="1:5" x14ac:dyDescent="0.2">
      <c r="A4" s="4" t="s">
        <v>354</v>
      </c>
      <c r="B4" s="7"/>
    </row>
    <row r="5" spans="1:5" x14ac:dyDescent="0.2">
      <c r="B5" s="7"/>
    </row>
    <row r="6" spans="1:5" x14ac:dyDescent="0.2">
      <c r="B6" s="7" t="s">
        <v>381</v>
      </c>
      <c r="C6" s="39" t="s">
        <v>382</v>
      </c>
      <c r="D6" s="39" t="s">
        <v>383</v>
      </c>
    </row>
    <row r="7" spans="1:5" x14ac:dyDescent="0.2">
      <c r="B7" s="7" t="s">
        <v>384</v>
      </c>
      <c r="C7" s="39" t="s">
        <v>253</v>
      </c>
      <c r="D7" s="39" t="s">
        <v>385</v>
      </c>
    </row>
    <row r="8" spans="1:5" x14ac:dyDescent="0.2">
      <c r="B8" s="7"/>
    </row>
    <row r="9" spans="1:5" ht="13.2" x14ac:dyDescent="0.25">
      <c r="A9" s="2" t="s">
        <v>34</v>
      </c>
      <c r="B9" s="19">
        <v>19941</v>
      </c>
      <c r="C9" s="46">
        <v>9852</v>
      </c>
      <c r="D9" s="19">
        <v>29793</v>
      </c>
      <c r="E9" s="1"/>
    </row>
    <row r="10" spans="1:5" ht="14.4" x14ac:dyDescent="0.3">
      <c r="C10" s="53"/>
      <c r="D10" s="1"/>
      <c r="E10" s="1"/>
    </row>
    <row r="11" spans="1:5" ht="13.2" x14ac:dyDescent="0.25">
      <c r="A11" s="2" t="s">
        <v>260</v>
      </c>
      <c r="B11" s="2">
        <v>411</v>
      </c>
      <c r="C11" s="46">
        <v>250</v>
      </c>
      <c r="D11" s="2">
        <v>657</v>
      </c>
      <c r="E11" s="1"/>
    </row>
    <row r="12" spans="1:5" ht="14.4" x14ac:dyDescent="0.3">
      <c r="A12" s="13" t="s">
        <v>261</v>
      </c>
      <c r="B12" s="1">
        <v>63</v>
      </c>
      <c r="C12" s="53">
        <v>6</v>
      </c>
      <c r="D12" s="1">
        <v>69</v>
      </c>
      <c r="E12" s="1"/>
    </row>
    <row r="13" spans="1:5" ht="14.4" x14ac:dyDescent="0.3">
      <c r="A13" s="13" t="s">
        <v>380</v>
      </c>
      <c r="B13" s="1"/>
      <c r="C13" s="53">
        <v>22</v>
      </c>
      <c r="D13" s="1">
        <v>18</v>
      </c>
      <c r="E13" s="1"/>
    </row>
    <row r="14" spans="1:5" ht="14.4" x14ac:dyDescent="0.3">
      <c r="A14" s="1" t="s">
        <v>467</v>
      </c>
      <c r="B14" s="1">
        <v>195</v>
      </c>
      <c r="C14" s="53"/>
      <c r="D14" s="1">
        <v>195</v>
      </c>
      <c r="E14" s="1"/>
    </row>
    <row r="15" spans="1:5" ht="14.4" x14ac:dyDescent="0.3">
      <c r="A15" s="1" t="s">
        <v>386</v>
      </c>
      <c r="B15" s="1">
        <v>153</v>
      </c>
      <c r="C15" s="53">
        <v>195</v>
      </c>
      <c r="D15" s="1">
        <v>351</v>
      </c>
      <c r="E15" s="1"/>
    </row>
    <row r="16" spans="1:5" ht="13.2" x14ac:dyDescent="0.25">
      <c r="A16" s="2" t="s">
        <v>262</v>
      </c>
      <c r="B16" s="19"/>
      <c r="C16" s="46">
        <v>24</v>
      </c>
      <c r="D16" s="19">
        <v>24</v>
      </c>
      <c r="E16" s="1"/>
    </row>
    <row r="17" spans="1:5" ht="14.4" x14ac:dyDescent="0.3">
      <c r="A17" s="13" t="s">
        <v>263</v>
      </c>
      <c r="B17" s="10">
        <v>1296</v>
      </c>
      <c r="C17" s="53">
        <v>339</v>
      </c>
      <c r="D17" s="1">
        <v>1635</v>
      </c>
      <c r="E17" s="1"/>
    </row>
    <row r="18" spans="1:5" ht="14.4" x14ac:dyDescent="0.3">
      <c r="A18" s="13" t="s">
        <v>264</v>
      </c>
      <c r="B18" s="1">
        <v>120</v>
      </c>
      <c r="C18" s="53">
        <v>57</v>
      </c>
      <c r="D18" s="10">
        <v>177</v>
      </c>
      <c r="E18" s="10"/>
    </row>
    <row r="19" spans="1:5" ht="14.4" x14ac:dyDescent="0.3">
      <c r="A19" s="13" t="s">
        <v>265</v>
      </c>
      <c r="B19" s="10">
        <v>975</v>
      </c>
      <c r="C19" s="53">
        <v>229</v>
      </c>
      <c r="D19" s="1">
        <v>1203</v>
      </c>
      <c r="E19" s="1"/>
    </row>
    <row r="20" spans="1:5" ht="14.4" x14ac:dyDescent="0.3">
      <c r="A20" s="13" t="s">
        <v>266</v>
      </c>
      <c r="B20" s="1">
        <v>30</v>
      </c>
      <c r="C20" s="53">
        <v>45</v>
      </c>
      <c r="D20" s="1">
        <v>72</v>
      </c>
      <c r="E20" s="10"/>
    </row>
    <row r="21" spans="1:5" ht="14.4" x14ac:dyDescent="0.3">
      <c r="A21" s="2" t="s">
        <v>267</v>
      </c>
      <c r="B21" s="1">
        <v>174</v>
      </c>
      <c r="C21" s="53">
        <v>9</v>
      </c>
      <c r="D21" s="1">
        <v>186</v>
      </c>
      <c r="E21" s="1"/>
    </row>
    <row r="22" spans="1:5" ht="13.2" x14ac:dyDescent="0.25">
      <c r="A22" s="2" t="s">
        <v>388</v>
      </c>
      <c r="B22" s="19"/>
      <c r="C22" s="46"/>
      <c r="D22" s="19"/>
      <c r="E22" s="1"/>
    </row>
    <row r="23" spans="1:5" ht="14.4" x14ac:dyDescent="0.3">
      <c r="A23" s="13" t="s">
        <v>268</v>
      </c>
      <c r="B23" s="10">
        <v>3528</v>
      </c>
      <c r="C23" s="53">
        <v>4731</v>
      </c>
      <c r="D23" s="10">
        <v>8259</v>
      </c>
      <c r="E23" s="1"/>
    </row>
    <row r="24" spans="1:5" ht="14.4" x14ac:dyDescent="0.3">
      <c r="A24" s="2" t="s">
        <v>269</v>
      </c>
      <c r="B24" s="10">
        <v>3528</v>
      </c>
      <c r="C24" s="53">
        <v>4731</v>
      </c>
      <c r="D24" s="10">
        <v>8259</v>
      </c>
      <c r="E24" s="10"/>
    </row>
    <row r="25" spans="1:5" ht="14.4" x14ac:dyDescent="0.3">
      <c r="A25" s="13" t="s">
        <v>270</v>
      </c>
      <c r="B25" s="10">
        <v>756</v>
      </c>
      <c r="C25" s="53">
        <v>90</v>
      </c>
      <c r="D25" s="10">
        <v>846</v>
      </c>
      <c r="E25" s="10"/>
    </row>
    <row r="26" spans="1:5" ht="13.2" x14ac:dyDescent="0.25">
      <c r="A26" s="2" t="s">
        <v>271</v>
      </c>
      <c r="B26" s="19">
        <v>756</v>
      </c>
      <c r="C26" s="46">
        <v>90</v>
      </c>
      <c r="D26" s="19">
        <v>846</v>
      </c>
      <c r="E26" s="1"/>
    </row>
    <row r="27" spans="1:5" ht="14.4" x14ac:dyDescent="0.3">
      <c r="A27" s="13" t="s">
        <v>272</v>
      </c>
      <c r="B27" s="10">
        <v>7002</v>
      </c>
      <c r="C27" s="53">
        <v>2766</v>
      </c>
      <c r="D27" s="10">
        <v>9771</v>
      </c>
      <c r="E27" s="1"/>
    </row>
    <row r="28" spans="1:5" ht="14.4" x14ac:dyDescent="0.3">
      <c r="A28" s="13" t="s">
        <v>273</v>
      </c>
      <c r="B28" s="10">
        <v>1494</v>
      </c>
      <c r="C28" s="53">
        <v>522</v>
      </c>
      <c r="D28" s="10">
        <v>2016</v>
      </c>
      <c r="E28" s="1"/>
    </row>
    <row r="29" spans="1:5" ht="14.4" x14ac:dyDescent="0.3">
      <c r="A29" s="13" t="s">
        <v>274</v>
      </c>
      <c r="B29" s="1"/>
      <c r="C29" s="53"/>
      <c r="D29" s="1"/>
      <c r="E29" s="10"/>
    </row>
    <row r="30" spans="1:5" ht="14.4" x14ac:dyDescent="0.3">
      <c r="A30" s="13" t="s">
        <v>275</v>
      </c>
      <c r="B30" s="10">
        <v>300</v>
      </c>
      <c r="C30" s="53">
        <v>48</v>
      </c>
      <c r="D30" s="10">
        <v>348</v>
      </c>
      <c r="E30" s="10"/>
    </row>
    <row r="31" spans="1:5" ht="14.4" x14ac:dyDescent="0.3">
      <c r="A31" s="13" t="s">
        <v>276</v>
      </c>
      <c r="B31" s="10">
        <v>915</v>
      </c>
      <c r="C31" s="53">
        <v>348</v>
      </c>
      <c r="D31" s="10">
        <v>1263</v>
      </c>
      <c r="E31" s="1"/>
    </row>
    <row r="32" spans="1:5" ht="14.4" x14ac:dyDescent="0.3">
      <c r="A32" s="13" t="s">
        <v>277</v>
      </c>
      <c r="B32" s="1">
        <v>456</v>
      </c>
      <c r="C32" s="53">
        <v>63</v>
      </c>
      <c r="D32" s="1">
        <v>519</v>
      </c>
      <c r="E32" s="10"/>
    </row>
    <row r="33" spans="1:5" ht="14.4" x14ac:dyDescent="0.3">
      <c r="A33" s="13" t="s">
        <v>278</v>
      </c>
      <c r="B33" s="10">
        <v>123</v>
      </c>
      <c r="C33" s="53">
        <v>4</v>
      </c>
      <c r="D33" s="1">
        <v>126</v>
      </c>
      <c r="E33" s="1"/>
    </row>
    <row r="34" spans="1:5" ht="14.4" x14ac:dyDescent="0.3">
      <c r="A34" s="13" t="s">
        <v>279</v>
      </c>
      <c r="B34" s="10">
        <v>240</v>
      </c>
      <c r="C34" s="53">
        <v>48</v>
      </c>
      <c r="D34" s="1">
        <v>285</v>
      </c>
      <c r="E34" s="1"/>
    </row>
    <row r="35" spans="1:5" ht="14.4" x14ac:dyDescent="0.3">
      <c r="A35" s="13" t="s">
        <v>389</v>
      </c>
      <c r="B35" s="10"/>
      <c r="C35" s="53"/>
      <c r="D35" s="10"/>
      <c r="E35" s="1"/>
    </row>
    <row r="36" spans="1:5" ht="14.4" x14ac:dyDescent="0.3">
      <c r="A36" s="13" t="s">
        <v>280</v>
      </c>
      <c r="B36" s="1">
        <v>1011</v>
      </c>
      <c r="C36" s="53">
        <v>141</v>
      </c>
      <c r="D36" s="1">
        <v>1155</v>
      </c>
      <c r="E36" s="1"/>
    </row>
    <row r="37" spans="1:5" ht="14.4" x14ac:dyDescent="0.3">
      <c r="A37" s="13" t="s">
        <v>281</v>
      </c>
      <c r="B37" s="10">
        <v>372</v>
      </c>
      <c r="C37" s="53">
        <v>13</v>
      </c>
      <c r="D37" s="10">
        <v>384</v>
      </c>
      <c r="E37" s="10"/>
    </row>
    <row r="38" spans="1:5" ht="14.4" x14ac:dyDescent="0.3">
      <c r="A38" s="13" t="s">
        <v>282</v>
      </c>
      <c r="B38" s="10">
        <v>1626</v>
      </c>
      <c r="C38" s="53">
        <v>297</v>
      </c>
      <c r="D38" s="10">
        <v>1923</v>
      </c>
      <c r="E38" s="1"/>
    </row>
    <row r="39" spans="1:5" ht="14.4" x14ac:dyDescent="0.3">
      <c r="A39" s="13" t="s">
        <v>390</v>
      </c>
      <c r="B39" s="1"/>
      <c r="C39" s="53"/>
      <c r="D39" s="10"/>
      <c r="E39" s="1"/>
    </row>
    <row r="40" spans="1:5" ht="13.2" x14ac:dyDescent="0.25">
      <c r="A40" s="2" t="s">
        <v>283</v>
      </c>
      <c r="B40" s="19">
        <v>468</v>
      </c>
      <c r="C40" s="46">
        <v>1284</v>
      </c>
      <c r="D40" s="19">
        <v>1752</v>
      </c>
      <c r="E40" s="10"/>
    </row>
    <row r="41" spans="1:5" ht="14.4" x14ac:dyDescent="0.3">
      <c r="A41" s="1" t="s">
        <v>284</v>
      </c>
      <c r="B41" s="1">
        <v>63</v>
      </c>
      <c r="C41" s="53">
        <v>195</v>
      </c>
      <c r="D41" s="1">
        <v>258</v>
      </c>
      <c r="E41" s="10"/>
    </row>
    <row r="42" spans="1:5" ht="14.4" x14ac:dyDescent="0.3">
      <c r="A42" s="1" t="s">
        <v>391</v>
      </c>
      <c r="B42" s="1"/>
      <c r="C42" s="53">
        <v>15</v>
      </c>
      <c r="D42" s="1">
        <v>15</v>
      </c>
      <c r="E42" s="1"/>
    </row>
    <row r="43" spans="1:5" ht="14.4" x14ac:dyDescent="0.3">
      <c r="A43" s="10" t="s">
        <v>392</v>
      </c>
      <c r="B43" s="10">
        <v>12</v>
      </c>
      <c r="C43" s="53">
        <v>24</v>
      </c>
      <c r="D43" s="10">
        <v>33</v>
      </c>
      <c r="E43" s="1"/>
    </row>
    <row r="44" spans="1:5" ht="14.4" x14ac:dyDescent="0.3">
      <c r="A44" s="13" t="s">
        <v>463</v>
      </c>
      <c r="B44" s="10">
        <v>4</v>
      </c>
      <c r="C44" s="53"/>
      <c r="D44" s="1">
        <v>4</v>
      </c>
      <c r="E44" s="1"/>
    </row>
    <row r="45" spans="1:5" ht="13.2" x14ac:dyDescent="0.25">
      <c r="A45" s="2" t="s">
        <v>285</v>
      </c>
      <c r="B45" s="19"/>
      <c r="C45" s="46">
        <v>156</v>
      </c>
      <c r="D45" s="19">
        <v>156</v>
      </c>
      <c r="E45" s="1"/>
    </row>
    <row r="46" spans="1:5" ht="14.4" x14ac:dyDescent="0.3">
      <c r="A46" s="13" t="s">
        <v>286</v>
      </c>
      <c r="B46" s="1">
        <v>5121</v>
      </c>
      <c r="C46" s="53">
        <v>459</v>
      </c>
      <c r="D46" s="1">
        <v>5583</v>
      </c>
      <c r="E46" s="1"/>
    </row>
    <row r="47" spans="1:5" ht="14.4" x14ac:dyDescent="0.3">
      <c r="A47" s="13" t="s">
        <v>468</v>
      </c>
      <c r="B47" s="1"/>
      <c r="C47" s="53">
        <v>9</v>
      </c>
      <c r="D47" s="1">
        <v>9</v>
      </c>
      <c r="E47" s="1"/>
    </row>
    <row r="48" spans="1:5" ht="14.4" x14ac:dyDescent="0.3">
      <c r="A48" s="13" t="s">
        <v>287</v>
      </c>
      <c r="B48" s="10"/>
      <c r="C48" s="53">
        <v>127</v>
      </c>
      <c r="D48" s="10">
        <v>126</v>
      </c>
      <c r="E48" s="10"/>
    </row>
    <row r="49" spans="1:5" ht="14.4" x14ac:dyDescent="0.3">
      <c r="A49" s="13" t="s">
        <v>288</v>
      </c>
      <c r="B49" s="1"/>
      <c r="C49" s="53"/>
      <c r="D49" s="1"/>
      <c r="E49" s="1"/>
    </row>
    <row r="50" spans="1:5" ht="14.4" x14ac:dyDescent="0.3">
      <c r="A50" s="13" t="s">
        <v>289</v>
      </c>
      <c r="B50" s="1">
        <v>3618</v>
      </c>
      <c r="C50" s="53">
        <v>138</v>
      </c>
      <c r="D50" s="1">
        <v>3756</v>
      </c>
      <c r="E50" s="1"/>
    </row>
    <row r="51" spans="1:5" ht="14.4" x14ac:dyDescent="0.3">
      <c r="A51" s="13" t="s">
        <v>290</v>
      </c>
      <c r="B51" s="1">
        <v>93</v>
      </c>
      <c r="C51" s="53"/>
      <c r="D51" s="1">
        <v>93</v>
      </c>
      <c r="E51" s="10"/>
    </row>
    <row r="52" spans="1:5" ht="14.4" x14ac:dyDescent="0.3">
      <c r="A52" s="13" t="s">
        <v>291</v>
      </c>
      <c r="B52" s="10">
        <v>24</v>
      </c>
      <c r="C52" s="53">
        <v>141</v>
      </c>
      <c r="D52" s="10">
        <v>165</v>
      </c>
      <c r="E52" s="1"/>
    </row>
    <row r="53" spans="1:5" ht="14.4" x14ac:dyDescent="0.3">
      <c r="A53" s="13" t="s">
        <v>292</v>
      </c>
      <c r="B53" s="10">
        <v>99</v>
      </c>
      <c r="C53" s="53">
        <v>42</v>
      </c>
      <c r="D53" s="10">
        <v>141</v>
      </c>
      <c r="E53" s="1"/>
    </row>
    <row r="54" spans="1:5" ht="13.2" x14ac:dyDescent="0.25">
      <c r="A54" s="2" t="s">
        <v>293</v>
      </c>
      <c r="B54" s="19">
        <v>198</v>
      </c>
      <c r="C54" s="46"/>
      <c r="D54" s="19">
        <v>198</v>
      </c>
      <c r="E54" s="1"/>
    </row>
    <row r="55" spans="1:5" ht="14.4" x14ac:dyDescent="0.3">
      <c r="A55" s="13" t="s">
        <v>294</v>
      </c>
      <c r="B55" s="10">
        <v>1086</v>
      </c>
      <c r="C55" s="53">
        <v>10</v>
      </c>
      <c r="D55" s="10">
        <v>1095</v>
      </c>
      <c r="E55" s="1"/>
    </row>
    <row r="56" spans="1:5" ht="14.4" x14ac:dyDescent="0.3">
      <c r="A56" s="13" t="s">
        <v>295</v>
      </c>
      <c r="B56" s="10">
        <v>1764</v>
      </c>
      <c r="C56" s="53">
        <v>558</v>
      </c>
      <c r="D56" s="10">
        <v>2322</v>
      </c>
      <c r="E56" s="10"/>
    </row>
    <row r="57" spans="1:5" ht="14.4" x14ac:dyDescent="0.3">
      <c r="A57" s="13" t="s">
        <v>296</v>
      </c>
      <c r="B57" s="1">
        <v>330</v>
      </c>
      <c r="C57" s="53"/>
      <c r="D57" s="1">
        <v>390</v>
      </c>
      <c r="E57" s="1"/>
    </row>
    <row r="58" spans="1:5" ht="14.4" x14ac:dyDescent="0.3">
      <c r="A58" s="13" t="s">
        <v>297</v>
      </c>
      <c r="B58" s="1">
        <v>1323</v>
      </c>
      <c r="C58" s="53"/>
      <c r="D58" s="1">
        <v>1578</v>
      </c>
      <c r="E58" s="10"/>
    </row>
    <row r="59" spans="1:5" x14ac:dyDescent="0.2">
      <c r="A59" s="1" t="s">
        <v>298</v>
      </c>
      <c r="B59" s="10">
        <v>108</v>
      </c>
      <c r="C59" s="10"/>
      <c r="D59" s="10">
        <v>114</v>
      </c>
      <c r="E59" s="1"/>
    </row>
    <row r="60" spans="1:5" x14ac:dyDescent="0.2">
      <c r="A60" s="1" t="s">
        <v>299</v>
      </c>
      <c r="B60" s="10"/>
      <c r="C60" s="1">
        <v>462</v>
      </c>
      <c r="D60" s="10">
        <v>462</v>
      </c>
      <c r="E60" s="10"/>
    </row>
    <row r="61" spans="1:5" x14ac:dyDescent="0.2">
      <c r="B61" s="1"/>
      <c r="C61" s="1"/>
      <c r="D61" s="1"/>
      <c r="E61" s="1"/>
    </row>
    <row r="62" spans="1:5" x14ac:dyDescent="0.2">
      <c r="A62" s="35"/>
      <c r="B62" s="1"/>
      <c r="C62" s="1"/>
      <c r="D62" s="1"/>
      <c r="E62" s="1"/>
    </row>
    <row r="63" spans="1:5" x14ac:dyDescent="0.2">
      <c r="A63" s="28"/>
      <c r="B63" s="1"/>
      <c r="C63" s="1"/>
      <c r="D63" s="1"/>
      <c r="E63" s="1"/>
    </row>
    <row r="64" spans="1:5" x14ac:dyDescent="0.2">
      <c r="A64" s="1" t="s">
        <v>378</v>
      </c>
      <c r="B64" s="1"/>
      <c r="C64" s="1"/>
      <c r="D64" s="1"/>
      <c r="E64" s="1"/>
    </row>
    <row r="65" spans="1:5" x14ac:dyDescent="0.2">
      <c r="A65" s="1" t="s">
        <v>379</v>
      </c>
      <c r="B65" s="1"/>
      <c r="C65" s="1"/>
      <c r="D65" s="1"/>
      <c r="E65" s="1"/>
    </row>
    <row r="66" spans="1:5" x14ac:dyDescent="0.2">
      <c r="B66" s="1"/>
      <c r="C66" s="1"/>
      <c r="D66" s="1"/>
      <c r="E66" s="1"/>
    </row>
    <row r="67" spans="1:5" x14ac:dyDescent="0.2">
      <c r="B67" s="1"/>
      <c r="C67" s="1"/>
      <c r="D67" s="1"/>
      <c r="E67" s="1"/>
    </row>
    <row r="68" spans="1:5" x14ac:dyDescent="0.2">
      <c r="B68" s="1"/>
      <c r="C68" s="1"/>
      <c r="D68" s="1"/>
      <c r="E68" s="1"/>
    </row>
    <row r="69" spans="1:5" x14ac:dyDescent="0.2">
      <c r="B69" s="1"/>
      <c r="C69" s="1"/>
      <c r="D69" s="1"/>
      <c r="E69" s="1"/>
    </row>
    <row r="70" spans="1:5" x14ac:dyDescent="0.2">
      <c r="B70" s="1"/>
      <c r="C70" s="1"/>
      <c r="D70" s="1"/>
      <c r="E70" s="1"/>
    </row>
    <row r="71" spans="1:5" x14ac:dyDescent="0.2">
      <c r="B71" s="1"/>
      <c r="C71" s="1"/>
      <c r="D71" s="1"/>
      <c r="E71" s="1"/>
    </row>
    <row r="72" spans="1:5" x14ac:dyDescent="0.2">
      <c r="B72" s="1"/>
      <c r="C72" s="1"/>
      <c r="D72" s="1"/>
      <c r="E72" s="1"/>
    </row>
    <row r="73" spans="1:5" x14ac:dyDescent="0.2">
      <c r="B73" s="1"/>
      <c r="C73" s="1"/>
      <c r="D73" s="1"/>
      <c r="E73" s="1"/>
    </row>
    <row r="74" spans="1:5" x14ac:dyDescent="0.2">
      <c r="B74" s="1"/>
      <c r="C74" s="1"/>
      <c r="D74" s="1"/>
      <c r="E74" s="1"/>
    </row>
    <row r="75" spans="1:5" x14ac:dyDescent="0.2">
      <c r="B75" s="1"/>
      <c r="C75" s="1"/>
      <c r="D75" s="1"/>
      <c r="E75" s="1"/>
    </row>
    <row r="76" spans="1:5" x14ac:dyDescent="0.2">
      <c r="B76" s="1"/>
      <c r="C76" s="1"/>
      <c r="D76" s="1"/>
      <c r="E76" s="1"/>
    </row>
    <row r="77" spans="1:5" x14ac:dyDescent="0.2">
      <c r="B77" s="1"/>
      <c r="C77" s="1"/>
      <c r="D77" s="1"/>
      <c r="E77" s="1"/>
    </row>
    <row r="78" spans="1:5" x14ac:dyDescent="0.2">
      <c r="B78" s="1"/>
      <c r="C78" s="1"/>
      <c r="D78" s="1"/>
      <c r="E78" s="1"/>
    </row>
    <row r="79" spans="1:5" x14ac:dyDescent="0.2">
      <c r="B79" s="1"/>
      <c r="C79" s="1"/>
      <c r="D79" s="1"/>
      <c r="E79" s="1"/>
    </row>
    <row r="80" spans="1:5" x14ac:dyDescent="0.2">
      <c r="B80" s="1"/>
      <c r="C80" s="1"/>
      <c r="D80" s="1"/>
      <c r="E80" s="1"/>
    </row>
    <row r="81" spans="2:5" x14ac:dyDescent="0.2">
      <c r="B81" s="1"/>
      <c r="C81" s="1"/>
      <c r="D81" s="1"/>
      <c r="E81" s="1"/>
    </row>
    <row r="82" spans="2:5" x14ac:dyDescent="0.2">
      <c r="B82" s="1"/>
      <c r="C82" s="1"/>
      <c r="D82" s="1"/>
      <c r="E82" s="1"/>
    </row>
    <row r="83" spans="2:5" x14ac:dyDescent="0.2">
      <c r="B83" s="1"/>
      <c r="C83" s="1"/>
      <c r="D83" s="1"/>
      <c r="E83" s="1"/>
    </row>
    <row r="84" spans="2:5" x14ac:dyDescent="0.2">
      <c r="B84" s="1"/>
      <c r="C84" s="1"/>
      <c r="D84" s="1"/>
      <c r="E84" s="1"/>
    </row>
    <row r="85" spans="2:5" x14ac:dyDescent="0.2">
      <c r="B85" s="1"/>
      <c r="C85" s="1"/>
      <c r="D85" s="1"/>
      <c r="E85" s="1"/>
    </row>
    <row r="86" spans="2:5" x14ac:dyDescent="0.2">
      <c r="B86" s="1"/>
      <c r="C86" s="1"/>
      <c r="D86" s="1"/>
      <c r="E86" s="1"/>
    </row>
    <row r="87" spans="2:5" x14ac:dyDescent="0.2">
      <c r="B87" s="32"/>
      <c r="C87" s="32"/>
      <c r="D87" s="32"/>
      <c r="E87" s="32"/>
    </row>
    <row r="88" spans="2:5" x14ac:dyDescent="0.2">
      <c r="B88" s="32"/>
      <c r="C88" s="32"/>
      <c r="D88" s="32"/>
      <c r="E88" s="32"/>
    </row>
    <row r="89" spans="2:5" x14ac:dyDescent="0.2">
      <c r="B89" s="32"/>
      <c r="C89" s="32"/>
      <c r="D89" s="32"/>
      <c r="E89" s="32"/>
    </row>
    <row r="90" spans="2:5" x14ac:dyDescent="0.2">
      <c r="B90" s="32"/>
      <c r="C90" s="32"/>
      <c r="D90" s="32"/>
      <c r="E90" s="32"/>
    </row>
    <row r="91" spans="2:5" x14ac:dyDescent="0.2">
      <c r="B91" s="32"/>
      <c r="C91" s="32"/>
      <c r="D91" s="32"/>
      <c r="E91" s="32"/>
    </row>
    <row r="92" spans="2:5" x14ac:dyDescent="0.2">
      <c r="B92" s="32"/>
      <c r="C92" s="32"/>
      <c r="D92" s="32"/>
      <c r="E92" s="32"/>
    </row>
    <row r="93" spans="2:5" x14ac:dyDescent="0.2">
      <c r="B93" s="32"/>
      <c r="C93" s="32"/>
      <c r="D93" s="32"/>
      <c r="E93" s="32"/>
    </row>
    <row r="94" spans="2:5" x14ac:dyDescent="0.2">
      <c r="B94" s="32"/>
      <c r="C94" s="32"/>
      <c r="D94" s="32"/>
      <c r="E94" s="32"/>
    </row>
    <row r="95" spans="2:5" x14ac:dyDescent="0.2">
      <c r="B95" s="32"/>
      <c r="C95" s="32"/>
      <c r="D95" s="32"/>
      <c r="E95" s="32"/>
    </row>
    <row r="96" spans="2:5" x14ac:dyDescent="0.2">
      <c r="B96" s="32"/>
      <c r="C96" s="32"/>
      <c r="D96" s="32"/>
      <c r="E96" s="32"/>
    </row>
    <row r="97" spans="2:5" x14ac:dyDescent="0.2">
      <c r="B97" s="32"/>
      <c r="C97" s="32"/>
      <c r="D97" s="32"/>
      <c r="E97" s="32"/>
    </row>
    <row r="98" spans="2:5" x14ac:dyDescent="0.2">
      <c r="B98" s="32"/>
      <c r="C98" s="32"/>
      <c r="D98" s="32"/>
      <c r="E98" s="32"/>
    </row>
    <row r="99" spans="2:5" x14ac:dyDescent="0.2">
      <c r="B99" s="32"/>
      <c r="C99" s="32"/>
      <c r="D99" s="32"/>
      <c r="E99" s="32"/>
    </row>
    <row r="100" spans="2:5" x14ac:dyDescent="0.2">
      <c r="B100" s="32"/>
      <c r="C100" s="32"/>
      <c r="D100" s="32"/>
      <c r="E100" s="32"/>
    </row>
    <row r="101" spans="2:5" x14ac:dyDescent="0.2">
      <c r="B101" s="32"/>
      <c r="C101" s="32"/>
      <c r="D101" s="32"/>
      <c r="E101" s="32"/>
    </row>
    <row r="102" spans="2:5" x14ac:dyDescent="0.2">
      <c r="B102" s="32"/>
      <c r="C102" s="32"/>
      <c r="D102" s="32"/>
      <c r="E102" s="32"/>
    </row>
    <row r="103" spans="2:5" x14ac:dyDescent="0.2">
      <c r="B103" s="32"/>
      <c r="C103" s="32"/>
      <c r="D103" s="32"/>
      <c r="E103" s="32"/>
    </row>
    <row r="104" spans="2:5" x14ac:dyDescent="0.2">
      <c r="B104" s="32"/>
      <c r="C104" s="32"/>
      <c r="D104" s="32"/>
      <c r="E104" s="32"/>
    </row>
    <row r="105" spans="2:5" x14ac:dyDescent="0.2">
      <c r="B105" s="32"/>
      <c r="C105" s="32"/>
      <c r="D105" s="32"/>
      <c r="E105" s="32"/>
    </row>
    <row r="106" spans="2:5" x14ac:dyDescent="0.2">
      <c r="B106" s="32"/>
      <c r="C106" s="32"/>
      <c r="D106" s="32"/>
      <c r="E106" s="32"/>
    </row>
    <row r="107" spans="2:5" x14ac:dyDescent="0.2">
      <c r="B107" s="32"/>
      <c r="C107" s="32"/>
      <c r="D107" s="32"/>
      <c r="E107" s="32"/>
    </row>
    <row r="108" spans="2:5" x14ac:dyDescent="0.2">
      <c r="B108" s="32"/>
      <c r="C108" s="32"/>
      <c r="D108" s="32"/>
      <c r="E108" s="32"/>
    </row>
    <row r="109" spans="2:5" x14ac:dyDescent="0.2">
      <c r="B109" s="32"/>
      <c r="C109" s="32"/>
      <c r="D109" s="32"/>
      <c r="E109" s="32"/>
    </row>
    <row r="110" spans="2:5" x14ac:dyDescent="0.2">
      <c r="B110" s="32"/>
      <c r="C110" s="32"/>
      <c r="D110" s="32"/>
      <c r="E110" s="32"/>
    </row>
    <row r="111" spans="2:5" x14ac:dyDescent="0.2">
      <c r="B111" s="32"/>
      <c r="C111" s="32"/>
      <c r="D111" s="32"/>
      <c r="E111" s="32"/>
    </row>
    <row r="112" spans="2:5" x14ac:dyDescent="0.2">
      <c r="B112" s="32"/>
      <c r="C112" s="32"/>
      <c r="D112" s="32"/>
      <c r="E112" s="32"/>
    </row>
    <row r="113" spans="2:5" x14ac:dyDescent="0.2">
      <c r="B113" s="32"/>
      <c r="C113" s="32"/>
      <c r="D113" s="32"/>
      <c r="E113" s="32"/>
    </row>
    <row r="114" spans="2:5" x14ac:dyDescent="0.2">
      <c r="B114" s="32"/>
      <c r="C114" s="32"/>
      <c r="D114" s="32"/>
      <c r="E114" s="32"/>
    </row>
    <row r="115" spans="2:5" x14ac:dyDescent="0.2">
      <c r="B115" s="32"/>
      <c r="C115" s="32"/>
      <c r="D115" s="32"/>
      <c r="E115" s="32"/>
    </row>
    <row r="116" spans="2:5" x14ac:dyDescent="0.2">
      <c r="B116" s="32"/>
      <c r="C116" s="32"/>
      <c r="D116" s="32"/>
      <c r="E116" s="32"/>
    </row>
    <row r="117" spans="2:5" x14ac:dyDescent="0.2">
      <c r="B117" s="32"/>
      <c r="C117" s="32"/>
      <c r="D117" s="32"/>
      <c r="E117" s="32"/>
    </row>
    <row r="118" spans="2:5" x14ac:dyDescent="0.2">
      <c r="B118" s="32"/>
      <c r="C118" s="32"/>
      <c r="D118" s="32"/>
      <c r="E118" s="32"/>
    </row>
    <row r="119" spans="2:5" x14ac:dyDescent="0.2">
      <c r="B119" s="32"/>
      <c r="C119" s="32"/>
      <c r="D119" s="32"/>
      <c r="E119" s="32"/>
    </row>
    <row r="120" spans="2:5" x14ac:dyDescent="0.2">
      <c r="B120" s="32"/>
      <c r="C120" s="32"/>
      <c r="D120" s="32"/>
      <c r="E120" s="32"/>
    </row>
    <row r="121" spans="2:5" x14ac:dyDescent="0.2">
      <c r="B121" s="32"/>
      <c r="C121" s="32"/>
      <c r="D121" s="32"/>
      <c r="E121" s="32"/>
    </row>
    <row r="122" spans="2:5" x14ac:dyDescent="0.2">
      <c r="B122" s="32"/>
      <c r="C122" s="32"/>
      <c r="D122" s="32"/>
      <c r="E122" s="32"/>
    </row>
    <row r="123" spans="2:5" x14ac:dyDescent="0.2">
      <c r="B123" s="32"/>
      <c r="C123" s="32"/>
      <c r="D123" s="32"/>
      <c r="E123" s="32"/>
    </row>
    <row r="124" spans="2:5" x14ac:dyDescent="0.2">
      <c r="B124" s="32"/>
      <c r="C124" s="32"/>
      <c r="D124" s="32"/>
      <c r="E124" s="32"/>
    </row>
    <row r="125" spans="2:5" x14ac:dyDescent="0.2">
      <c r="B125" s="32"/>
      <c r="C125" s="32"/>
      <c r="D125" s="32"/>
      <c r="E125" s="32"/>
    </row>
    <row r="126" spans="2:5" x14ac:dyDescent="0.2">
      <c r="B126" s="32"/>
      <c r="C126" s="32"/>
      <c r="D126" s="32"/>
      <c r="E126" s="32"/>
    </row>
    <row r="127" spans="2:5" x14ac:dyDescent="0.2">
      <c r="B127" s="32"/>
      <c r="C127" s="32"/>
      <c r="D127" s="32"/>
      <c r="E127" s="32"/>
    </row>
    <row r="128" spans="2:5" x14ac:dyDescent="0.2">
      <c r="B128" s="32"/>
      <c r="C128" s="32"/>
      <c r="D128" s="32"/>
      <c r="E128" s="32"/>
    </row>
    <row r="129" spans="2:5" x14ac:dyDescent="0.2">
      <c r="B129" s="32"/>
      <c r="C129" s="32"/>
      <c r="D129" s="32"/>
      <c r="E129" s="32"/>
    </row>
    <row r="130" spans="2:5" x14ac:dyDescent="0.2">
      <c r="B130" s="32"/>
      <c r="C130" s="32"/>
      <c r="D130" s="32"/>
      <c r="E130" s="32"/>
    </row>
    <row r="131" spans="2:5" x14ac:dyDescent="0.2">
      <c r="B131" s="32"/>
      <c r="C131" s="32"/>
      <c r="D131" s="32"/>
      <c r="E131" s="32"/>
    </row>
    <row r="132" spans="2:5" x14ac:dyDescent="0.2">
      <c r="B132" s="32"/>
      <c r="C132" s="32"/>
      <c r="D132" s="32"/>
      <c r="E132" s="32"/>
    </row>
    <row r="133" spans="2:5" x14ac:dyDescent="0.2">
      <c r="B133" s="32"/>
      <c r="C133" s="32"/>
      <c r="D133" s="32"/>
      <c r="E133" s="32"/>
    </row>
    <row r="134" spans="2:5" x14ac:dyDescent="0.2">
      <c r="B134" s="32"/>
      <c r="C134" s="32"/>
      <c r="D134" s="32"/>
      <c r="E134" s="32"/>
    </row>
    <row r="135" spans="2:5" x14ac:dyDescent="0.2">
      <c r="B135" s="32"/>
      <c r="C135" s="32"/>
      <c r="D135" s="32"/>
      <c r="E135" s="32"/>
    </row>
    <row r="136" spans="2:5" x14ac:dyDescent="0.2">
      <c r="B136" s="32"/>
      <c r="C136" s="32"/>
      <c r="D136" s="32"/>
      <c r="E136" s="32"/>
    </row>
    <row r="137" spans="2:5" x14ac:dyDescent="0.2">
      <c r="B137" s="32"/>
      <c r="C137" s="32"/>
      <c r="D137" s="32"/>
      <c r="E137" s="32"/>
    </row>
    <row r="138" spans="2:5" x14ac:dyDescent="0.2">
      <c r="B138" s="32"/>
      <c r="C138" s="32"/>
      <c r="D138" s="32"/>
      <c r="E138" s="32"/>
    </row>
    <row r="139" spans="2:5" x14ac:dyDescent="0.2">
      <c r="B139" s="32"/>
      <c r="C139" s="32"/>
      <c r="D139" s="32"/>
      <c r="E139" s="32"/>
    </row>
    <row r="140" spans="2:5" x14ac:dyDescent="0.2">
      <c r="B140" s="32"/>
      <c r="C140" s="32"/>
      <c r="D140" s="32"/>
      <c r="E140" s="32"/>
    </row>
    <row r="141" spans="2:5" x14ac:dyDescent="0.2">
      <c r="B141" s="32"/>
      <c r="C141" s="32"/>
      <c r="D141" s="32"/>
      <c r="E141" s="32"/>
    </row>
    <row r="142" spans="2:5" x14ac:dyDescent="0.2">
      <c r="B142" s="32"/>
      <c r="C142" s="32"/>
      <c r="D142" s="32"/>
      <c r="E142" s="32"/>
    </row>
    <row r="143" spans="2:5" x14ac:dyDescent="0.2">
      <c r="B143" s="32"/>
      <c r="C143" s="32"/>
      <c r="D143" s="32"/>
      <c r="E143" s="32"/>
    </row>
    <row r="144" spans="2:5" x14ac:dyDescent="0.2">
      <c r="B144" s="32"/>
      <c r="C144" s="32"/>
      <c r="D144" s="32"/>
      <c r="E144" s="32"/>
    </row>
    <row r="145" spans="2:5" x14ac:dyDescent="0.2">
      <c r="B145" s="32"/>
      <c r="C145" s="32"/>
      <c r="D145" s="32"/>
      <c r="E145" s="32"/>
    </row>
    <row r="146" spans="2:5" x14ac:dyDescent="0.2">
      <c r="B146" s="32"/>
      <c r="C146" s="32"/>
      <c r="D146" s="32"/>
      <c r="E146" s="32"/>
    </row>
    <row r="147" spans="2:5" x14ac:dyDescent="0.2">
      <c r="B147" s="32"/>
      <c r="C147" s="32"/>
      <c r="D147" s="32"/>
      <c r="E147" s="32"/>
    </row>
    <row r="148" spans="2:5" x14ac:dyDescent="0.2">
      <c r="B148" s="32"/>
      <c r="C148" s="32"/>
      <c r="D148" s="32"/>
      <c r="E148" s="32"/>
    </row>
    <row r="149" spans="2:5" x14ac:dyDescent="0.2">
      <c r="B149" s="32"/>
      <c r="C149" s="32"/>
      <c r="D149" s="32"/>
      <c r="E149" s="32"/>
    </row>
    <row r="150" spans="2:5" x14ac:dyDescent="0.2">
      <c r="B150" s="32"/>
      <c r="C150" s="32"/>
      <c r="D150" s="32"/>
      <c r="E150" s="32"/>
    </row>
    <row r="151" spans="2:5" x14ac:dyDescent="0.2">
      <c r="B151" s="32"/>
      <c r="C151" s="32"/>
      <c r="D151" s="32"/>
      <c r="E151" s="32"/>
    </row>
    <row r="152" spans="2:5" x14ac:dyDescent="0.2">
      <c r="B152" s="32"/>
      <c r="C152" s="32"/>
      <c r="D152" s="32"/>
      <c r="E152" s="32"/>
    </row>
    <row r="153" spans="2:5" x14ac:dyDescent="0.2">
      <c r="B153" s="32"/>
      <c r="C153" s="32"/>
      <c r="D153" s="32"/>
      <c r="E153" s="32"/>
    </row>
    <row r="154" spans="2:5" x14ac:dyDescent="0.2">
      <c r="B154" s="32"/>
      <c r="C154" s="32"/>
      <c r="D154" s="32"/>
      <c r="E154" s="32"/>
    </row>
    <row r="155" spans="2:5" x14ac:dyDescent="0.2">
      <c r="B155" s="32"/>
      <c r="C155" s="32"/>
      <c r="D155" s="32"/>
      <c r="E155" s="32"/>
    </row>
    <row r="156" spans="2:5" x14ac:dyDescent="0.2">
      <c r="B156" s="32"/>
      <c r="C156" s="32"/>
      <c r="D156" s="32"/>
      <c r="E156" s="32"/>
    </row>
    <row r="157" spans="2:5" x14ac:dyDescent="0.2">
      <c r="B157" s="32"/>
      <c r="C157" s="32"/>
      <c r="D157" s="32"/>
      <c r="E157" s="32"/>
    </row>
    <row r="158" spans="2:5" x14ac:dyDescent="0.2">
      <c r="B158" s="32"/>
      <c r="C158" s="32"/>
      <c r="D158" s="32"/>
      <c r="E158" s="32"/>
    </row>
    <row r="159" spans="2:5" x14ac:dyDescent="0.2">
      <c r="B159" s="32"/>
      <c r="C159" s="32"/>
      <c r="D159" s="32"/>
      <c r="E159" s="32"/>
    </row>
    <row r="160" spans="2:5" x14ac:dyDescent="0.2">
      <c r="B160" s="32"/>
      <c r="C160" s="32"/>
      <c r="D160" s="32"/>
      <c r="E160" s="32"/>
    </row>
    <row r="161" spans="2:5" x14ac:dyDescent="0.2">
      <c r="B161" s="32"/>
      <c r="C161" s="32"/>
      <c r="D161" s="32"/>
      <c r="E161" s="32"/>
    </row>
    <row r="162" spans="2:5" x14ac:dyDescent="0.2">
      <c r="B162" s="32"/>
      <c r="C162" s="32"/>
      <c r="D162" s="32"/>
      <c r="E162" s="32"/>
    </row>
    <row r="163" spans="2:5" x14ac:dyDescent="0.2">
      <c r="B163" s="32"/>
      <c r="C163" s="32"/>
      <c r="D163" s="32"/>
      <c r="E163" s="32"/>
    </row>
    <row r="164" spans="2:5" x14ac:dyDescent="0.2">
      <c r="B164" s="32"/>
      <c r="C164" s="32"/>
      <c r="D164" s="32"/>
      <c r="E164" s="32"/>
    </row>
    <row r="165" spans="2:5" x14ac:dyDescent="0.2">
      <c r="B165" s="32"/>
      <c r="C165" s="32"/>
      <c r="D165" s="32"/>
      <c r="E165" s="32"/>
    </row>
    <row r="166" spans="2:5" x14ac:dyDescent="0.2">
      <c r="B166" s="32"/>
      <c r="C166" s="32"/>
      <c r="D166" s="32"/>
      <c r="E166" s="32"/>
    </row>
    <row r="167" spans="2:5" x14ac:dyDescent="0.2">
      <c r="B167" s="32"/>
      <c r="C167" s="32"/>
      <c r="D167" s="32"/>
      <c r="E167" s="32"/>
    </row>
    <row r="168" spans="2:5" x14ac:dyDescent="0.2">
      <c r="B168" s="32"/>
      <c r="C168" s="32"/>
      <c r="D168" s="32"/>
      <c r="E168" s="32"/>
    </row>
    <row r="169" spans="2:5" x14ac:dyDescent="0.2">
      <c r="B169" s="32"/>
      <c r="C169" s="32"/>
      <c r="D169" s="32"/>
      <c r="E169" s="32"/>
    </row>
    <row r="170" spans="2:5" x14ac:dyDescent="0.2">
      <c r="B170" s="32"/>
      <c r="C170" s="32"/>
      <c r="D170" s="32"/>
      <c r="E170" s="32"/>
    </row>
    <row r="171" spans="2:5" x14ac:dyDescent="0.2">
      <c r="B171" s="32"/>
      <c r="C171" s="32"/>
      <c r="D171" s="32"/>
      <c r="E171" s="32"/>
    </row>
    <row r="172" spans="2:5" x14ac:dyDescent="0.2">
      <c r="B172" s="32"/>
      <c r="C172" s="32"/>
      <c r="D172" s="32"/>
      <c r="E172" s="32"/>
    </row>
    <row r="173" spans="2:5" x14ac:dyDescent="0.2">
      <c r="B173" s="32"/>
      <c r="C173" s="32"/>
      <c r="D173" s="32"/>
      <c r="E173" s="32"/>
    </row>
    <row r="174" spans="2:5" x14ac:dyDescent="0.2">
      <c r="B174" s="32"/>
      <c r="C174" s="32"/>
      <c r="D174" s="32"/>
      <c r="E174" s="32"/>
    </row>
    <row r="175" spans="2:5" x14ac:dyDescent="0.2">
      <c r="B175" s="32"/>
      <c r="C175" s="32"/>
      <c r="D175" s="32"/>
      <c r="E175" s="32"/>
    </row>
    <row r="176" spans="2:5" x14ac:dyDescent="0.2">
      <c r="B176" s="32"/>
      <c r="C176" s="32"/>
      <c r="D176" s="32"/>
      <c r="E176" s="32"/>
    </row>
    <row r="177" spans="2:5" x14ac:dyDescent="0.2">
      <c r="B177" s="32"/>
      <c r="C177" s="32"/>
      <c r="D177" s="32"/>
      <c r="E177" s="32"/>
    </row>
    <row r="178" spans="2:5" x14ac:dyDescent="0.2">
      <c r="B178" s="32"/>
      <c r="C178" s="32"/>
      <c r="D178" s="32"/>
      <c r="E178" s="32"/>
    </row>
    <row r="179" spans="2:5" x14ac:dyDescent="0.2">
      <c r="B179" s="32"/>
      <c r="C179" s="32"/>
      <c r="D179" s="32"/>
      <c r="E179" s="32"/>
    </row>
    <row r="180" spans="2:5" x14ac:dyDescent="0.2">
      <c r="B180" s="32"/>
      <c r="C180" s="32"/>
      <c r="D180" s="32"/>
      <c r="E180" s="32"/>
    </row>
    <row r="181" spans="2:5" x14ac:dyDescent="0.2">
      <c r="B181" s="32"/>
      <c r="C181" s="32"/>
      <c r="D181" s="32"/>
      <c r="E181" s="32"/>
    </row>
    <row r="182" spans="2:5" x14ac:dyDescent="0.2">
      <c r="B182" s="32"/>
      <c r="C182" s="32"/>
      <c r="D182" s="32"/>
      <c r="E182" s="32"/>
    </row>
    <row r="183" spans="2:5" x14ac:dyDescent="0.2">
      <c r="B183" s="32"/>
      <c r="C183" s="32"/>
      <c r="D183" s="32"/>
      <c r="E183" s="32"/>
    </row>
    <row r="184" spans="2:5" x14ac:dyDescent="0.2">
      <c r="B184" s="32"/>
      <c r="C184" s="32"/>
      <c r="D184" s="32"/>
      <c r="E184" s="32"/>
    </row>
    <row r="185" spans="2:5" x14ac:dyDescent="0.2">
      <c r="B185" s="32"/>
      <c r="C185" s="32"/>
      <c r="D185" s="32"/>
      <c r="E185" s="32"/>
    </row>
    <row r="186" spans="2:5" x14ac:dyDescent="0.2">
      <c r="B186" s="32"/>
      <c r="C186" s="32"/>
      <c r="D186" s="32"/>
      <c r="E186" s="32"/>
    </row>
    <row r="187" spans="2:5" x14ac:dyDescent="0.2">
      <c r="B187" s="32"/>
      <c r="C187" s="32"/>
      <c r="D187" s="32"/>
      <c r="E187" s="32"/>
    </row>
    <row r="188" spans="2:5" x14ac:dyDescent="0.2">
      <c r="B188" s="32"/>
      <c r="C188" s="32"/>
      <c r="D188" s="32"/>
      <c r="E188" s="32"/>
    </row>
    <row r="189" spans="2:5" x14ac:dyDescent="0.2">
      <c r="B189" s="32"/>
      <c r="C189" s="32"/>
      <c r="D189" s="32"/>
      <c r="E189" s="32"/>
    </row>
    <row r="190" spans="2:5" x14ac:dyDescent="0.2">
      <c r="B190" s="32"/>
      <c r="C190" s="32"/>
      <c r="D190" s="32"/>
      <c r="E190" s="32"/>
    </row>
    <row r="191" spans="2:5" x14ac:dyDescent="0.2">
      <c r="B191" s="32"/>
      <c r="C191" s="32"/>
      <c r="D191" s="32"/>
      <c r="E191" s="32"/>
    </row>
    <row r="192" spans="2:5" x14ac:dyDescent="0.2">
      <c r="B192" s="32"/>
      <c r="C192" s="32"/>
      <c r="D192" s="32"/>
      <c r="E192" s="32"/>
    </row>
    <row r="193" spans="2:5" x14ac:dyDescent="0.2">
      <c r="B193" s="32"/>
      <c r="C193" s="32"/>
      <c r="D193" s="32"/>
      <c r="E193" s="32"/>
    </row>
    <row r="194" spans="2:5" x14ac:dyDescent="0.2">
      <c r="B194" s="32"/>
      <c r="C194" s="32"/>
      <c r="D194" s="32"/>
      <c r="E194" s="32"/>
    </row>
    <row r="195" spans="2:5" x14ac:dyDescent="0.2">
      <c r="B195" s="32"/>
      <c r="C195" s="32"/>
      <c r="D195" s="32"/>
      <c r="E195" s="32"/>
    </row>
    <row r="196" spans="2:5" x14ac:dyDescent="0.2">
      <c r="B196" s="32"/>
      <c r="C196" s="32"/>
      <c r="D196" s="32"/>
      <c r="E196" s="32"/>
    </row>
    <row r="197" spans="2:5" x14ac:dyDescent="0.2">
      <c r="B197" s="32"/>
      <c r="C197" s="32"/>
      <c r="D197" s="32"/>
      <c r="E197" s="32"/>
    </row>
    <row r="198" spans="2:5" x14ac:dyDescent="0.2">
      <c r="B198" s="32"/>
      <c r="C198" s="32"/>
      <c r="D198" s="32"/>
      <c r="E198" s="32"/>
    </row>
    <row r="199" spans="2:5" x14ac:dyDescent="0.2">
      <c r="B199" s="32"/>
      <c r="C199" s="32"/>
      <c r="D199" s="32"/>
      <c r="E199" s="32"/>
    </row>
    <row r="200" spans="2:5" x14ac:dyDescent="0.2">
      <c r="B200" s="32"/>
      <c r="C200" s="32"/>
      <c r="D200" s="32"/>
      <c r="E200" s="32"/>
    </row>
    <row r="201" spans="2:5" x14ac:dyDescent="0.2">
      <c r="B201" s="32"/>
      <c r="C201" s="32"/>
      <c r="D201" s="32"/>
      <c r="E201" s="32"/>
    </row>
    <row r="202" spans="2:5" x14ac:dyDescent="0.2">
      <c r="B202" s="32"/>
      <c r="C202" s="32"/>
      <c r="D202" s="32"/>
      <c r="E202" s="32"/>
    </row>
    <row r="203" spans="2:5" x14ac:dyDescent="0.2">
      <c r="B203" s="32"/>
      <c r="C203" s="32"/>
      <c r="D203" s="32"/>
      <c r="E203" s="32"/>
    </row>
    <row r="204" spans="2:5" x14ac:dyDescent="0.2">
      <c r="B204" s="32"/>
      <c r="C204" s="32"/>
      <c r="D204" s="32"/>
      <c r="E204" s="32"/>
    </row>
    <row r="205" spans="2:5" x14ac:dyDescent="0.2">
      <c r="B205" s="32"/>
      <c r="C205" s="32"/>
      <c r="D205" s="32"/>
      <c r="E205" s="32"/>
    </row>
    <row r="206" spans="2:5" x14ac:dyDescent="0.2">
      <c r="B206" s="32"/>
      <c r="C206" s="32"/>
      <c r="D206" s="32"/>
      <c r="E206" s="32"/>
    </row>
    <row r="207" spans="2:5" x14ac:dyDescent="0.2">
      <c r="B207" s="32"/>
      <c r="C207" s="32"/>
      <c r="D207" s="32"/>
      <c r="E207" s="32"/>
    </row>
    <row r="208" spans="2:5" x14ac:dyDescent="0.2">
      <c r="B208" s="32"/>
      <c r="C208" s="32"/>
      <c r="D208" s="32"/>
      <c r="E208" s="32"/>
    </row>
    <row r="209" spans="2:5" x14ac:dyDescent="0.2">
      <c r="B209" s="32"/>
      <c r="C209" s="32"/>
      <c r="D209" s="32"/>
      <c r="E209" s="32"/>
    </row>
    <row r="210" spans="2:5" x14ac:dyDescent="0.2">
      <c r="B210" s="32"/>
      <c r="C210" s="32"/>
      <c r="D210" s="32"/>
      <c r="E210" s="32"/>
    </row>
    <row r="211" spans="2:5" x14ac:dyDescent="0.2">
      <c r="B211" s="32"/>
      <c r="C211" s="32"/>
      <c r="D211" s="32"/>
      <c r="E211" s="32"/>
    </row>
    <row r="212" spans="2:5" x14ac:dyDescent="0.2">
      <c r="B212" s="32"/>
      <c r="C212" s="32"/>
      <c r="D212" s="32"/>
      <c r="E212" s="32"/>
    </row>
    <row r="213" spans="2:5" x14ac:dyDescent="0.2">
      <c r="B213" s="32"/>
      <c r="C213" s="32"/>
      <c r="D213" s="32"/>
      <c r="E213" s="32"/>
    </row>
    <row r="214" spans="2:5" x14ac:dyDescent="0.2">
      <c r="B214" s="32"/>
      <c r="C214" s="32"/>
      <c r="D214" s="32"/>
      <c r="E214" s="32"/>
    </row>
    <row r="215" spans="2:5" x14ac:dyDescent="0.2">
      <c r="B215" s="32"/>
      <c r="C215" s="32"/>
      <c r="D215" s="32"/>
      <c r="E215" s="32"/>
    </row>
    <row r="216" spans="2:5" x14ac:dyDescent="0.2">
      <c r="B216" s="32"/>
      <c r="C216" s="32"/>
      <c r="D216" s="32"/>
      <c r="E216" s="32"/>
    </row>
    <row r="217" spans="2:5" x14ac:dyDescent="0.2">
      <c r="B217" s="32"/>
      <c r="C217" s="32"/>
      <c r="D217" s="32"/>
      <c r="E217" s="32"/>
    </row>
    <row r="218" spans="2:5" x14ac:dyDescent="0.2">
      <c r="B218" s="32"/>
      <c r="C218" s="32"/>
      <c r="D218" s="32"/>
      <c r="E218" s="32"/>
    </row>
    <row r="219" spans="2:5" x14ac:dyDescent="0.2">
      <c r="B219" s="32"/>
      <c r="C219" s="32"/>
      <c r="D219" s="32"/>
      <c r="E219" s="32"/>
    </row>
    <row r="220" spans="2:5" x14ac:dyDescent="0.2">
      <c r="B220" s="32"/>
      <c r="C220" s="32"/>
      <c r="D220" s="32"/>
      <c r="E220" s="32"/>
    </row>
    <row r="221" spans="2:5" x14ac:dyDescent="0.2">
      <c r="B221" s="32"/>
      <c r="C221" s="32"/>
      <c r="D221" s="32"/>
      <c r="E221" s="32"/>
    </row>
    <row r="222" spans="2:5" x14ac:dyDescent="0.2">
      <c r="B222" s="32"/>
      <c r="C222" s="32"/>
      <c r="D222" s="32"/>
      <c r="E222" s="32"/>
    </row>
    <row r="223" spans="2:5" x14ac:dyDescent="0.2">
      <c r="B223" s="32"/>
      <c r="C223" s="32"/>
      <c r="D223" s="32"/>
      <c r="E223" s="32"/>
    </row>
    <row r="224" spans="2:5" x14ac:dyDescent="0.2">
      <c r="B224" s="32"/>
      <c r="C224" s="32"/>
      <c r="D224" s="32"/>
      <c r="E224" s="32"/>
    </row>
    <row r="225" spans="2:5" x14ac:dyDescent="0.2">
      <c r="B225" s="32"/>
      <c r="C225" s="32"/>
      <c r="D225" s="32"/>
      <c r="E225" s="32"/>
    </row>
    <row r="226" spans="2:5" x14ac:dyDescent="0.2">
      <c r="B226" s="32"/>
      <c r="C226" s="32"/>
      <c r="D226" s="32"/>
      <c r="E226" s="32"/>
    </row>
    <row r="227" spans="2:5" x14ac:dyDescent="0.2">
      <c r="B227" s="32"/>
      <c r="C227" s="32"/>
      <c r="D227" s="32"/>
      <c r="E227" s="32"/>
    </row>
    <row r="228" spans="2:5" x14ac:dyDescent="0.2">
      <c r="B228" s="32"/>
      <c r="C228" s="32"/>
      <c r="D228" s="32"/>
      <c r="E228" s="32"/>
    </row>
    <row r="229" spans="2:5" x14ac:dyDescent="0.2">
      <c r="B229" s="32"/>
      <c r="C229" s="32"/>
      <c r="D229" s="32"/>
      <c r="E229" s="32"/>
    </row>
    <row r="230" spans="2:5" x14ac:dyDescent="0.2">
      <c r="B230" s="32"/>
      <c r="C230" s="32"/>
      <c r="D230" s="32"/>
      <c r="E230" s="32"/>
    </row>
    <row r="231" spans="2:5" x14ac:dyDescent="0.2">
      <c r="B231" s="32"/>
      <c r="C231" s="32"/>
      <c r="D231" s="32"/>
      <c r="E231" s="32"/>
    </row>
    <row r="232" spans="2:5" x14ac:dyDescent="0.2">
      <c r="B232" s="32"/>
      <c r="C232" s="32"/>
      <c r="D232" s="32"/>
      <c r="E232" s="32"/>
    </row>
    <row r="233" spans="2:5" x14ac:dyDescent="0.2">
      <c r="B233" s="32"/>
      <c r="C233" s="32"/>
      <c r="D233" s="32"/>
      <c r="E233" s="32"/>
    </row>
    <row r="234" spans="2:5" x14ac:dyDescent="0.2">
      <c r="B234" s="32"/>
      <c r="C234" s="32"/>
      <c r="D234" s="32"/>
      <c r="E234" s="32"/>
    </row>
    <row r="235" spans="2:5" x14ac:dyDescent="0.2">
      <c r="B235" s="32"/>
      <c r="C235" s="32"/>
      <c r="D235" s="32"/>
      <c r="E235" s="32"/>
    </row>
    <row r="236" spans="2:5" x14ac:dyDescent="0.2">
      <c r="B236" s="32"/>
      <c r="C236" s="32"/>
      <c r="D236" s="32"/>
      <c r="E236" s="32"/>
    </row>
    <row r="237" spans="2:5" x14ac:dyDescent="0.2">
      <c r="B237" s="32"/>
      <c r="C237" s="32"/>
      <c r="D237" s="32"/>
      <c r="E237" s="32"/>
    </row>
    <row r="238" spans="2:5" x14ac:dyDescent="0.2">
      <c r="B238" s="32"/>
      <c r="C238" s="32"/>
      <c r="D238" s="32"/>
      <c r="E238" s="32"/>
    </row>
    <row r="239" spans="2:5" x14ac:dyDescent="0.2">
      <c r="B239" s="32"/>
      <c r="C239" s="32"/>
      <c r="D239" s="32"/>
      <c r="E239" s="32"/>
    </row>
    <row r="240" spans="2:5" x14ac:dyDescent="0.2">
      <c r="B240" s="32"/>
      <c r="C240" s="32"/>
      <c r="D240" s="32"/>
      <c r="E240" s="32"/>
    </row>
    <row r="241" spans="2:5" x14ac:dyDescent="0.2">
      <c r="B241" s="32"/>
      <c r="C241" s="32"/>
      <c r="D241" s="32"/>
      <c r="E241" s="32"/>
    </row>
    <row r="242" spans="2:5" x14ac:dyDescent="0.2">
      <c r="B242" s="32"/>
      <c r="C242" s="32"/>
      <c r="D242" s="32"/>
      <c r="E242" s="32"/>
    </row>
    <row r="243" spans="2:5" x14ac:dyDescent="0.2">
      <c r="B243" s="32"/>
      <c r="C243" s="32"/>
      <c r="D243" s="32"/>
      <c r="E243" s="32"/>
    </row>
    <row r="244" spans="2:5" x14ac:dyDescent="0.2">
      <c r="B244" s="32"/>
      <c r="C244" s="32"/>
      <c r="D244" s="32"/>
      <c r="E244" s="32"/>
    </row>
    <row r="245" spans="2:5" x14ac:dyDescent="0.2">
      <c r="B245" s="32"/>
      <c r="C245" s="32"/>
      <c r="D245" s="32"/>
      <c r="E245" s="32"/>
    </row>
    <row r="246" spans="2:5" x14ac:dyDescent="0.2">
      <c r="B246" s="32"/>
      <c r="C246" s="32"/>
      <c r="D246" s="32"/>
      <c r="E246" s="32"/>
    </row>
    <row r="247" spans="2:5" x14ac:dyDescent="0.2">
      <c r="B247" s="32"/>
      <c r="C247" s="32"/>
      <c r="D247" s="32"/>
      <c r="E247" s="32"/>
    </row>
    <row r="248" spans="2:5" x14ac:dyDescent="0.2">
      <c r="B248" s="32"/>
      <c r="C248" s="32"/>
      <c r="D248" s="32"/>
      <c r="E248" s="32"/>
    </row>
    <row r="249" spans="2:5" x14ac:dyDescent="0.2">
      <c r="B249" s="32"/>
      <c r="C249" s="32"/>
      <c r="D249" s="32"/>
      <c r="E249" s="32"/>
    </row>
    <row r="250" spans="2:5" x14ac:dyDescent="0.2">
      <c r="B250" s="32"/>
      <c r="C250" s="32"/>
      <c r="D250" s="32"/>
      <c r="E250" s="32"/>
    </row>
    <row r="251" spans="2:5" x14ac:dyDescent="0.2">
      <c r="B251" s="32"/>
      <c r="C251" s="32"/>
      <c r="D251" s="32"/>
      <c r="E251" s="32"/>
    </row>
    <row r="252" spans="2:5" x14ac:dyDescent="0.2">
      <c r="B252" s="32"/>
      <c r="C252" s="32"/>
      <c r="D252" s="32"/>
      <c r="E252" s="32"/>
    </row>
    <row r="253" spans="2:5" x14ac:dyDescent="0.2">
      <c r="B253" s="32"/>
      <c r="C253" s="32"/>
      <c r="D253" s="32"/>
      <c r="E253" s="32"/>
    </row>
    <row r="254" spans="2:5" x14ac:dyDescent="0.2">
      <c r="B254" s="32"/>
      <c r="C254" s="32"/>
      <c r="D254" s="32"/>
      <c r="E254" s="32"/>
    </row>
    <row r="255" spans="2:5" x14ac:dyDescent="0.2">
      <c r="B255" s="32"/>
      <c r="C255" s="32"/>
      <c r="D255" s="32"/>
      <c r="E255" s="32"/>
    </row>
    <row r="256" spans="2:5" x14ac:dyDescent="0.2">
      <c r="B256" s="32"/>
      <c r="C256" s="32"/>
      <c r="D256" s="32"/>
      <c r="E256" s="32"/>
    </row>
    <row r="257" spans="2:5" x14ac:dyDescent="0.2">
      <c r="B257" s="32"/>
      <c r="C257" s="32"/>
      <c r="D257" s="32"/>
      <c r="E257" s="32"/>
    </row>
    <row r="258" spans="2:5" x14ac:dyDescent="0.2">
      <c r="B258" s="32"/>
      <c r="C258" s="32"/>
      <c r="D258" s="32"/>
      <c r="E258" s="32"/>
    </row>
    <row r="259" spans="2:5" x14ac:dyDescent="0.2">
      <c r="B259" s="32"/>
      <c r="C259" s="32"/>
      <c r="D259" s="32"/>
      <c r="E259" s="32"/>
    </row>
    <row r="260" spans="2:5" x14ac:dyDescent="0.2">
      <c r="B260" s="32"/>
      <c r="C260" s="32"/>
      <c r="D260" s="32"/>
      <c r="E260" s="32"/>
    </row>
    <row r="261" spans="2:5" x14ac:dyDescent="0.2">
      <c r="B261" s="32"/>
      <c r="C261" s="32"/>
      <c r="D261" s="32"/>
      <c r="E261" s="32"/>
    </row>
    <row r="262" spans="2:5" x14ac:dyDescent="0.2">
      <c r="B262" s="32"/>
      <c r="C262" s="32"/>
      <c r="D262" s="32"/>
      <c r="E262" s="32"/>
    </row>
    <row r="263" spans="2:5" x14ac:dyDescent="0.2">
      <c r="B263" s="32"/>
      <c r="C263" s="32"/>
      <c r="D263" s="32"/>
      <c r="E263" s="32"/>
    </row>
    <row r="264" spans="2:5" x14ac:dyDescent="0.2">
      <c r="B264" s="32"/>
      <c r="C264" s="32"/>
      <c r="D264" s="32"/>
      <c r="E264" s="32"/>
    </row>
    <row r="265" spans="2:5" x14ac:dyDescent="0.2">
      <c r="B265" s="32"/>
      <c r="C265" s="32"/>
      <c r="D265" s="32"/>
      <c r="E265" s="32"/>
    </row>
    <row r="266" spans="2:5" x14ac:dyDescent="0.2">
      <c r="B266" s="32"/>
      <c r="C266" s="32"/>
      <c r="D266" s="32"/>
      <c r="E266" s="32"/>
    </row>
    <row r="267" spans="2:5" x14ac:dyDescent="0.2">
      <c r="B267" s="32"/>
      <c r="C267" s="32"/>
      <c r="D267" s="32"/>
      <c r="E267" s="32"/>
    </row>
    <row r="268" spans="2:5" x14ac:dyDescent="0.2">
      <c r="B268" s="32"/>
      <c r="C268" s="32"/>
      <c r="D268" s="32"/>
      <c r="E268" s="32"/>
    </row>
    <row r="269" spans="2:5" x14ac:dyDescent="0.2">
      <c r="B269" s="32"/>
      <c r="C269" s="32"/>
      <c r="D269" s="32"/>
      <c r="E269" s="32"/>
    </row>
    <row r="270" spans="2:5" x14ac:dyDescent="0.2">
      <c r="B270" s="32"/>
      <c r="C270" s="32"/>
      <c r="D270" s="32"/>
      <c r="E270" s="32"/>
    </row>
    <row r="271" spans="2:5" x14ac:dyDescent="0.2">
      <c r="B271" s="32"/>
      <c r="C271" s="32"/>
      <c r="D271" s="32"/>
      <c r="E271" s="32"/>
    </row>
    <row r="272" spans="2:5" x14ac:dyDescent="0.2">
      <c r="B272" s="32"/>
      <c r="C272" s="32"/>
      <c r="D272" s="32"/>
      <c r="E272" s="32"/>
    </row>
    <row r="273" spans="2:5" x14ac:dyDescent="0.2">
      <c r="B273" s="32"/>
      <c r="C273" s="32"/>
      <c r="D273" s="32"/>
      <c r="E273" s="32"/>
    </row>
    <row r="274" spans="2:5" x14ac:dyDescent="0.2">
      <c r="B274" s="32"/>
      <c r="C274" s="32"/>
      <c r="D274" s="32"/>
      <c r="E274" s="32"/>
    </row>
    <row r="275" spans="2:5" x14ac:dyDescent="0.2">
      <c r="B275" s="32"/>
      <c r="C275" s="32"/>
      <c r="D275" s="32"/>
      <c r="E275" s="32"/>
    </row>
    <row r="276" spans="2:5" x14ac:dyDescent="0.2">
      <c r="B276" s="32"/>
      <c r="C276" s="32"/>
      <c r="D276" s="32"/>
      <c r="E276" s="32"/>
    </row>
    <row r="277" spans="2:5" x14ac:dyDescent="0.2">
      <c r="B277" s="32"/>
      <c r="C277" s="32"/>
      <c r="D277" s="32"/>
      <c r="E277" s="32"/>
    </row>
    <row r="278" spans="2:5" x14ac:dyDescent="0.2">
      <c r="B278" s="32"/>
      <c r="C278" s="32"/>
      <c r="D278" s="32"/>
      <c r="E278" s="32"/>
    </row>
    <row r="279" spans="2:5" x14ac:dyDescent="0.2">
      <c r="B279" s="32"/>
      <c r="C279" s="32"/>
      <c r="D279" s="32"/>
      <c r="E279" s="32"/>
    </row>
    <row r="280" spans="2:5" x14ac:dyDescent="0.2">
      <c r="B280" s="32"/>
      <c r="C280" s="32"/>
      <c r="D280" s="32"/>
      <c r="E280" s="32"/>
    </row>
    <row r="281" spans="2:5" x14ac:dyDescent="0.2">
      <c r="B281" s="32"/>
      <c r="C281" s="32"/>
      <c r="D281" s="32"/>
      <c r="E281" s="32"/>
    </row>
    <row r="282" spans="2:5" x14ac:dyDescent="0.2">
      <c r="B282" s="32"/>
      <c r="C282" s="32"/>
      <c r="D282" s="32"/>
      <c r="E282" s="32"/>
    </row>
    <row r="283" spans="2:5" x14ac:dyDescent="0.2">
      <c r="B283" s="32"/>
      <c r="C283" s="32"/>
      <c r="D283" s="32"/>
      <c r="E283" s="32"/>
    </row>
    <row r="284" spans="2:5" x14ac:dyDescent="0.2">
      <c r="B284" s="32"/>
      <c r="C284" s="32"/>
      <c r="D284" s="32"/>
      <c r="E284" s="32"/>
    </row>
    <row r="285" spans="2:5" x14ac:dyDescent="0.2">
      <c r="B285" s="32"/>
      <c r="C285" s="32"/>
      <c r="D285" s="32"/>
      <c r="E285" s="32"/>
    </row>
    <row r="286" spans="2:5" x14ac:dyDescent="0.2">
      <c r="B286" s="32"/>
      <c r="C286" s="32"/>
      <c r="D286" s="32"/>
      <c r="E286" s="32"/>
    </row>
    <row r="287" spans="2:5" x14ac:dyDescent="0.2">
      <c r="B287" s="32"/>
      <c r="C287" s="32"/>
      <c r="D287" s="32"/>
      <c r="E287" s="32"/>
    </row>
    <row r="288" spans="2:5" x14ac:dyDescent="0.2">
      <c r="B288" s="32"/>
      <c r="C288" s="32"/>
      <c r="D288" s="32"/>
      <c r="E288" s="32"/>
    </row>
    <row r="289" spans="2:5" x14ac:dyDescent="0.2">
      <c r="B289" s="32"/>
      <c r="C289" s="32"/>
      <c r="D289" s="32"/>
      <c r="E289" s="32"/>
    </row>
    <row r="290" spans="2:5" x14ac:dyDescent="0.2">
      <c r="B290" s="32"/>
      <c r="C290" s="32"/>
      <c r="D290" s="32"/>
      <c r="E290" s="32"/>
    </row>
    <row r="291" spans="2:5" x14ac:dyDescent="0.2">
      <c r="B291" s="32"/>
      <c r="C291" s="32"/>
      <c r="D291" s="32"/>
      <c r="E291" s="32"/>
    </row>
    <row r="292" spans="2:5" x14ac:dyDescent="0.2">
      <c r="B292" s="32"/>
      <c r="C292" s="32"/>
      <c r="D292" s="32"/>
      <c r="E292" s="32"/>
    </row>
    <row r="293" spans="2:5" x14ac:dyDescent="0.2">
      <c r="B293" s="32"/>
      <c r="C293" s="32"/>
      <c r="D293" s="32"/>
      <c r="E293" s="32"/>
    </row>
    <row r="294" spans="2:5" x14ac:dyDescent="0.2">
      <c r="B294" s="32"/>
      <c r="C294" s="32"/>
      <c r="D294" s="32"/>
      <c r="E294" s="32"/>
    </row>
    <row r="295" spans="2:5" x14ac:dyDescent="0.2">
      <c r="B295" s="32"/>
      <c r="C295" s="32"/>
      <c r="D295" s="32"/>
      <c r="E295" s="32"/>
    </row>
    <row r="296" spans="2:5" x14ac:dyDescent="0.2">
      <c r="B296" s="32"/>
      <c r="C296" s="32"/>
      <c r="D296" s="32"/>
      <c r="E296" s="32"/>
    </row>
    <row r="297" spans="2:5" x14ac:dyDescent="0.2">
      <c r="B297" s="32"/>
      <c r="C297" s="32"/>
      <c r="D297" s="32"/>
      <c r="E297" s="32"/>
    </row>
    <row r="298" spans="2:5" x14ac:dyDescent="0.2">
      <c r="B298" s="32"/>
      <c r="C298" s="32"/>
      <c r="D298" s="32"/>
      <c r="E298" s="32"/>
    </row>
    <row r="299" spans="2:5" x14ac:dyDescent="0.2">
      <c r="B299" s="32"/>
      <c r="C299" s="32"/>
      <c r="D299" s="32"/>
      <c r="E299" s="32"/>
    </row>
    <row r="300" spans="2:5" x14ac:dyDescent="0.2">
      <c r="B300" s="32"/>
      <c r="C300" s="32"/>
      <c r="D300" s="32"/>
      <c r="E300" s="32"/>
    </row>
    <row r="301" spans="2:5" x14ac:dyDescent="0.2">
      <c r="B301" s="32"/>
      <c r="C301" s="32"/>
      <c r="D301" s="32"/>
      <c r="E301" s="32"/>
    </row>
    <row r="302" spans="2:5" x14ac:dyDescent="0.2">
      <c r="B302" s="32"/>
      <c r="C302" s="32"/>
      <c r="D302" s="32"/>
      <c r="E302" s="32"/>
    </row>
    <row r="303" spans="2:5" x14ac:dyDescent="0.2">
      <c r="B303" s="32"/>
      <c r="C303" s="32"/>
      <c r="D303" s="32"/>
      <c r="E303" s="32"/>
    </row>
    <row r="304" spans="2:5" x14ac:dyDescent="0.2">
      <c r="B304" s="32"/>
      <c r="C304" s="32"/>
      <c r="D304" s="32"/>
      <c r="E304" s="32"/>
    </row>
    <row r="305" spans="2:5" x14ac:dyDescent="0.2">
      <c r="B305" s="32"/>
      <c r="C305" s="32"/>
      <c r="D305" s="32"/>
      <c r="E305" s="32"/>
    </row>
    <row r="306" spans="2:5" x14ac:dyDescent="0.2">
      <c r="B306" s="32"/>
      <c r="C306" s="32"/>
      <c r="D306" s="32"/>
      <c r="E306" s="32"/>
    </row>
    <row r="307" spans="2:5" x14ac:dyDescent="0.2">
      <c r="B307" s="32"/>
      <c r="C307" s="32"/>
      <c r="D307" s="32"/>
      <c r="E307" s="32"/>
    </row>
    <row r="308" spans="2:5" x14ac:dyDescent="0.2">
      <c r="B308" s="32"/>
      <c r="C308" s="32"/>
      <c r="D308" s="32"/>
      <c r="E308" s="32"/>
    </row>
    <row r="309" spans="2:5" x14ac:dyDescent="0.2">
      <c r="B309" s="32"/>
      <c r="C309" s="32"/>
      <c r="D309" s="32"/>
      <c r="E309" s="32"/>
    </row>
    <row r="310" spans="2:5" x14ac:dyDescent="0.2">
      <c r="B310" s="32"/>
      <c r="C310" s="32"/>
      <c r="D310" s="32"/>
      <c r="E310" s="32"/>
    </row>
    <row r="311" spans="2:5" x14ac:dyDescent="0.2">
      <c r="B311" s="32"/>
      <c r="C311" s="32"/>
      <c r="D311" s="32"/>
      <c r="E311" s="32"/>
    </row>
    <row r="312" spans="2:5" x14ac:dyDescent="0.2">
      <c r="B312" s="32"/>
      <c r="C312" s="32"/>
      <c r="D312" s="32"/>
      <c r="E312" s="32"/>
    </row>
    <row r="313" spans="2:5" x14ac:dyDescent="0.2">
      <c r="B313" s="32"/>
      <c r="C313" s="32"/>
      <c r="D313" s="32"/>
      <c r="E313" s="32"/>
    </row>
    <row r="314" spans="2:5" x14ac:dyDescent="0.2">
      <c r="B314" s="32"/>
      <c r="C314" s="32"/>
      <c r="D314" s="32"/>
      <c r="E314" s="32"/>
    </row>
    <row r="315" spans="2:5" x14ac:dyDescent="0.2">
      <c r="B315" s="32"/>
      <c r="C315" s="32"/>
      <c r="D315" s="32"/>
      <c r="E315" s="32"/>
    </row>
    <row r="316" spans="2:5" x14ac:dyDescent="0.2">
      <c r="B316" s="32"/>
      <c r="C316" s="32"/>
      <c r="D316" s="32"/>
      <c r="E316" s="32"/>
    </row>
    <row r="317" spans="2:5" x14ac:dyDescent="0.2">
      <c r="B317" s="32"/>
      <c r="C317" s="32"/>
      <c r="D317" s="32"/>
      <c r="E317" s="32"/>
    </row>
    <row r="318" spans="2:5" x14ac:dyDescent="0.2">
      <c r="B318" s="32"/>
      <c r="C318" s="32"/>
      <c r="D318" s="32"/>
      <c r="E318" s="32"/>
    </row>
    <row r="319" spans="2:5" x14ac:dyDescent="0.2">
      <c r="B319" s="32"/>
      <c r="C319" s="32"/>
      <c r="D319" s="32"/>
      <c r="E319" s="32"/>
    </row>
    <row r="320" spans="2:5" x14ac:dyDescent="0.2">
      <c r="B320" s="32"/>
      <c r="C320" s="32"/>
      <c r="D320" s="32"/>
      <c r="E320" s="32"/>
    </row>
    <row r="321" spans="2:5" x14ac:dyDescent="0.2">
      <c r="B321" s="32"/>
      <c r="C321" s="32"/>
      <c r="D321" s="32"/>
      <c r="E321" s="32"/>
    </row>
    <row r="322" spans="2:5" x14ac:dyDescent="0.2">
      <c r="B322" s="32"/>
      <c r="C322" s="32"/>
      <c r="D322" s="32"/>
      <c r="E322" s="3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workbookViewId="0">
      <selection activeCell="E1" sqref="E1"/>
    </sheetView>
  </sheetViews>
  <sheetFormatPr defaultColWidth="9.21875" defaultRowHeight="13.2" x14ac:dyDescent="0.25"/>
  <cols>
    <col min="1" max="1" width="34.77734375" style="12" customWidth="1"/>
    <col min="2" max="2" width="12.77734375" style="12" customWidth="1"/>
    <col min="3" max="3" width="12.21875" style="12" customWidth="1"/>
    <col min="4" max="4" width="21.21875" style="12" customWidth="1"/>
    <col min="5" max="5" width="13.21875" style="12" customWidth="1"/>
    <col min="6" max="6" width="8.21875" style="12" customWidth="1"/>
    <col min="7" max="7" width="28.77734375" style="12" customWidth="1"/>
    <col min="8" max="8" width="9.21875" style="12" customWidth="1"/>
    <col min="9" max="9" width="20.21875" style="12" bestFit="1" customWidth="1"/>
    <col min="10" max="10" width="20.21875" style="12" customWidth="1"/>
    <col min="11" max="11" width="17.44140625" style="12" bestFit="1" customWidth="1"/>
    <col min="12" max="16384" width="9.21875" style="12"/>
  </cols>
  <sheetData>
    <row r="1" spans="1:5" x14ac:dyDescent="0.25">
      <c r="A1" s="26" t="s">
        <v>519</v>
      </c>
    </row>
    <row r="2" spans="1:5" x14ac:dyDescent="0.25">
      <c r="A2" s="26" t="s">
        <v>355</v>
      </c>
    </row>
    <row r="3" spans="1:5" x14ac:dyDescent="0.25">
      <c r="A3" s="41" t="s">
        <v>20</v>
      </c>
    </row>
    <row r="4" spans="1:5" x14ac:dyDescent="0.25">
      <c r="A4" s="12" t="s">
        <v>19</v>
      </c>
    </row>
    <row r="6" spans="1:5" x14ac:dyDescent="0.25">
      <c r="B6" s="12" t="s">
        <v>300</v>
      </c>
      <c r="D6" s="12" t="s">
        <v>301</v>
      </c>
    </row>
    <row r="7" spans="1:5" x14ac:dyDescent="0.25">
      <c r="B7" s="12" t="s">
        <v>356</v>
      </c>
      <c r="C7" s="12" t="s">
        <v>357</v>
      </c>
      <c r="D7" s="12" t="s">
        <v>322</v>
      </c>
      <c r="E7" s="12" t="s">
        <v>302</v>
      </c>
    </row>
    <row r="8" spans="1:5" x14ac:dyDescent="0.25">
      <c r="B8" s="12" t="s">
        <v>358</v>
      </c>
      <c r="C8" s="12" t="s">
        <v>359</v>
      </c>
      <c r="D8" s="12" t="s">
        <v>360</v>
      </c>
      <c r="E8" s="12" t="s">
        <v>361</v>
      </c>
    </row>
    <row r="9" spans="1:5" x14ac:dyDescent="0.25">
      <c r="D9" s="12" t="s">
        <v>303</v>
      </c>
      <c r="E9" s="12" t="s">
        <v>362</v>
      </c>
    </row>
    <row r="10" spans="1:5" x14ac:dyDescent="0.25">
      <c r="E10" s="12" t="s">
        <v>363</v>
      </c>
    </row>
    <row r="11" spans="1:5" x14ac:dyDescent="0.25">
      <c r="E11" s="12" t="s">
        <v>364</v>
      </c>
    </row>
    <row r="13" spans="1:5" x14ac:dyDescent="0.25">
      <c r="A13" s="12" t="s">
        <v>304</v>
      </c>
      <c r="B13" s="42">
        <v>746</v>
      </c>
      <c r="C13" s="42">
        <v>2714</v>
      </c>
      <c r="D13" s="42">
        <v>507</v>
      </c>
      <c r="E13" s="42">
        <v>62</v>
      </c>
    </row>
    <row r="14" spans="1:5" x14ac:dyDescent="0.25">
      <c r="B14" s="42"/>
      <c r="C14" s="42"/>
      <c r="D14" s="42"/>
      <c r="E14" s="42"/>
    </row>
    <row r="15" spans="1:5" x14ac:dyDescent="0.25">
      <c r="A15" s="12" t="s">
        <v>305</v>
      </c>
      <c r="B15" s="42"/>
      <c r="C15" s="42"/>
      <c r="D15" s="42"/>
      <c r="E15" s="42"/>
    </row>
    <row r="16" spans="1:5" x14ac:dyDescent="0.25">
      <c r="A16" s="12" t="s">
        <v>306</v>
      </c>
      <c r="B16" s="42">
        <v>1002</v>
      </c>
      <c r="C16" s="42">
        <v>3090</v>
      </c>
      <c r="D16" s="42">
        <v>677</v>
      </c>
      <c r="E16" s="42">
        <v>76</v>
      </c>
    </row>
    <row r="17" spans="1:5" x14ac:dyDescent="0.25">
      <c r="B17" s="42"/>
      <c r="C17" s="42"/>
      <c r="D17" s="42"/>
      <c r="E17" s="42"/>
    </row>
    <row r="18" spans="1:5" x14ac:dyDescent="0.25">
      <c r="A18" s="12" t="s">
        <v>307</v>
      </c>
      <c r="B18" s="42"/>
      <c r="C18" s="42"/>
      <c r="D18" s="42"/>
      <c r="E18" s="42"/>
    </row>
    <row r="19" spans="1:5" x14ac:dyDescent="0.25">
      <c r="A19" s="12" t="s">
        <v>308</v>
      </c>
      <c r="B19" s="42">
        <v>2973</v>
      </c>
      <c r="C19" s="42">
        <v>10193</v>
      </c>
      <c r="D19" s="42">
        <v>2062</v>
      </c>
      <c r="E19" s="42">
        <v>314</v>
      </c>
    </row>
    <row r="20" spans="1:5" x14ac:dyDescent="0.25">
      <c r="B20" s="42"/>
      <c r="C20" s="42"/>
      <c r="D20" s="42"/>
      <c r="E20" s="42"/>
    </row>
    <row r="21" spans="1:5" x14ac:dyDescent="0.25">
      <c r="A21" s="12" t="s">
        <v>309</v>
      </c>
      <c r="B21" s="42"/>
      <c r="C21" s="42"/>
      <c r="D21" s="42"/>
      <c r="E21" s="42"/>
    </row>
    <row r="22" spans="1:5" x14ac:dyDescent="0.25">
      <c r="A22" s="12" t="s">
        <v>310</v>
      </c>
      <c r="B22" s="42">
        <v>628</v>
      </c>
      <c r="C22" s="42">
        <v>1760</v>
      </c>
      <c r="D22" s="42">
        <v>330</v>
      </c>
      <c r="E22" s="42">
        <v>40</v>
      </c>
    </row>
    <row r="23" spans="1:5" x14ac:dyDescent="0.25">
      <c r="B23" s="42"/>
      <c r="C23" s="42"/>
      <c r="D23" s="42"/>
      <c r="E23" s="42"/>
    </row>
    <row r="24" spans="1:5" x14ac:dyDescent="0.25">
      <c r="A24" s="12" t="s">
        <v>311</v>
      </c>
      <c r="B24" s="42"/>
      <c r="C24" s="42"/>
      <c r="D24" s="42"/>
      <c r="E24" s="42"/>
    </row>
    <row r="25" spans="1:5" x14ac:dyDescent="0.25">
      <c r="A25" s="12" t="s">
        <v>312</v>
      </c>
      <c r="B25" s="42">
        <v>2636</v>
      </c>
      <c r="C25" s="42">
        <v>7775</v>
      </c>
      <c r="D25" s="42">
        <v>1853</v>
      </c>
      <c r="E25" s="42">
        <v>301</v>
      </c>
    </row>
    <row r="26" spans="1:5" x14ac:dyDescent="0.25">
      <c r="B26" s="42"/>
      <c r="C26" s="42"/>
      <c r="D26" s="42"/>
      <c r="E26" s="42"/>
    </row>
    <row r="27" spans="1:5" x14ac:dyDescent="0.25">
      <c r="A27" s="12" t="s">
        <v>313</v>
      </c>
      <c r="B27" s="42"/>
      <c r="C27" s="42"/>
      <c r="D27" s="42"/>
      <c r="E27" s="42"/>
    </row>
    <row r="28" spans="1:5" x14ac:dyDescent="0.25">
      <c r="A28" s="12" t="s">
        <v>314</v>
      </c>
      <c r="B28" s="42">
        <v>4645</v>
      </c>
      <c r="C28" s="42">
        <v>16579</v>
      </c>
      <c r="D28" s="42">
        <v>3165</v>
      </c>
      <c r="E28" s="42">
        <v>485</v>
      </c>
    </row>
    <row r="29" spans="1:5" x14ac:dyDescent="0.25">
      <c r="B29" s="42"/>
      <c r="C29" s="42"/>
      <c r="D29" s="42"/>
      <c r="E29" s="42"/>
    </row>
    <row r="30" spans="1:5" x14ac:dyDescent="0.25">
      <c r="A30" s="12" t="s">
        <v>60</v>
      </c>
      <c r="C30" s="42"/>
      <c r="D30" s="42"/>
      <c r="E30" s="42"/>
    </row>
    <row r="31" spans="1:5" x14ac:dyDescent="0.25">
      <c r="A31" s="12" t="s">
        <v>61</v>
      </c>
      <c r="C31" s="42"/>
      <c r="D31" s="42"/>
      <c r="E31" s="42"/>
    </row>
    <row r="32" spans="1:5" x14ac:dyDescent="0.25">
      <c r="C32" s="42"/>
      <c r="D32" s="42"/>
      <c r="E32" s="42"/>
    </row>
    <row r="33" spans="1:6" x14ac:dyDescent="0.25">
      <c r="C33" s="42"/>
      <c r="D33" s="42"/>
      <c r="E33" s="42"/>
    </row>
    <row r="34" spans="1:6" x14ac:dyDescent="0.25">
      <c r="A34" s="87"/>
      <c r="C34" s="42"/>
      <c r="D34" s="42"/>
      <c r="E34" s="42"/>
    </row>
    <row r="35" spans="1:6" x14ac:dyDescent="0.25">
      <c r="C35" s="42"/>
      <c r="D35" s="42"/>
      <c r="E35" s="42"/>
      <c r="F35" s="42"/>
    </row>
    <row r="36" spans="1:6" x14ac:dyDescent="0.25">
      <c r="C36" s="42"/>
      <c r="D36" s="42"/>
      <c r="E36" s="42"/>
      <c r="F36" s="42"/>
    </row>
    <row r="37" spans="1:6" x14ac:dyDescent="0.25">
      <c r="C37" s="42"/>
      <c r="D37" s="42"/>
      <c r="E37" s="42"/>
      <c r="F37" s="42"/>
    </row>
    <row r="38" spans="1:6" x14ac:dyDescent="0.25">
      <c r="C38" s="42"/>
      <c r="D38" s="42"/>
      <c r="E38" s="42"/>
    </row>
    <row r="39" spans="1:6" x14ac:dyDescent="0.25">
      <c r="C39" s="42"/>
      <c r="F39" s="42"/>
    </row>
    <row r="40" spans="1:6" x14ac:dyDescent="0.25">
      <c r="C40" s="42"/>
    </row>
    <row r="41" spans="1:6" x14ac:dyDescent="0.25">
      <c r="C41" s="42"/>
      <c r="F41" s="42"/>
    </row>
    <row r="43" spans="1:6" x14ac:dyDescent="0.25">
      <c r="F43" s="42"/>
    </row>
    <row r="44" spans="1:6" x14ac:dyDescent="0.25">
      <c r="F44" s="47"/>
    </row>
    <row r="45" spans="1:6" x14ac:dyDescent="0.25">
      <c r="C45" s="42"/>
      <c r="D45" s="42"/>
      <c r="E45" s="42"/>
      <c r="F45" s="42"/>
    </row>
    <row r="46" spans="1:6" x14ac:dyDescent="0.25">
      <c r="C46" s="42"/>
      <c r="D46" s="42"/>
      <c r="E46" s="42"/>
    </row>
    <row r="47" spans="1:6" x14ac:dyDescent="0.25">
      <c r="C47" s="42"/>
      <c r="D47" s="42"/>
      <c r="E47" s="42"/>
      <c r="F47" s="42"/>
    </row>
    <row r="48" spans="1:6" x14ac:dyDescent="0.25">
      <c r="F48" s="47"/>
    </row>
    <row r="49" spans="3:6" x14ac:dyDescent="0.25">
      <c r="C49" s="42"/>
      <c r="D49" s="42"/>
      <c r="E49" s="42"/>
      <c r="F49" s="42"/>
    </row>
    <row r="50" spans="3:6" x14ac:dyDescent="0.25">
      <c r="F50" s="42"/>
    </row>
    <row r="51" spans="3:6" x14ac:dyDescent="0.25">
      <c r="C51" s="42"/>
      <c r="D51" s="42"/>
      <c r="E51" s="42"/>
    </row>
    <row r="52" spans="3:6" x14ac:dyDescent="0.25">
      <c r="F52" s="42"/>
    </row>
    <row r="53" spans="3:6" x14ac:dyDescent="0.25">
      <c r="C53" s="42"/>
      <c r="D53" s="42"/>
      <c r="E53" s="42"/>
    </row>
    <row r="54" spans="3:6" x14ac:dyDescent="0.25">
      <c r="C54" s="42"/>
      <c r="D54" s="42"/>
      <c r="E54" s="42"/>
      <c r="F54" s="42"/>
    </row>
    <row r="55" spans="3:6" x14ac:dyDescent="0.25">
      <c r="C55" s="42"/>
      <c r="D55" s="42"/>
      <c r="E55" s="42"/>
    </row>
    <row r="57" spans="3:6" x14ac:dyDescent="0.25">
      <c r="C57" s="42"/>
      <c r="D57" s="42"/>
      <c r="E57" s="42"/>
    </row>
    <row r="58" spans="3:6" x14ac:dyDescent="0.25">
      <c r="C58" s="42"/>
      <c r="D58" s="42"/>
      <c r="E58" s="42"/>
    </row>
    <row r="59" spans="3:6" x14ac:dyDescent="0.25">
      <c r="C59" s="42"/>
      <c r="D59" s="42"/>
      <c r="E59" s="42"/>
    </row>
    <row r="60" spans="3:6" x14ac:dyDescent="0.25">
      <c r="C60" s="42"/>
      <c r="D60" s="42"/>
      <c r="E60" s="42"/>
    </row>
    <row r="62" spans="3:6" x14ac:dyDescent="0.25">
      <c r="C62" s="42"/>
      <c r="D62" s="42"/>
      <c r="E62" s="42"/>
    </row>
    <row r="64" spans="3:6" x14ac:dyDescent="0.25">
      <c r="C64" s="42"/>
      <c r="D64" s="42"/>
      <c r="E64" s="42"/>
    </row>
  </sheetData>
  <pageMargins left="0.7" right="0.7" top="0.75" bottom="0.75" header="0.3" footer="0.3"/>
  <pageSetup paperSize="256" orientation="landscape" horizontalDpi="30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D1" sqref="D1"/>
    </sheetView>
  </sheetViews>
  <sheetFormatPr defaultColWidth="30.77734375" defaultRowHeight="13.2" x14ac:dyDescent="0.25"/>
  <cols>
    <col min="1" max="1" width="40.21875" style="12" customWidth="1"/>
    <col min="2" max="3" width="12.77734375" style="12" customWidth="1"/>
    <col min="4" max="4" width="19" style="12" customWidth="1"/>
    <col min="5" max="5" width="14.77734375" style="12" customWidth="1"/>
    <col min="6" max="6" width="9.77734375" style="12" customWidth="1"/>
    <col min="7" max="16384" width="30.77734375" style="12"/>
  </cols>
  <sheetData>
    <row r="1" spans="1:5" x14ac:dyDescent="0.25">
      <c r="A1" s="26" t="s">
        <v>520</v>
      </c>
    </row>
    <row r="2" spans="1:5" x14ac:dyDescent="0.25">
      <c r="A2" s="26" t="s">
        <v>365</v>
      </c>
    </row>
    <row r="3" spans="1:5" x14ac:dyDescent="0.25">
      <c r="A3" s="41" t="s">
        <v>22</v>
      </c>
    </row>
    <row r="4" spans="1:5" x14ac:dyDescent="0.25">
      <c r="A4" s="12" t="s">
        <v>21</v>
      </c>
    </row>
    <row r="6" spans="1:5" x14ac:dyDescent="0.25">
      <c r="B6" s="12" t="s">
        <v>300</v>
      </c>
      <c r="D6" s="12" t="s">
        <v>301</v>
      </c>
    </row>
    <row r="7" spans="1:5" x14ac:dyDescent="0.25">
      <c r="B7" s="12" t="s">
        <v>393</v>
      </c>
      <c r="C7" s="12" t="s">
        <v>357</v>
      </c>
      <c r="D7" s="12" t="s">
        <v>315</v>
      </c>
      <c r="E7" s="12" t="s">
        <v>366</v>
      </c>
    </row>
    <row r="8" spans="1:5" ht="15.6" x14ac:dyDescent="0.25">
      <c r="B8" s="12" t="s">
        <v>358</v>
      </c>
      <c r="C8" s="12" t="s">
        <v>359</v>
      </c>
      <c r="D8" s="12" t="s">
        <v>497</v>
      </c>
      <c r="E8" s="12" t="s">
        <v>367</v>
      </c>
    </row>
    <row r="9" spans="1:5" x14ac:dyDescent="0.25">
      <c r="D9" s="12" t="s">
        <v>316</v>
      </c>
      <c r="E9" s="12" t="s">
        <v>368</v>
      </c>
    </row>
    <row r="10" spans="1:5" ht="15.6" x14ac:dyDescent="0.25">
      <c r="D10" s="12" t="s">
        <v>498</v>
      </c>
      <c r="E10" s="12" t="s">
        <v>369</v>
      </c>
    </row>
    <row r="13" spans="1:5" x14ac:dyDescent="0.25">
      <c r="A13" s="12" t="s">
        <v>317</v>
      </c>
      <c r="B13" s="42">
        <v>5736</v>
      </c>
      <c r="C13" s="42">
        <v>31570</v>
      </c>
      <c r="D13" s="42">
        <v>8933</v>
      </c>
      <c r="E13" s="42">
        <v>638</v>
      </c>
    </row>
    <row r="14" spans="1:5" x14ac:dyDescent="0.25">
      <c r="B14" s="42"/>
      <c r="C14" s="42"/>
      <c r="D14" s="42"/>
      <c r="E14" s="42"/>
    </row>
    <row r="15" spans="1:5" x14ac:dyDescent="0.25">
      <c r="A15" s="12" t="s">
        <v>318</v>
      </c>
      <c r="B15" s="42">
        <v>3418</v>
      </c>
      <c r="C15" s="42">
        <v>18285</v>
      </c>
      <c r="D15" s="42">
        <v>3508</v>
      </c>
      <c r="E15" s="42">
        <v>217</v>
      </c>
    </row>
    <row r="16" spans="1:5" x14ac:dyDescent="0.25">
      <c r="B16" s="42"/>
      <c r="C16" s="42"/>
      <c r="D16" s="42"/>
      <c r="E16" s="42"/>
    </row>
    <row r="17" spans="1:5" x14ac:dyDescent="0.25">
      <c r="A17" s="12" t="s">
        <v>319</v>
      </c>
      <c r="B17" s="42">
        <v>560</v>
      </c>
      <c r="C17" s="42">
        <v>2555</v>
      </c>
      <c r="D17" s="42">
        <v>576</v>
      </c>
      <c r="E17" s="42">
        <v>9</v>
      </c>
    </row>
    <row r="18" spans="1:5" x14ac:dyDescent="0.25">
      <c r="B18" s="42"/>
      <c r="C18" s="42"/>
      <c r="D18" s="42"/>
      <c r="E18" s="42"/>
    </row>
    <row r="19" spans="1:5" ht="15.6" x14ac:dyDescent="0.25">
      <c r="A19" s="12" t="s">
        <v>499</v>
      </c>
      <c r="B19" s="42">
        <v>294</v>
      </c>
      <c r="C19" s="42">
        <v>1889</v>
      </c>
      <c r="D19" s="42">
        <v>367</v>
      </c>
      <c r="E19" s="42">
        <v>12</v>
      </c>
    </row>
    <row r="20" spans="1:5" x14ac:dyDescent="0.25">
      <c r="B20" s="42"/>
      <c r="C20" s="42"/>
      <c r="D20" s="42"/>
      <c r="E20" s="42"/>
    </row>
    <row r="21" spans="1:5" x14ac:dyDescent="0.25">
      <c r="A21" s="12" t="s">
        <v>370</v>
      </c>
      <c r="B21" s="42">
        <v>328</v>
      </c>
      <c r="C21" s="42">
        <v>921</v>
      </c>
      <c r="D21" s="42">
        <v>293</v>
      </c>
      <c r="E21" s="42">
        <v>3</v>
      </c>
    </row>
    <row r="22" spans="1:5" x14ac:dyDescent="0.25">
      <c r="B22" s="42"/>
      <c r="C22" s="42"/>
      <c r="D22" s="42"/>
      <c r="E22" s="47"/>
    </row>
    <row r="23" spans="1:5" ht="15.6" x14ac:dyDescent="0.25">
      <c r="A23" s="12" t="s">
        <v>500</v>
      </c>
    </row>
    <row r="24" spans="1:5" ht="15.6" x14ac:dyDescent="0.25">
      <c r="A24" s="166" t="s">
        <v>501</v>
      </c>
    </row>
    <row r="25" spans="1:5" x14ac:dyDescent="0.25">
      <c r="A25" s="166" t="s">
        <v>387</v>
      </c>
    </row>
    <row r="27" spans="1:5" x14ac:dyDescent="0.25">
      <c r="A27" s="12" t="s">
        <v>60</v>
      </c>
    </row>
    <row r="28" spans="1:5" x14ac:dyDescent="0.25">
      <c r="A28" s="12" t="s">
        <v>61</v>
      </c>
    </row>
    <row r="30" spans="1:5" x14ac:dyDescent="0.25">
      <c r="A30" s="26"/>
      <c r="B30" s="88"/>
      <c r="D30" s="42"/>
    </row>
    <row r="31" spans="1:5" x14ac:dyDescent="0.25">
      <c r="D31" s="42"/>
    </row>
    <row r="32" spans="1:5" x14ac:dyDescent="0.25">
      <c r="D32" s="42"/>
    </row>
    <row r="33" spans="4:4" x14ac:dyDescent="0.25">
      <c r="D33" s="42"/>
    </row>
    <row r="34" spans="4:4" x14ac:dyDescent="0.25">
      <c r="D34" s="42"/>
    </row>
    <row r="35" spans="4:4" x14ac:dyDescent="0.25">
      <c r="D35" s="42"/>
    </row>
    <row r="36" spans="4:4" x14ac:dyDescent="0.25">
      <c r="D36" s="42"/>
    </row>
    <row r="37" spans="4:4" x14ac:dyDescent="0.25">
      <c r="D37" s="42"/>
    </row>
    <row r="38" spans="4:4" x14ac:dyDescent="0.25">
      <c r="D38" s="42"/>
    </row>
    <row r="39" spans="4:4" x14ac:dyDescent="0.25">
      <c r="D39" s="26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1" sqref="F1"/>
    </sheetView>
  </sheetViews>
  <sheetFormatPr defaultRowHeight="14.4" x14ac:dyDescent="0.3"/>
  <cols>
    <col min="1" max="1" width="6.21875" customWidth="1"/>
    <col min="2" max="2" width="16.5546875" customWidth="1"/>
    <col min="3" max="3" width="14" customWidth="1"/>
    <col min="4" max="5" width="15.21875" customWidth="1"/>
    <col min="6" max="6" width="16.21875" customWidth="1"/>
  </cols>
  <sheetData>
    <row r="1" spans="1:7" x14ac:dyDescent="0.3">
      <c r="A1" s="26" t="s">
        <v>551</v>
      </c>
      <c r="B1" s="26"/>
      <c r="C1" s="26"/>
      <c r="D1" s="12"/>
      <c r="E1" s="12"/>
      <c r="F1" s="59"/>
      <c r="G1" s="26"/>
    </row>
    <row r="2" spans="1:7" x14ac:dyDescent="0.3">
      <c r="A2" s="26" t="s">
        <v>371</v>
      </c>
      <c r="B2" s="12"/>
      <c r="C2" s="12"/>
      <c r="D2" s="12"/>
      <c r="E2" s="12"/>
      <c r="G2" s="26"/>
    </row>
    <row r="3" spans="1:7" x14ac:dyDescent="0.3">
      <c r="A3" s="43" t="s">
        <v>24</v>
      </c>
      <c r="B3" s="12"/>
      <c r="C3" s="12"/>
      <c r="D3" s="12"/>
      <c r="E3" s="12"/>
    </row>
    <row r="4" spans="1:7" x14ac:dyDescent="0.3">
      <c r="A4" s="1" t="s">
        <v>372</v>
      </c>
      <c r="B4" s="12"/>
      <c r="C4" s="12"/>
      <c r="D4" s="12"/>
      <c r="E4" s="12"/>
    </row>
    <row r="6" spans="1:7" x14ac:dyDescent="0.3">
      <c r="B6" t="s">
        <v>320</v>
      </c>
      <c r="C6" t="s">
        <v>49</v>
      </c>
      <c r="D6" t="s">
        <v>321</v>
      </c>
      <c r="E6" t="s">
        <v>322</v>
      </c>
      <c r="F6" t="s">
        <v>323</v>
      </c>
    </row>
    <row r="7" spans="1:7" x14ac:dyDescent="0.3">
      <c r="B7" t="s">
        <v>324</v>
      </c>
      <c r="C7" t="s">
        <v>196</v>
      </c>
      <c r="D7" t="s">
        <v>325</v>
      </c>
      <c r="E7" t="s">
        <v>325</v>
      </c>
      <c r="F7" t="s">
        <v>326</v>
      </c>
    </row>
    <row r="8" spans="1:7" x14ac:dyDescent="0.3">
      <c r="B8" t="s">
        <v>327</v>
      </c>
      <c r="C8" t="s">
        <v>328</v>
      </c>
      <c r="D8" t="s">
        <v>329</v>
      </c>
      <c r="E8" t="s">
        <v>330</v>
      </c>
      <c r="F8" t="s">
        <v>328</v>
      </c>
    </row>
    <row r="9" spans="1:7" x14ac:dyDescent="0.3">
      <c r="B9" t="s">
        <v>331</v>
      </c>
      <c r="D9" t="s">
        <v>328</v>
      </c>
      <c r="E9" t="s">
        <v>332</v>
      </c>
    </row>
    <row r="11" spans="1:7" x14ac:dyDescent="0.3">
      <c r="A11">
        <v>2000</v>
      </c>
      <c r="B11" s="114">
        <v>49591</v>
      </c>
      <c r="C11" s="114">
        <v>17411</v>
      </c>
      <c r="D11" s="114">
        <v>16492</v>
      </c>
      <c r="E11" s="114">
        <v>16889</v>
      </c>
      <c r="F11" s="114">
        <v>45439</v>
      </c>
    </row>
    <row r="12" spans="1:7" x14ac:dyDescent="0.3">
      <c r="A12">
        <v>2005</v>
      </c>
      <c r="B12" s="114">
        <v>49485</v>
      </c>
      <c r="C12" s="114">
        <v>16408</v>
      </c>
      <c r="D12" s="114">
        <v>30406</v>
      </c>
      <c r="E12" s="114">
        <v>19573</v>
      </c>
      <c r="F12" s="114">
        <v>47449</v>
      </c>
    </row>
    <row r="13" spans="1:7" x14ac:dyDescent="0.3">
      <c r="A13">
        <v>2010</v>
      </c>
      <c r="B13" s="114">
        <v>46322</v>
      </c>
      <c r="C13" s="114">
        <v>16838</v>
      </c>
      <c r="D13" s="114">
        <v>32614</v>
      </c>
      <c r="E13" s="114">
        <v>21384</v>
      </c>
      <c r="F13" s="114">
        <v>45900</v>
      </c>
    </row>
    <row r="14" spans="1:7" x14ac:dyDescent="0.3">
      <c r="A14">
        <v>2011</v>
      </c>
      <c r="B14" s="114">
        <v>46064</v>
      </c>
      <c r="C14" s="114">
        <v>16947</v>
      </c>
      <c r="D14" s="114">
        <v>34874</v>
      </c>
      <c r="E14" s="114">
        <v>21605</v>
      </c>
      <c r="F14" s="114">
        <v>46152</v>
      </c>
    </row>
    <row r="15" spans="1:7" x14ac:dyDescent="0.3">
      <c r="A15">
        <v>2012</v>
      </c>
      <c r="B15" s="114">
        <v>46185</v>
      </c>
      <c r="C15" s="114">
        <v>16371</v>
      </c>
      <c r="D15" s="114">
        <v>34704</v>
      </c>
      <c r="E15" s="114">
        <v>21983</v>
      </c>
      <c r="F15" s="114">
        <v>46063</v>
      </c>
    </row>
    <row r="16" spans="1:7" x14ac:dyDescent="0.3">
      <c r="A16">
        <v>2013</v>
      </c>
      <c r="B16" s="114">
        <v>46807</v>
      </c>
      <c r="C16" s="114">
        <v>16236</v>
      </c>
      <c r="D16" s="114">
        <v>38879</v>
      </c>
      <c r="E16" s="114">
        <v>22271</v>
      </c>
      <c r="F16" s="114">
        <v>45056</v>
      </c>
    </row>
    <row r="17" spans="1:6" x14ac:dyDescent="0.3">
      <c r="A17">
        <v>2014</v>
      </c>
      <c r="B17" s="114">
        <v>47645</v>
      </c>
      <c r="C17" s="114">
        <v>15933</v>
      </c>
      <c r="D17" s="114">
        <v>41524</v>
      </c>
      <c r="E17" s="114">
        <v>22404</v>
      </c>
      <c r="F17" s="114">
        <v>44623</v>
      </c>
    </row>
    <row r="18" spans="1:6" x14ac:dyDescent="0.3">
      <c r="A18">
        <v>2015</v>
      </c>
      <c r="B18" s="165">
        <v>48719</v>
      </c>
      <c r="C18" s="114">
        <v>15867</v>
      </c>
      <c r="D18" s="114">
        <v>43370</v>
      </c>
      <c r="E18" s="114">
        <v>22665</v>
      </c>
      <c r="F18" s="114">
        <v>42250</v>
      </c>
    </row>
    <row r="19" spans="1:6" x14ac:dyDescent="0.3">
      <c r="A19">
        <v>2016</v>
      </c>
      <c r="B19" s="114">
        <v>49779</v>
      </c>
      <c r="C19" s="114">
        <v>15788</v>
      </c>
      <c r="D19" s="114">
        <v>44003</v>
      </c>
      <c r="E19" s="114">
        <v>23093</v>
      </c>
      <c r="F19" s="114">
        <v>41962</v>
      </c>
    </row>
    <row r="20" spans="1:6" x14ac:dyDescent="0.3">
      <c r="A20">
        <v>2017</v>
      </c>
      <c r="B20" s="114">
        <v>51199</v>
      </c>
      <c r="C20" s="114">
        <v>15909</v>
      </c>
      <c r="D20" s="114">
        <v>43164</v>
      </c>
      <c r="E20" s="114">
        <v>23952</v>
      </c>
      <c r="F20" s="114">
        <v>41240</v>
      </c>
    </row>
    <row r="21" spans="1:6" x14ac:dyDescent="0.3">
      <c r="A21">
        <v>2018</v>
      </c>
      <c r="B21" s="114">
        <v>52946</v>
      </c>
      <c r="C21" s="114">
        <v>15893</v>
      </c>
      <c r="D21" s="114">
        <v>42633</v>
      </c>
      <c r="E21" s="114">
        <v>21783</v>
      </c>
      <c r="F21" s="114">
        <v>39747</v>
      </c>
    </row>
    <row r="22" spans="1:6" x14ac:dyDescent="0.3">
      <c r="A22">
        <v>2019</v>
      </c>
      <c r="B22" s="114">
        <v>55833</v>
      </c>
      <c r="C22" s="114">
        <v>16684</v>
      </c>
      <c r="D22" s="114">
        <v>45186</v>
      </c>
      <c r="E22" s="114">
        <v>21976</v>
      </c>
      <c r="F22" s="114">
        <v>38224</v>
      </c>
    </row>
    <row r="23" spans="1:6" x14ac:dyDescent="0.3">
      <c r="B23" s="114"/>
      <c r="C23" s="114"/>
      <c r="D23" s="114"/>
      <c r="E23" s="114"/>
      <c r="F23" s="114"/>
    </row>
    <row r="24" spans="1:6" x14ac:dyDescent="0.3">
      <c r="A24" t="s">
        <v>187</v>
      </c>
    </row>
    <row r="25" spans="1:6" x14ac:dyDescent="0.3">
      <c r="A25" t="s">
        <v>188</v>
      </c>
    </row>
    <row r="27" spans="1:6" x14ac:dyDescent="0.3">
      <c r="A27" s="111"/>
      <c r="B27" s="111"/>
      <c r="C27" s="111"/>
      <c r="D27" s="119"/>
      <c r="E27" s="119"/>
      <c r="F27" s="1"/>
    </row>
    <row r="28" spans="1:6" x14ac:dyDescent="0.3">
      <c r="A28" s="26"/>
      <c r="B28" s="12"/>
      <c r="F28" s="1"/>
    </row>
    <row r="29" spans="1:6" x14ac:dyDescent="0.3">
      <c r="A29" s="1"/>
      <c r="B29" s="12"/>
      <c r="C29" s="12"/>
      <c r="D29" s="1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G1" sqref="G1"/>
    </sheetView>
  </sheetViews>
  <sheetFormatPr defaultColWidth="9.21875" defaultRowHeight="10.199999999999999" x14ac:dyDescent="0.2"/>
  <cols>
    <col min="1" max="1" width="42.21875" style="28" customWidth="1"/>
    <col min="2" max="16384" width="9.21875" style="28"/>
  </cols>
  <sheetData>
    <row r="1" spans="1:7" x14ac:dyDescent="0.2">
      <c r="A1" s="29" t="s">
        <v>521</v>
      </c>
    </row>
    <row r="2" spans="1:7" x14ac:dyDescent="0.2">
      <c r="A2" s="29" t="s">
        <v>23</v>
      </c>
    </row>
    <row r="3" spans="1:7" x14ac:dyDescent="0.2">
      <c r="A3" s="33" t="s">
        <v>403</v>
      </c>
    </row>
    <row r="4" spans="1:7" x14ac:dyDescent="0.2">
      <c r="A4" s="50" t="s">
        <v>25</v>
      </c>
    </row>
    <row r="5" spans="1:7" x14ac:dyDescent="0.2">
      <c r="B5" s="28">
        <v>2000</v>
      </c>
      <c r="C5" s="28">
        <v>2005</v>
      </c>
      <c r="D5" s="28">
        <v>2010</v>
      </c>
      <c r="E5" s="28">
        <v>2015</v>
      </c>
      <c r="F5" s="28">
        <v>2019</v>
      </c>
    </row>
    <row r="6" spans="1:7" x14ac:dyDescent="0.2">
      <c r="A6" s="29" t="s">
        <v>333</v>
      </c>
    </row>
    <row r="7" spans="1:7" x14ac:dyDescent="0.2">
      <c r="A7" s="29" t="s">
        <v>334</v>
      </c>
    </row>
    <row r="8" spans="1:7" x14ac:dyDescent="0.2">
      <c r="A8" s="28" t="s">
        <v>335</v>
      </c>
      <c r="B8" s="28">
        <v>96</v>
      </c>
      <c r="C8" s="28">
        <v>78</v>
      </c>
      <c r="D8" s="28">
        <v>86</v>
      </c>
      <c r="E8" s="28">
        <v>79</v>
      </c>
      <c r="F8" s="28">
        <v>70</v>
      </c>
    </row>
    <row r="9" spans="1:7" x14ac:dyDescent="0.2">
      <c r="A9" s="28" t="s">
        <v>336</v>
      </c>
      <c r="B9" s="31">
        <v>4489</v>
      </c>
      <c r="C9" s="31">
        <v>4714</v>
      </c>
      <c r="D9" s="31">
        <v>6451</v>
      </c>
      <c r="E9" s="31">
        <v>4796</v>
      </c>
      <c r="F9" s="31">
        <v>5094</v>
      </c>
    </row>
    <row r="10" spans="1:7" x14ac:dyDescent="0.2">
      <c r="A10" s="28" t="s">
        <v>337</v>
      </c>
      <c r="B10" s="31"/>
      <c r="D10" s="31"/>
      <c r="E10" s="31"/>
    </row>
    <row r="11" spans="1:7" x14ac:dyDescent="0.2">
      <c r="A11" s="28" t="s">
        <v>338</v>
      </c>
      <c r="B11" s="31">
        <v>105676</v>
      </c>
      <c r="C11" s="31">
        <v>94617</v>
      </c>
      <c r="D11" s="31">
        <v>99954</v>
      </c>
      <c r="E11" s="31">
        <v>98622</v>
      </c>
      <c r="F11" s="31">
        <v>107848</v>
      </c>
    </row>
    <row r="12" spans="1:7" ht="11.4" x14ac:dyDescent="0.2">
      <c r="A12" s="28" t="s">
        <v>502</v>
      </c>
      <c r="B12" s="31">
        <v>75274</v>
      </c>
      <c r="C12" s="31">
        <v>70700</v>
      </c>
      <c r="D12" s="31">
        <v>73119</v>
      </c>
      <c r="E12" s="31">
        <v>77062</v>
      </c>
      <c r="F12" s="31">
        <v>70252</v>
      </c>
    </row>
    <row r="13" spans="1:7" x14ac:dyDescent="0.2">
      <c r="A13" s="34" t="s">
        <v>339</v>
      </c>
      <c r="B13" s="31">
        <v>60878</v>
      </c>
      <c r="C13" s="31">
        <v>55206</v>
      </c>
      <c r="D13" s="31">
        <v>56114</v>
      </c>
      <c r="E13" s="31">
        <v>50298</v>
      </c>
      <c r="F13" s="31">
        <v>49652</v>
      </c>
      <c r="G13" s="31"/>
    </row>
    <row r="14" spans="1:7" x14ac:dyDescent="0.2">
      <c r="A14" s="34" t="s">
        <v>340</v>
      </c>
      <c r="B14" s="31">
        <f>SUM(B12-B13)</f>
        <v>14396</v>
      </c>
      <c r="C14" s="31">
        <v>15494</v>
      </c>
      <c r="D14" s="31">
        <v>17005</v>
      </c>
      <c r="E14" s="31">
        <v>26764</v>
      </c>
      <c r="F14" s="31">
        <v>20600</v>
      </c>
    </row>
    <row r="15" spans="1:7" x14ac:dyDescent="0.2">
      <c r="B15" s="31"/>
      <c r="D15" s="31"/>
    </row>
    <row r="16" spans="1:7" x14ac:dyDescent="0.2">
      <c r="A16" s="29" t="s">
        <v>341</v>
      </c>
      <c r="B16" s="31"/>
      <c r="D16" s="31"/>
    </row>
    <row r="17" spans="1:6" x14ac:dyDescent="0.2">
      <c r="A17" s="29" t="s">
        <v>342</v>
      </c>
      <c r="B17" s="31"/>
      <c r="D17" s="31"/>
    </row>
    <row r="18" spans="1:6" x14ac:dyDescent="0.2">
      <c r="A18" s="28" t="s">
        <v>335</v>
      </c>
      <c r="B18" s="31">
        <v>2</v>
      </c>
      <c r="C18" s="28">
        <v>2</v>
      </c>
      <c r="D18" s="31">
        <v>2</v>
      </c>
      <c r="E18" s="28">
        <v>2</v>
      </c>
      <c r="F18" s="28">
        <v>2</v>
      </c>
    </row>
    <row r="19" spans="1:6" x14ac:dyDescent="0.2">
      <c r="A19" s="28" t="s">
        <v>336</v>
      </c>
      <c r="B19" s="31">
        <v>1061</v>
      </c>
      <c r="C19" s="28">
        <v>969</v>
      </c>
      <c r="D19" s="31">
        <v>1044</v>
      </c>
      <c r="E19" s="31">
        <v>1009</v>
      </c>
      <c r="F19" s="31">
        <v>1116</v>
      </c>
    </row>
    <row r="20" spans="1:6" x14ac:dyDescent="0.2">
      <c r="A20" s="28" t="s">
        <v>337</v>
      </c>
      <c r="B20" s="31"/>
      <c r="D20" s="31"/>
      <c r="E20" s="31"/>
      <c r="F20" s="31"/>
    </row>
    <row r="21" spans="1:6" x14ac:dyDescent="0.2">
      <c r="A21" s="28" t="s">
        <v>338</v>
      </c>
      <c r="B21" s="31">
        <v>22258</v>
      </c>
      <c r="C21" s="31">
        <v>19549</v>
      </c>
      <c r="D21" s="31">
        <v>21806</v>
      </c>
      <c r="E21" s="31">
        <v>22121</v>
      </c>
      <c r="F21" s="31">
        <v>23151</v>
      </c>
    </row>
    <row r="22" spans="1:6" ht="11.4" x14ac:dyDescent="0.2">
      <c r="A22" s="28" t="s">
        <v>502</v>
      </c>
      <c r="B22" s="31">
        <v>15126</v>
      </c>
      <c r="C22" s="31">
        <v>13975</v>
      </c>
      <c r="D22" s="31">
        <v>15386</v>
      </c>
      <c r="E22" s="31">
        <v>15455</v>
      </c>
      <c r="F22" s="31">
        <v>17186</v>
      </c>
    </row>
    <row r="23" spans="1:6" x14ac:dyDescent="0.2">
      <c r="A23" s="34" t="s">
        <v>339</v>
      </c>
      <c r="B23" s="31">
        <v>12852</v>
      </c>
      <c r="C23" s="31">
        <v>11239</v>
      </c>
      <c r="D23" s="31">
        <v>11945</v>
      </c>
      <c r="E23" s="31">
        <v>11585</v>
      </c>
      <c r="F23" s="31">
        <v>13221</v>
      </c>
    </row>
    <row r="24" spans="1:6" x14ac:dyDescent="0.2">
      <c r="A24" s="34" t="s">
        <v>340</v>
      </c>
      <c r="B24" s="31">
        <f>SUM(B22-B23)</f>
        <v>2274</v>
      </c>
      <c r="C24" s="31">
        <v>2736</v>
      </c>
      <c r="D24" s="31">
        <v>3441</v>
      </c>
      <c r="E24" s="31">
        <v>3870</v>
      </c>
      <c r="F24" s="31">
        <v>3965</v>
      </c>
    </row>
    <row r="25" spans="1:6" x14ac:dyDescent="0.2">
      <c r="B25" s="31"/>
      <c r="D25" s="31"/>
    </row>
    <row r="26" spans="1:6" ht="11.4" x14ac:dyDescent="0.2">
      <c r="A26" s="29" t="s">
        <v>503</v>
      </c>
      <c r="B26" s="31"/>
      <c r="D26" s="31"/>
    </row>
    <row r="27" spans="1:6" x14ac:dyDescent="0.2">
      <c r="A27" s="28" t="s">
        <v>336</v>
      </c>
      <c r="B27" s="31">
        <v>1459</v>
      </c>
      <c r="C27" s="31">
        <v>1705</v>
      </c>
      <c r="D27" s="31">
        <v>1914</v>
      </c>
      <c r="E27" s="31">
        <v>1707</v>
      </c>
      <c r="F27" s="31">
        <v>2109</v>
      </c>
    </row>
    <row r="28" spans="1:6" x14ac:dyDescent="0.2">
      <c r="A28" s="28" t="s">
        <v>337</v>
      </c>
      <c r="B28" s="31"/>
      <c r="D28" s="31"/>
      <c r="E28" s="31"/>
      <c r="F28" s="31"/>
    </row>
    <row r="29" spans="1:6" x14ac:dyDescent="0.2">
      <c r="A29" s="28" t="s">
        <v>338</v>
      </c>
      <c r="B29" s="31">
        <v>39026</v>
      </c>
      <c r="C29" s="31">
        <v>51194</v>
      </c>
      <c r="D29" s="31">
        <v>53548</v>
      </c>
      <c r="E29" s="31">
        <v>60908</v>
      </c>
      <c r="F29" s="31">
        <v>51307</v>
      </c>
    </row>
    <row r="30" spans="1:6" ht="11.4" x14ac:dyDescent="0.2">
      <c r="A30" s="28" t="s">
        <v>502</v>
      </c>
      <c r="B30" s="31">
        <v>17940</v>
      </c>
      <c r="C30" s="31">
        <v>20469</v>
      </c>
      <c r="D30" s="31">
        <v>27999</v>
      </c>
      <c r="E30" s="31">
        <v>22255</v>
      </c>
      <c r="F30" s="31">
        <v>26977</v>
      </c>
    </row>
    <row r="31" spans="1:6" x14ac:dyDescent="0.2">
      <c r="A31" s="34" t="s">
        <v>339</v>
      </c>
      <c r="B31" s="31">
        <v>15428</v>
      </c>
      <c r="C31" s="31">
        <v>15750</v>
      </c>
      <c r="D31" s="31">
        <v>21577</v>
      </c>
      <c r="E31" s="31">
        <v>16540</v>
      </c>
      <c r="F31" s="31">
        <v>21801</v>
      </c>
    </row>
    <row r="32" spans="1:6" x14ac:dyDescent="0.2">
      <c r="A32" s="34" t="s">
        <v>340</v>
      </c>
      <c r="B32" s="31">
        <f>SUM(B30-B31)</f>
        <v>2512</v>
      </c>
      <c r="C32" s="31">
        <v>4719</v>
      </c>
      <c r="D32" s="31">
        <v>6422</v>
      </c>
      <c r="E32" s="31">
        <v>5715</v>
      </c>
      <c r="F32" s="31">
        <v>5176</v>
      </c>
    </row>
    <row r="35" spans="1:1" ht="11.4" x14ac:dyDescent="0.2">
      <c r="A35" s="28" t="s">
        <v>504</v>
      </c>
    </row>
    <row r="36" spans="1:1" x14ac:dyDescent="0.2">
      <c r="A36" s="28" t="s">
        <v>343</v>
      </c>
    </row>
    <row r="37" spans="1:1" x14ac:dyDescent="0.2">
      <c r="A37" s="28" t="s">
        <v>344</v>
      </c>
    </row>
    <row r="38" spans="1:1" ht="11.4" x14ac:dyDescent="0.2">
      <c r="A38" s="28" t="s">
        <v>505</v>
      </c>
    </row>
    <row r="39" spans="1:1" x14ac:dyDescent="0.2">
      <c r="A39" s="28" t="s">
        <v>345</v>
      </c>
    </row>
    <row r="40" spans="1:1" x14ac:dyDescent="0.2">
      <c r="A40" s="28" t="s">
        <v>346</v>
      </c>
    </row>
    <row r="42" spans="1:1" x14ac:dyDescent="0.2">
      <c r="A42" s="28" t="s">
        <v>187</v>
      </c>
    </row>
    <row r="43" spans="1:1" x14ac:dyDescent="0.2">
      <c r="A43" s="28" t="s">
        <v>188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workbookViewId="0">
      <selection activeCell="E1" sqref="E1"/>
    </sheetView>
  </sheetViews>
  <sheetFormatPr defaultColWidth="9.21875" defaultRowHeight="11.4" x14ac:dyDescent="0.2"/>
  <cols>
    <col min="1" max="1" width="42.21875" style="1" customWidth="1"/>
    <col min="2" max="2" width="9.21875" style="8"/>
    <col min="3" max="3" width="9.21875" style="1"/>
    <col min="4" max="4" width="11.21875" style="1" bestFit="1" customWidth="1"/>
    <col min="5" max="9" width="9.21875" style="1"/>
    <col min="10" max="10" width="8.109375" style="1" customWidth="1"/>
    <col min="11" max="16384" width="9.21875" style="1"/>
  </cols>
  <sheetData>
    <row r="1" spans="1:13" ht="11.55" customHeight="1" x14ac:dyDescent="0.25">
      <c r="A1" s="11" t="s">
        <v>522</v>
      </c>
      <c r="B1" s="5"/>
      <c r="G1" s="2"/>
      <c r="H1" s="2"/>
    </row>
    <row r="2" spans="1:13" ht="11.55" customHeight="1" x14ac:dyDescent="0.25">
      <c r="A2" s="11" t="s">
        <v>0</v>
      </c>
      <c r="B2" s="5"/>
      <c r="C2" s="2"/>
      <c r="D2" s="2"/>
      <c r="E2" s="2"/>
      <c r="F2" s="2"/>
      <c r="G2" s="2"/>
      <c r="H2" s="2"/>
      <c r="I2" s="2"/>
    </row>
    <row r="3" spans="1:13" ht="11.55" customHeight="1" x14ac:dyDescent="0.25">
      <c r="A3" s="167" t="s">
        <v>404</v>
      </c>
      <c r="B3" s="5"/>
      <c r="C3" s="2"/>
      <c r="D3" s="2"/>
      <c r="E3" s="2"/>
      <c r="F3" s="2"/>
      <c r="G3" s="2"/>
      <c r="H3" s="2"/>
      <c r="I3" s="2"/>
    </row>
    <row r="4" spans="1:13" ht="11.55" customHeight="1" x14ac:dyDescent="0.25">
      <c r="A4" s="25" t="s">
        <v>29</v>
      </c>
      <c r="B4" s="5"/>
      <c r="C4" s="2"/>
      <c r="D4" s="2"/>
      <c r="E4" s="2"/>
      <c r="F4" s="2"/>
      <c r="G4" s="2"/>
      <c r="H4" s="2"/>
      <c r="I4" s="2"/>
    </row>
    <row r="5" spans="1:13" ht="11.55" customHeight="1" x14ac:dyDescent="0.2">
      <c r="C5" s="10" t="s">
        <v>33</v>
      </c>
      <c r="D5" s="10"/>
      <c r="E5" s="10"/>
      <c r="F5" s="10"/>
      <c r="G5" s="10"/>
      <c r="H5" s="10"/>
      <c r="I5" s="10"/>
    </row>
    <row r="6" spans="1:13" ht="11.55" customHeight="1" x14ac:dyDescent="0.2">
      <c r="A6" s="15"/>
      <c r="C6" s="15" t="s">
        <v>34</v>
      </c>
      <c r="E6" s="1" t="s">
        <v>35</v>
      </c>
    </row>
    <row r="7" spans="1:13" ht="11.55" customHeight="1" x14ac:dyDescent="0.2">
      <c r="A7" s="15"/>
      <c r="D7" s="1" t="s">
        <v>36</v>
      </c>
      <c r="E7" s="32" t="s">
        <v>37</v>
      </c>
      <c r="F7" s="39" t="s">
        <v>38</v>
      </c>
      <c r="G7" s="32" t="s">
        <v>39</v>
      </c>
      <c r="H7" s="39" t="s">
        <v>40</v>
      </c>
      <c r="I7" s="39" t="s">
        <v>41</v>
      </c>
    </row>
    <row r="8" spans="1:13" ht="11.55" customHeight="1" x14ac:dyDescent="0.25">
      <c r="D8" s="1" t="s">
        <v>42</v>
      </c>
      <c r="J8" s="12"/>
      <c r="K8" s="12"/>
      <c r="L8" s="12"/>
      <c r="M8" s="12"/>
    </row>
    <row r="9" spans="1:13" ht="11.55" customHeight="1" x14ac:dyDescent="0.25">
      <c r="J9" s="12"/>
      <c r="K9" s="12"/>
      <c r="L9" s="12"/>
      <c r="M9" s="12"/>
    </row>
    <row r="10" spans="1:13" ht="11.55" customHeight="1" x14ac:dyDescent="0.25">
      <c r="A10" s="9" t="s">
        <v>43</v>
      </c>
      <c r="B10" s="8">
        <v>2000</v>
      </c>
      <c r="C10" s="10">
        <v>471692</v>
      </c>
      <c r="D10" s="10">
        <v>257019</v>
      </c>
      <c r="E10" s="10">
        <v>71689</v>
      </c>
      <c r="F10" s="10">
        <v>99083</v>
      </c>
      <c r="G10" s="10">
        <v>86249</v>
      </c>
      <c r="H10" s="10">
        <v>140105</v>
      </c>
      <c r="I10" s="10">
        <v>74566</v>
      </c>
      <c r="J10" s="12"/>
      <c r="K10" s="12"/>
      <c r="L10" s="12"/>
      <c r="M10" s="12"/>
    </row>
    <row r="11" spans="1:13" ht="11.55" customHeight="1" x14ac:dyDescent="0.25">
      <c r="A11" s="9" t="s">
        <v>44</v>
      </c>
      <c r="B11" s="8">
        <v>2005</v>
      </c>
      <c r="C11" s="10">
        <v>480875</v>
      </c>
      <c r="D11" s="10">
        <v>259982</v>
      </c>
      <c r="E11" s="10">
        <v>72357</v>
      </c>
      <c r="F11" s="10">
        <v>96816</v>
      </c>
      <c r="G11" s="10">
        <v>85374</v>
      </c>
      <c r="H11" s="10">
        <v>148466</v>
      </c>
      <c r="I11" s="10">
        <v>77862</v>
      </c>
      <c r="J11" s="12"/>
      <c r="K11" s="12"/>
      <c r="L11" s="12"/>
      <c r="M11" s="12"/>
    </row>
    <row r="12" spans="1:13" ht="11.25" customHeight="1" x14ac:dyDescent="0.25">
      <c r="A12" s="2"/>
      <c r="B12" s="8">
        <v>2010</v>
      </c>
      <c r="C12" s="10">
        <v>508847</v>
      </c>
      <c r="D12" s="10">
        <v>273096</v>
      </c>
      <c r="E12" s="10">
        <v>76907</v>
      </c>
      <c r="F12" s="10">
        <v>108354</v>
      </c>
      <c r="G12" s="10">
        <v>80356</v>
      </c>
      <c r="H12" s="10">
        <v>155164</v>
      </c>
      <c r="I12" s="10">
        <v>88066</v>
      </c>
      <c r="J12" s="12"/>
      <c r="K12" s="12"/>
      <c r="L12" s="12"/>
      <c r="M12" s="12"/>
    </row>
    <row r="13" spans="1:13" ht="11.55" customHeight="1" x14ac:dyDescent="0.25">
      <c r="A13" s="2"/>
      <c r="B13" s="8">
        <v>2015</v>
      </c>
      <c r="C13" s="10">
        <v>540300</v>
      </c>
      <c r="D13" s="10">
        <v>288195</v>
      </c>
      <c r="E13" s="10">
        <v>75722</v>
      </c>
      <c r="F13" s="10">
        <v>118848</v>
      </c>
      <c r="G13" s="10">
        <v>88456</v>
      </c>
      <c r="H13" s="10">
        <v>153210</v>
      </c>
      <c r="I13" s="10">
        <v>104064</v>
      </c>
      <c r="J13" s="12"/>
      <c r="K13" s="12"/>
      <c r="L13" s="12"/>
      <c r="M13" s="12"/>
    </row>
    <row r="14" spans="1:13" ht="11.55" customHeight="1" x14ac:dyDescent="0.25">
      <c r="A14" s="2"/>
      <c r="B14" s="8">
        <v>2019</v>
      </c>
      <c r="C14" s="10">
        <v>560278</v>
      </c>
      <c r="D14" s="10">
        <v>297394</v>
      </c>
      <c r="E14" s="10">
        <v>70646</v>
      </c>
      <c r="F14" s="10">
        <v>124144</v>
      </c>
      <c r="G14" s="10">
        <v>100559</v>
      </c>
      <c r="H14" s="10">
        <v>152311</v>
      </c>
      <c r="I14" s="10">
        <v>112618</v>
      </c>
      <c r="J14" s="12"/>
      <c r="K14" s="12"/>
      <c r="L14" s="12"/>
      <c r="M14" s="12"/>
    </row>
    <row r="15" spans="1:13" ht="11.55" customHeight="1" x14ac:dyDescent="0.25">
      <c r="A15" s="2"/>
      <c r="B15" s="5"/>
      <c r="C15" s="10"/>
      <c r="D15" s="10"/>
      <c r="E15" s="10"/>
      <c r="F15" s="10"/>
      <c r="G15" s="10"/>
      <c r="H15" s="10"/>
      <c r="I15" s="10"/>
      <c r="J15" s="12"/>
      <c r="K15" s="12"/>
      <c r="L15" s="12"/>
      <c r="M15" s="12"/>
    </row>
    <row r="16" spans="1:13" ht="11.55" customHeight="1" x14ac:dyDescent="0.25">
      <c r="A16" s="11" t="s">
        <v>45</v>
      </c>
      <c r="B16" s="8">
        <v>2000</v>
      </c>
      <c r="C16" s="10">
        <v>311475</v>
      </c>
      <c r="D16" s="10">
        <v>168382</v>
      </c>
      <c r="E16" s="10">
        <v>40012</v>
      </c>
      <c r="F16" s="10">
        <v>81784</v>
      </c>
      <c r="G16" s="10">
        <v>68463</v>
      </c>
      <c r="H16" s="10">
        <v>91484</v>
      </c>
      <c r="I16" s="10">
        <v>29732</v>
      </c>
      <c r="J16" s="12"/>
      <c r="K16" s="12"/>
      <c r="L16" s="12"/>
      <c r="M16" s="12"/>
    </row>
    <row r="17" spans="1:13" ht="11.55" customHeight="1" x14ac:dyDescent="0.25">
      <c r="A17" s="9" t="s">
        <v>46</v>
      </c>
      <c r="B17" s="8">
        <v>2005</v>
      </c>
      <c r="C17" s="10">
        <v>329298</v>
      </c>
      <c r="D17" s="10">
        <v>178804</v>
      </c>
      <c r="E17" s="10">
        <v>38280</v>
      </c>
      <c r="F17" s="10">
        <v>80685</v>
      </c>
      <c r="G17" s="10">
        <v>68768</v>
      </c>
      <c r="H17" s="10">
        <v>106473</v>
      </c>
      <c r="I17" s="10">
        <v>35092</v>
      </c>
      <c r="J17" s="12"/>
      <c r="K17" s="12"/>
      <c r="L17" s="12"/>
      <c r="M17" s="12"/>
    </row>
    <row r="18" spans="1:13" ht="11.55" customHeight="1" x14ac:dyDescent="0.25">
      <c r="B18" s="8">
        <v>2010</v>
      </c>
      <c r="C18" s="10">
        <f t="shared" ref="C18:I18" si="0">SUM(C24,C42)</f>
        <v>360129</v>
      </c>
      <c r="D18" s="10">
        <f t="shared" si="0"/>
        <v>195907</v>
      </c>
      <c r="E18" s="10">
        <f t="shared" si="0"/>
        <v>40521</v>
      </c>
      <c r="F18" s="10">
        <f t="shared" si="0"/>
        <v>89104</v>
      </c>
      <c r="G18" s="10">
        <f t="shared" si="0"/>
        <v>64888</v>
      </c>
      <c r="H18" s="10">
        <f t="shared" si="0"/>
        <v>118939</v>
      </c>
      <c r="I18" s="10">
        <f t="shared" si="0"/>
        <v>46677</v>
      </c>
      <c r="K18" s="12"/>
      <c r="L18" s="12"/>
      <c r="M18" s="12"/>
    </row>
    <row r="19" spans="1:13" ht="11.25" customHeight="1" x14ac:dyDescent="0.25">
      <c r="B19" s="8">
        <v>2015</v>
      </c>
      <c r="C19" s="10">
        <v>397018</v>
      </c>
      <c r="D19" s="10">
        <v>215950</v>
      </c>
      <c r="E19" s="10">
        <v>41965</v>
      </c>
      <c r="F19" s="10">
        <v>96801</v>
      </c>
      <c r="G19" s="10">
        <v>72084</v>
      </c>
      <c r="H19" s="10">
        <v>122457</v>
      </c>
      <c r="I19" s="10">
        <v>63711</v>
      </c>
      <c r="J19" s="12"/>
      <c r="K19" s="12"/>
      <c r="L19" s="12"/>
      <c r="M19" s="12"/>
    </row>
    <row r="20" spans="1:13" ht="11.55" customHeight="1" x14ac:dyDescent="0.25">
      <c r="B20" s="8">
        <v>2019</v>
      </c>
      <c r="C20" s="10">
        <v>430083</v>
      </c>
      <c r="D20" s="10">
        <v>233416</v>
      </c>
      <c r="E20" s="10">
        <v>38645</v>
      </c>
      <c r="F20" s="10">
        <v>104646</v>
      </c>
      <c r="G20" s="10">
        <v>84713</v>
      </c>
      <c r="H20" s="10">
        <v>126375</v>
      </c>
      <c r="I20" s="10">
        <v>75704</v>
      </c>
      <c r="J20" s="12"/>
      <c r="K20" s="12"/>
      <c r="L20" s="12"/>
      <c r="M20" s="12"/>
    </row>
    <row r="21" spans="1:13" ht="11.55" customHeight="1" x14ac:dyDescent="0.25">
      <c r="C21" s="10"/>
      <c r="D21" s="10"/>
      <c r="E21" s="10"/>
      <c r="F21" s="10"/>
      <c r="G21" s="10"/>
      <c r="H21" s="10"/>
      <c r="I21" s="10"/>
      <c r="K21" s="12"/>
      <c r="L21" s="12"/>
      <c r="M21" s="12"/>
    </row>
    <row r="22" spans="1:13" ht="11.55" customHeight="1" x14ac:dyDescent="0.25">
      <c r="A22" s="1" t="s">
        <v>47</v>
      </c>
      <c r="B22" s="8">
        <v>2000</v>
      </c>
      <c r="C22" s="10">
        <v>156561</v>
      </c>
      <c r="D22" s="10">
        <v>81667</v>
      </c>
      <c r="E22" s="10">
        <v>36574</v>
      </c>
      <c r="F22" s="10">
        <v>38849</v>
      </c>
      <c r="G22" s="10">
        <v>29947</v>
      </c>
      <c r="H22" s="10">
        <v>38531</v>
      </c>
      <c r="I22" s="10">
        <v>12660</v>
      </c>
      <c r="K22" s="12"/>
      <c r="L22" s="12"/>
      <c r="M22" s="12"/>
    </row>
    <row r="23" spans="1:13" ht="11.55" customHeight="1" x14ac:dyDescent="0.25">
      <c r="A23" s="1" t="s">
        <v>48</v>
      </c>
      <c r="B23" s="8">
        <v>2005</v>
      </c>
      <c r="C23" s="10">
        <v>163623</v>
      </c>
      <c r="D23" s="10">
        <v>84677</v>
      </c>
      <c r="E23" s="10">
        <v>36384</v>
      </c>
      <c r="F23" s="10">
        <v>39558</v>
      </c>
      <c r="G23" s="10">
        <v>28940</v>
      </c>
      <c r="H23" s="10">
        <v>44262</v>
      </c>
      <c r="I23" s="10">
        <v>14479</v>
      </c>
      <c r="K23" s="12"/>
      <c r="L23" s="12"/>
      <c r="M23" s="12"/>
    </row>
    <row r="24" spans="1:13" ht="11.55" customHeight="1" x14ac:dyDescent="0.25">
      <c r="B24" s="8">
        <v>2010</v>
      </c>
      <c r="C24" s="10">
        <f t="shared" ref="C24:I24" si="1">SUM(C30,C36)</f>
        <v>169328</v>
      </c>
      <c r="D24" s="10">
        <f t="shared" si="1"/>
        <v>86309</v>
      </c>
      <c r="E24" s="10">
        <f t="shared" si="1"/>
        <v>37293</v>
      </c>
      <c r="F24" s="10">
        <f t="shared" si="1"/>
        <v>39624</v>
      </c>
      <c r="G24" s="10">
        <f t="shared" si="1"/>
        <v>24834</v>
      </c>
      <c r="H24" s="10">
        <f t="shared" si="1"/>
        <v>49386</v>
      </c>
      <c r="I24" s="10">
        <f t="shared" si="1"/>
        <v>18191</v>
      </c>
      <c r="K24" s="12"/>
      <c r="L24" s="12"/>
      <c r="M24" s="12"/>
    </row>
    <row r="25" spans="1:13" ht="11.55" customHeight="1" x14ac:dyDescent="0.25">
      <c r="B25" s="8">
        <v>2015</v>
      </c>
      <c r="C25" s="10">
        <v>177938</v>
      </c>
      <c r="D25" s="10">
        <v>89594</v>
      </c>
      <c r="E25" s="10">
        <v>37855</v>
      </c>
      <c r="F25" s="10">
        <v>41035</v>
      </c>
      <c r="G25" s="10">
        <v>25482</v>
      </c>
      <c r="H25" s="10">
        <v>49430</v>
      </c>
      <c r="I25" s="10">
        <v>24136</v>
      </c>
      <c r="K25" s="12"/>
      <c r="L25" s="12"/>
      <c r="M25" s="12"/>
    </row>
    <row r="26" spans="1:13" ht="11.55" customHeight="1" x14ac:dyDescent="0.25">
      <c r="B26" s="8">
        <v>2019</v>
      </c>
      <c r="C26" s="10">
        <v>181130</v>
      </c>
      <c r="D26" s="10">
        <v>90389</v>
      </c>
      <c r="E26" s="10">
        <v>33897</v>
      </c>
      <c r="F26" s="10">
        <v>42598</v>
      </c>
      <c r="G26" s="10">
        <v>28149</v>
      </c>
      <c r="H26" s="10">
        <v>48245</v>
      </c>
      <c r="I26" s="10">
        <v>28241</v>
      </c>
      <c r="K26" s="12"/>
      <c r="L26" s="12"/>
      <c r="M26" s="12"/>
    </row>
    <row r="27" spans="1:13" ht="11.55" customHeight="1" x14ac:dyDescent="0.25">
      <c r="C27" s="12"/>
      <c r="E27" s="12"/>
      <c r="F27" s="12"/>
      <c r="G27" s="12"/>
      <c r="H27" s="12"/>
      <c r="I27" s="12"/>
      <c r="K27" s="12"/>
      <c r="L27" s="12"/>
      <c r="M27" s="12"/>
    </row>
    <row r="28" spans="1:13" ht="11.55" customHeight="1" x14ac:dyDescent="0.25">
      <c r="A28" s="13" t="s">
        <v>49</v>
      </c>
      <c r="B28" s="8">
        <v>2000</v>
      </c>
      <c r="C28" s="10">
        <v>67922</v>
      </c>
      <c r="D28" s="10">
        <v>36446</v>
      </c>
      <c r="E28" s="10">
        <v>28339</v>
      </c>
      <c r="F28" s="10">
        <v>18763</v>
      </c>
      <c r="G28" s="10">
        <v>8831</v>
      </c>
      <c r="H28" s="10">
        <v>8896</v>
      </c>
      <c r="I28" s="10">
        <v>3093</v>
      </c>
      <c r="K28" s="12"/>
      <c r="L28" s="12"/>
      <c r="M28" s="12"/>
    </row>
    <row r="29" spans="1:13" ht="11.55" customHeight="1" x14ac:dyDescent="0.2">
      <c r="A29" s="13" t="s">
        <v>50</v>
      </c>
      <c r="B29" s="8">
        <v>2005</v>
      </c>
      <c r="C29" s="10">
        <v>71695</v>
      </c>
      <c r="D29" s="10">
        <v>37862</v>
      </c>
      <c r="E29" s="10">
        <v>28093</v>
      </c>
      <c r="F29" s="10">
        <v>20833</v>
      </c>
      <c r="G29" s="10">
        <v>8815</v>
      </c>
      <c r="H29" s="10">
        <v>10725</v>
      </c>
      <c r="I29" s="10">
        <v>3229</v>
      </c>
    </row>
    <row r="30" spans="1:13" ht="11.55" customHeight="1" x14ac:dyDescent="0.2">
      <c r="B30" s="8">
        <v>2010</v>
      </c>
      <c r="C30" s="10">
        <v>70449</v>
      </c>
      <c r="D30" s="10">
        <v>36099</v>
      </c>
      <c r="E30" s="10">
        <v>27838</v>
      </c>
      <c r="F30" s="10">
        <v>18707</v>
      </c>
      <c r="G30" s="10">
        <v>7920</v>
      </c>
      <c r="H30" s="10">
        <v>11944</v>
      </c>
      <c r="I30" s="10">
        <v>4040</v>
      </c>
    </row>
    <row r="31" spans="1:13" ht="11.55" customHeight="1" x14ac:dyDescent="0.2">
      <c r="A31" s="14"/>
      <c r="B31" s="8">
        <v>2015</v>
      </c>
      <c r="C31" s="10">
        <v>66846</v>
      </c>
      <c r="D31" s="10">
        <v>33472</v>
      </c>
      <c r="E31" s="10">
        <v>25510</v>
      </c>
      <c r="F31" s="10">
        <v>16299</v>
      </c>
      <c r="G31" s="10">
        <v>8091</v>
      </c>
      <c r="H31" s="10">
        <v>11529</v>
      </c>
      <c r="I31" s="10">
        <v>5417</v>
      </c>
    </row>
    <row r="32" spans="1:13" ht="11.55" customHeight="1" x14ac:dyDescent="0.2">
      <c r="A32" s="14"/>
      <c r="B32" s="8">
        <v>2019</v>
      </c>
      <c r="C32" s="10">
        <v>64981</v>
      </c>
      <c r="D32" s="10">
        <v>32213</v>
      </c>
      <c r="E32" s="10">
        <v>23588</v>
      </c>
      <c r="F32" s="10">
        <v>14906</v>
      </c>
      <c r="G32" s="10">
        <v>8238</v>
      </c>
      <c r="H32" s="10">
        <v>11680</v>
      </c>
      <c r="I32" s="10">
        <v>6569</v>
      </c>
    </row>
    <row r="33" spans="1:10" ht="12" customHeight="1" x14ac:dyDescent="0.2">
      <c r="A33" s="14"/>
      <c r="C33" s="10"/>
      <c r="D33" s="10"/>
      <c r="E33" s="10"/>
      <c r="F33" s="10"/>
      <c r="G33" s="10"/>
      <c r="H33" s="10"/>
      <c r="I33" s="10"/>
    </row>
    <row r="34" spans="1:10" ht="11.55" customHeight="1" x14ac:dyDescent="0.2">
      <c r="A34" s="13" t="s">
        <v>51</v>
      </c>
      <c r="B34" s="8">
        <v>2000</v>
      </c>
      <c r="C34" s="10">
        <v>88639</v>
      </c>
      <c r="D34" s="10">
        <v>45221</v>
      </c>
      <c r="E34" s="10">
        <v>8235</v>
      </c>
      <c r="F34" s="10">
        <v>20086</v>
      </c>
      <c r="G34" s="10">
        <v>21116</v>
      </c>
      <c r="H34" s="10">
        <v>29635</v>
      </c>
      <c r="I34" s="10">
        <v>9567</v>
      </c>
      <c r="J34" s="10"/>
    </row>
    <row r="35" spans="1:10" ht="11.55" customHeight="1" x14ac:dyDescent="0.25">
      <c r="A35" s="13" t="s">
        <v>52</v>
      </c>
      <c r="B35" s="8">
        <v>2005</v>
      </c>
      <c r="C35" s="10">
        <v>91928</v>
      </c>
      <c r="D35" s="10">
        <v>46815</v>
      </c>
      <c r="E35" s="10">
        <v>8291</v>
      </c>
      <c r="F35" s="10">
        <v>18725</v>
      </c>
      <c r="G35" s="10">
        <v>20125</v>
      </c>
      <c r="H35" s="10">
        <v>33537</v>
      </c>
      <c r="I35" s="10">
        <v>11250</v>
      </c>
      <c r="J35" s="12"/>
    </row>
    <row r="36" spans="1:10" ht="11.55" customHeight="1" x14ac:dyDescent="0.2">
      <c r="B36" s="8">
        <v>2010</v>
      </c>
      <c r="C36" s="10">
        <v>98879</v>
      </c>
      <c r="D36" s="10">
        <v>50210</v>
      </c>
      <c r="E36" s="10">
        <v>9455</v>
      </c>
      <c r="F36" s="10">
        <v>20917</v>
      </c>
      <c r="G36" s="10">
        <v>16914</v>
      </c>
      <c r="H36" s="10">
        <v>37442</v>
      </c>
      <c r="I36" s="10">
        <v>14151</v>
      </c>
    </row>
    <row r="37" spans="1:10" ht="11.55" customHeight="1" x14ac:dyDescent="0.2">
      <c r="B37" s="8">
        <v>2015</v>
      </c>
      <c r="C37" s="10">
        <v>111092</v>
      </c>
      <c r="D37" s="10">
        <v>56122</v>
      </c>
      <c r="E37" s="10">
        <v>12345</v>
      </c>
      <c r="F37" s="10">
        <v>24736</v>
      </c>
      <c r="G37" s="10">
        <v>17391</v>
      </c>
      <c r="H37" s="10">
        <v>37901</v>
      </c>
      <c r="I37" s="10">
        <v>18719</v>
      </c>
    </row>
    <row r="38" spans="1:10" ht="11.55" customHeight="1" x14ac:dyDescent="0.2">
      <c r="B38" s="8">
        <v>2019</v>
      </c>
      <c r="C38" s="10">
        <v>116149</v>
      </c>
      <c r="D38" s="10">
        <v>58176</v>
      </c>
      <c r="E38" s="10">
        <v>10309</v>
      </c>
      <c r="F38" s="10">
        <v>27692</v>
      </c>
      <c r="G38" s="10">
        <v>19911</v>
      </c>
      <c r="H38" s="10">
        <v>36565</v>
      </c>
      <c r="I38" s="10">
        <v>21672</v>
      </c>
    </row>
    <row r="39" spans="1:10" ht="11.55" customHeight="1" x14ac:dyDescent="0.2">
      <c r="C39" s="10"/>
      <c r="D39" s="10"/>
      <c r="E39" s="10"/>
      <c r="F39" s="10"/>
      <c r="G39" s="10"/>
      <c r="H39" s="10"/>
      <c r="I39" s="10"/>
    </row>
    <row r="40" spans="1:10" ht="11.55" customHeight="1" x14ac:dyDescent="0.2">
      <c r="A40" s="15" t="s">
        <v>53</v>
      </c>
      <c r="B40" s="8">
        <v>2000</v>
      </c>
      <c r="C40" s="10">
        <v>154914</v>
      </c>
      <c r="D40" s="10">
        <v>86715</v>
      </c>
      <c r="E40" s="10">
        <v>3438</v>
      </c>
      <c r="F40" s="10">
        <v>42935</v>
      </c>
      <c r="G40" s="10">
        <v>38516</v>
      </c>
      <c r="H40" s="10">
        <v>52953</v>
      </c>
      <c r="I40" s="10">
        <v>17072</v>
      </c>
    </row>
    <row r="41" spans="1:10" ht="11.55" customHeight="1" x14ac:dyDescent="0.2">
      <c r="A41" s="1" t="s">
        <v>54</v>
      </c>
      <c r="B41" s="8">
        <v>2005</v>
      </c>
      <c r="C41" s="10">
        <v>165675</v>
      </c>
      <c r="D41" s="10">
        <v>94127</v>
      </c>
      <c r="E41" s="10">
        <v>1896</v>
      </c>
      <c r="F41" s="10">
        <v>41127</v>
      </c>
      <c r="G41" s="10">
        <v>39828</v>
      </c>
      <c r="H41" s="10">
        <v>62211</v>
      </c>
      <c r="I41" s="10">
        <v>20613</v>
      </c>
    </row>
    <row r="42" spans="1:10" ht="11.55" customHeight="1" x14ac:dyDescent="0.2">
      <c r="B42" s="8">
        <v>2010</v>
      </c>
      <c r="C42" s="10">
        <f t="shared" ref="C42:I42" si="2">SUM(C48,C54,C60,C66)</f>
        <v>190801</v>
      </c>
      <c r="D42" s="10">
        <f t="shared" si="2"/>
        <v>109598</v>
      </c>
      <c r="E42" s="10">
        <f t="shared" si="2"/>
        <v>3228</v>
      </c>
      <c r="F42" s="10">
        <f t="shared" si="2"/>
        <v>49480</v>
      </c>
      <c r="G42" s="10">
        <f t="shared" si="2"/>
        <v>40054</v>
      </c>
      <c r="H42" s="10">
        <f t="shared" si="2"/>
        <v>69553</v>
      </c>
      <c r="I42" s="10">
        <f t="shared" si="2"/>
        <v>28486</v>
      </c>
    </row>
    <row r="43" spans="1:10" ht="11.55" customHeight="1" x14ac:dyDescent="0.2">
      <c r="B43" s="8">
        <v>2015</v>
      </c>
      <c r="C43" s="10">
        <v>219080</v>
      </c>
      <c r="D43" s="10">
        <v>126356</v>
      </c>
      <c r="E43" s="10">
        <v>4110</v>
      </c>
      <c r="F43" s="10">
        <v>55766</v>
      </c>
      <c r="G43" s="10">
        <v>46602</v>
      </c>
      <c r="H43" s="10">
        <v>73027</v>
      </c>
      <c r="I43" s="10">
        <v>39575</v>
      </c>
    </row>
    <row r="44" spans="1:10" ht="11.55" customHeight="1" x14ac:dyDescent="0.2">
      <c r="B44" s="8">
        <v>2019</v>
      </c>
      <c r="C44" s="10">
        <v>248953</v>
      </c>
      <c r="D44" s="10">
        <v>143027</v>
      </c>
      <c r="E44" s="10">
        <v>4748</v>
      </c>
      <c r="F44" s="10">
        <v>62048</v>
      </c>
      <c r="G44" s="10">
        <v>56564</v>
      </c>
      <c r="H44" s="10">
        <v>78130</v>
      </c>
      <c r="I44" s="10">
        <v>47463</v>
      </c>
    </row>
    <row r="45" spans="1:10" ht="11.55" customHeight="1" x14ac:dyDescent="0.2">
      <c r="C45" s="10"/>
      <c r="D45" s="10"/>
      <c r="E45" s="10"/>
      <c r="F45" s="10"/>
      <c r="G45" s="10"/>
      <c r="H45" s="10"/>
      <c r="I45" s="10"/>
    </row>
    <row r="46" spans="1:10" ht="11.55" customHeight="1" x14ac:dyDescent="0.2">
      <c r="A46" s="13" t="s">
        <v>55</v>
      </c>
      <c r="B46" s="8">
        <v>2000</v>
      </c>
      <c r="C46" s="10">
        <v>61745</v>
      </c>
      <c r="D46" s="10">
        <v>39099</v>
      </c>
      <c r="E46" s="10">
        <v>1728</v>
      </c>
      <c r="F46" s="10">
        <v>17014</v>
      </c>
      <c r="G46" s="10">
        <v>16577</v>
      </c>
      <c r="H46" s="10">
        <v>19790</v>
      </c>
      <c r="I46" s="10">
        <v>6636</v>
      </c>
    </row>
    <row r="47" spans="1:10" ht="11.55" customHeight="1" x14ac:dyDescent="0.2">
      <c r="B47" s="8">
        <v>2005</v>
      </c>
      <c r="C47" s="10">
        <v>53406</v>
      </c>
      <c r="D47" s="10">
        <v>34037</v>
      </c>
      <c r="E47" s="10">
        <v>32</v>
      </c>
      <c r="F47" s="10">
        <v>6453</v>
      </c>
      <c r="G47" s="10">
        <v>15387</v>
      </c>
      <c r="H47" s="10">
        <v>23527</v>
      </c>
      <c r="I47" s="10">
        <v>8007</v>
      </c>
    </row>
    <row r="48" spans="1:10" ht="11.55" customHeight="1" x14ac:dyDescent="0.2">
      <c r="B48" s="8">
        <v>2010</v>
      </c>
      <c r="C48" s="10">
        <v>47708</v>
      </c>
      <c r="D48" s="10">
        <v>30426</v>
      </c>
      <c r="E48" s="10">
        <v>28</v>
      </c>
      <c r="F48" s="10">
        <v>1225</v>
      </c>
      <c r="G48" s="10">
        <v>9971</v>
      </c>
      <c r="H48" s="10">
        <v>25813</v>
      </c>
      <c r="I48" s="10">
        <v>10671</v>
      </c>
    </row>
    <row r="49" spans="1:9" ht="11.55" customHeight="1" x14ac:dyDescent="0.2">
      <c r="A49" s="13"/>
      <c r="B49" s="8">
        <v>2015</v>
      </c>
      <c r="C49" s="10">
        <v>44023</v>
      </c>
      <c r="D49" s="10">
        <v>28289</v>
      </c>
      <c r="E49" s="10">
        <v>20</v>
      </c>
      <c r="F49" s="10">
        <v>246</v>
      </c>
      <c r="G49" s="10">
        <v>4356</v>
      </c>
      <c r="H49" s="10">
        <v>25052</v>
      </c>
      <c r="I49" s="10">
        <v>14349</v>
      </c>
    </row>
    <row r="50" spans="1:9" ht="11.25" customHeight="1" x14ac:dyDescent="0.2">
      <c r="A50" s="13"/>
      <c r="B50" s="8">
        <v>2019</v>
      </c>
      <c r="C50" s="10">
        <v>41520</v>
      </c>
      <c r="D50" s="10">
        <v>26726</v>
      </c>
      <c r="E50" s="10">
        <v>12</v>
      </c>
      <c r="F50" s="10">
        <v>241</v>
      </c>
      <c r="G50" s="10">
        <v>1667</v>
      </c>
      <c r="H50" s="10">
        <v>22912</v>
      </c>
      <c r="I50" s="10">
        <v>16688</v>
      </c>
    </row>
    <row r="51" spans="1:9" ht="11.25" customHeight="1" x14ac:dyDescent="0.2">
      <c r="A51" s="13"/>
      <c r="C51" s="10"/>
      <c r="D51" s="10"/>
      <c r="E51" s="10"/>
      <c r="F51" s="10"/>
      <c r="G51" s="10"/>
      <c r="H51" s="10"/>
      <c r="I51" s="10"/>
    </row>
    <row r="52" spans="1:9" ht="11.25" customHeight="1" x14ac:dyDescent="0.2">
      <c r="A52" s="13" t="s">
        <v>56</v>
      </c>
      <c r="B52" s="8">
        <v>2000</v>
      </c>
      <c r="C52" s="10">
        <v>31864</v>
      </c>
      <c r="D52" s="10">
        <v>17590</v>
      </c>
      <c r="E52" s="10">
        <v>1300</v>
      </c>
      <c r="F52" s="10">
        <v>8090</v>
      </c>
      <c r="G52" s="10">
        <v>5621</v>
      </c>
      <c r="H52" s="10">
        <v>12632</v>
      </c>
      <c r="I52" s="10">
        <v>4221</v>
      </c>
    </row>
    <row r="53" spans="1:9" ht="11.55" customHeight="1" x14ac:dyDescent="0.2">
      <c r="A53" s="13"/>
      <c r="B53" s="8">
        <v>2005</v>
      </c>
      <c r="C53" s="10">
        <v>42355</v>
      </c>
      <c r="D53" s="10">
        <v>24422</v>
      </c>
      <c r="E53" s="10">
        <v>1539</v>
      </c>
      <c r="F53" s="10">
        <v>16371</v>
      </c>
      <c r="G53" s="10">
        <v>6342</v>
      </c>
      <c r="H53" s="10">
        <v>13106</v>
      </c>
      <c r="I53" s="10">
        <v>4997</v>
      </c>
    </row>
    <row r="54" spans="1:9" ht="11.55" customHeight="1" x14ac:dyDescent="0.2">
      <c r="B54" s="8">
        <v>2010</v>
      </c>
      <c r="C54" s="10">
        <v>57985</v>
      </c>
      <c r="D54" s="10">
        <v>34304</v>
      </c>
      <c r="E54" s="10">
        <v>2999</v>
      </c>
      <c r="F54" s="10">
        <v>25202</v>
      </c>
      <c r="G54" s="10">
        <v>9442</v>
      </c>
      <c r="H54" s="10">
        <v>13562</v>
      </c>
      <c r="I54" s="10">
        <v>6780</v>
      </c>
    </row>
    <row r="55" spans="1:9" ht="11.55" customHeight="1" x14ac:dyDescent="0.2">
      <c r="A55" s="13"/>
      <c r="B55" s="8">
        <v>2015</v>
      </c>
      <c r="C55" s="10">
        <v>72838</v>
      </c>
      <c r="D55" s="10">
        <v>42676</v>
      </c>
      <c r="E55" s="10">
        <v>3874</v>
      </c>
      <c r="F55" s="10">
        <v>29827</v>
      </c>
      <c r="G55" s="10">
        <v>16183</v>
      </c>
      <c r="H55" s="10">
        <v>13611</v>
      </c>
      <c r="I55" s="10">
        <v>9343</v>
      </c>
    </row>
    <row r="56" spans="1:9" ht="11.55" customHeight="1" x14ac:dyDescent="0.2">
      <c r="A56" s="13"/>
      <c r="B56" s="8">
        <v>2019</v>
      </c>
      <c r="C56" s="10">
        <v>86162</v>
      </c>
      <c r="D56" s="10">
        <v>49967</v>
      </c>
      <c r="E56" s="10">
        <v>4490</v>
      </c>
      <c r="F56" s="10">
        <v>33047</v>
      </c>
      <c r="G56" s="10">
        <v>21762</v>
      </c>
      <c r="H56" s="10">
        <v>15781</v>
      </c>
      <c r="I56" s="10">
        <v>11082</v>
      </c>
    </row>
    <row r="57" spans="1:9" ht="11.55" customHeight="1" x14ac:dyDescent="0.2">
      <c r="A57" s="13"/>
      <c r="C57" s="10"/>
      <c r="D57" s="10"/>
      <c r="E57" s="10"/>
      <c r="F57" s="10"/>
      <c r="G57" s="10"/>
      <c r="H57" s="10"/>
      <c r="I57" s="10"/>
    </row>
    <row r="58" spans="1:9" ht="11.55" customHeight="1" x14ac:dyDescent="0.2">
      <c r="A58" s="13" t="s">
        <v>57</v>
      </c>
      <c r="B58" s="8">
        <v>2000</v>
      </c>
      <c r="C58" s="10">
        <v>54820</v>
      </c>
      <c r="D58" s="10">
        <v>27755</v>
      </c>
      <c r="E58" s="10">
        <v>408</v>
      </c>
      <c r="F58" s="10">
        <v>17013</v>
      </c>
      <c r="G58" s="10">
        <v>14608</v>
      </c>
      <c r="H58" s="10">
        <v>17380</v>
      </c>
      <c r="I58" s="10">
        <v>5411</v>
      </c>
    </row>
    <row r="59" spans="1:9" ht="11.55" customHeight="1" x14ac:dyDescent="0.2">
      <c r="A59" s="13"/>
      <c r="B59" s="8">
        <v>2005</v>
      </c>
      <c r="C59" s="10">
        <v>62239</v>
      </c>
      <c r="D59" s="10">
        <v>32720</v>
      </c>
      <c r="E59" s="10">
        <v>325</v>
      </c>
      <c r="F59" s="10">
        <v>17614</v>
      </c>
      <c r="G59" s="10">
        <v>16139</v>
      </c>
      <c r="H59" s="10">
        <v>21728</v>
      </c>
      <c r="I59" s="10">
        <v>6433</v>
      </c>
    </row>
    <row r="60" spans="1:9" ht="11.55" customHeight="1" x14ac:dyDescent="0.2">
      <c r="B60" s="8">
        <v>2010</v>
      </c>
      <c r="C60" s="10">
        <v>75845</v>
      </c>
      <c r="D60" s="10">
        <v>40947</v>
      </c>
      <c r="E60" s="10">
        <v>200</v>
      </c>
      <c r="F60" s="10">
        <v>22250</v>
      </c>
      <c r="G60" s="10">
        <v>18479</v>
      </c>
      <c r="H60" s="10">
        <v>25758</v>
      </c>
      <c r="I60" s="10">
        <v>9158</v>
      </c>
    </row>
    <row r="61" spans="1:9" ht="11.55" customHeight="1" x14ac:dyDescent="0.2">
      <c r="A61" s="13"/>
      <c r="B61" s="8">
        <v>2015</v>
      </c>
      <c r="C61" s="10">
        <v>91220</v>
      </c>
      <c r="D61" s="10">
        <v>50503</v>
      </c>
      <c r="E61" s="10">
        <v>216</v>
      </c>
      <c r="F61" s="10">
        <v>24935</v>
      </c>
      <c r="G61" s="10">
        <v>23434</v>
      </c>
      <c r="H61" s="10">
        <v>29468</v>
      </c>
      <c r="I61" s="10">
        <v>13167</v>
      </c>
    </row>
    <row r="62" spans="1:9" ht="13.5" customHeight="1" x14ac:dyDescent="0.2">
      <c r="A62" s="13"/>
      <c r="B62" s="8">
        <v>2019</v>
      </c>
      <c r="C62" s="10">
        <v>108127</v>
      </c>
      <c r="D62" s="10">
        <v>60282</v>
      </c>
      <c r="E62" s="10">
        <v>246</v>
      </c>
      <c r="F62" s="10">
        <v>27873</v>
      </c>
      <c r="G62" s="10">
        <v>29839</v>
      </c>
      <c r="H62" s="10">
        <v>33936</v>
      </c>
      <c r="I62" s="10">
        <v>16233</v>
      </c>
    </row>
    <row r="63" spans="1:9" x14ac:dyDescent="0.2">
      <c r="A63" s="13"/>
      <c r="C63" s="10"/>
      <c r="D63" s="10"/>
      <c r="E63" s="10"/>
      <c r="F63" s="10"/>
      <c r="G63" s="10"/>
      <c r="H63" s="10"/>
      <c r="I63" s="10"/>
    </row>
    <row r="64" spans="1:9" x14ac:dyDescent="0.2">
      <c r="A64" s="16" t="s">
        <v>58</v>
      </c>
      <c r="B64" s="8">
        <v>2000</v>
      </c>
      <c r="C64" s="10">
        <v>6485</v>
      </c>
      <c r="D64" s="10">
        <v>2271</v>
      </c>
      <c r="E64" s="10">
        <v>2</v>
      </c>
      <c r="F64" s="10">
        <v>818</v>
      </c>
      <c r="G64" s="10">
        <v>1710</v>
      </c>
      <c r="H64" s="10">
        <v>3151</v>
      </c>
      <c r="I64" s="10">
        <v>804</v>
      </c>
    </row>
    <row r="65" spans="1:9" x14ac:dyDescent="0.2">
      <c r="A65" s="13"/>
      <c r="B65" s="8">
        <v>2005</v>
      </c>
      <c r="C65" s="10">
        <v>7675</v>
      </c>
      <c r="D65" s="10">
        <v>2948</v>
      </c>
      <c r="E65" s="10">
        <v>0</v>
      </c>
      <c r="F65" s="10">
        <v>689</v>
      </c>
      <c r="G65" s="10">
        <v>1960</v>
      </c>
      <c r="H65" s="10">
        <v>3850</v>
      </c>
      <c r="I65" s="10">
        <v>1176</v>
      </c>
    </row>
    <row r="66" spans="1:9" x14ac:dyDescent="0.2">
      <c r="B66" s="8">
        <v>2010</v>
      </c>
      <c r="C66" s="10">
        <v>9263</v>
      </c>
      <c r="D66" s="10">
        <v>3921</v>
      </c>
      <c r="E66" s="10">
        <v>1</v>
      </c>
      <c r="F66" s="10">
        <v>803</v>
      </c>
      <c r="G66" s="10">
        <v>2162</v>
      </c>
      <c r="H66" s="10">
        <v>4420</v>
      </c>
      <c r="I66" s="10">
        <v>1877</v>
      </c>
    </row>
    <row r="67" spans="1:9" x14ac:dyDescent="0.2">
      <c r="B67" s="8">
        <v>2015</v>
      </c>
      <c r="C67" s="10">
        <v>10999</v>
      </c>
      <c r="D67" s="10">
        <v>4888</v>
      </c>
      <c r="E67" s="10">
        <v>0</v>
      </c>
      <c r="F67" s="10">
        <v>758</v>
      </c>
      <c r="G67" s="10">
        <v>2629</v>
      </c>
      <c r="H67" s="10">
        <v>4896</v>
      </c>
      <c r="I67" s="10">
        <v>2716</v>
      </c>
    </row>
    <row r="68" spans="1:9" x14ac:dyDescent="0.2">
      <c r="B68" s="8">
        <v>2019</v>
      </c>
      <c r="C68" s="10">
        <v>13144</v>
      </c>
      <c r="D68" s="10">
        <v>6052</v>
      </c>
      <c r="E68" s="10">
        <v>0</v>
      </c>
      <c r="F68" s="10">
        <v>887</v>
      </c>
      <c r="G68" s="10">
        <v>3296</v>
      </c>
      <c r="H68" s="10">
        <v>5501</v>
      </c>
      <c r="I68" s="10">
        <v>3460</v>
      </c>
    </row>
    <row r="69" spans="1:9" x14ac:dyDescent="0.2">
      <c r="C69" s="10"/>
      <c r="E69" s="10"/>
      <c r="F69" s="10"/>
      <c r="G69" s="10"/>
      <c r="H69" s="10"/>
      <c r="I69" s="10"/>
    </row>
    <row r="70" spans="1:9" ht="12" x14ac:dyDescent="0.25">
      <c r="A70" s="9" t="s">
        <v>59</v>
      </c>
      <c r="B70" s="8">
        <v>2000</v>
      </c>
      <c r="C70" s="10">
        <v>160217</v>
      </c>
      <c r="D70" s="10">
        <v>88637</v>
      </c>
      <c r="E70" s="10">
        <v>31677</v>
      </c>
      <c r="F70" s="10">
        <v>17299</v>
      </c>
      <c r="G70" s="10">
        <v>17786</v>
      </c>
      <c r="H70" s="10">
        <v>48621</v>
      </c>
      <c r="I70" s="10">
        <v>44834</v>
      </c>
    </row>
    <row r="71" spans="1:9" ht="12" x14ac:dyDescent="0.25">
      <c r="A71" s="2" t="s">
        <v>347</v>
      </c>
      <c r="B71" s="8">
        <v>2005</v>
      </c>
      <c r="C71" s="10">
        <v>151577</v>
      </c>
      <c r="D71" s="10">
        <v>81178</v>
      </c>
      <c r="E71" s="10">
        <v>34077</v>
      </c>
      <c r="F71" s="10">
        <v>16131</v>
      </c>
      <c r="G71" s="10">
        <v>16606</v>
      </c>
      <c r="H71" s="10">
        <v>41993</v>
      </c>
      <c r="I71" s="10">
        <v>42770</v>
      </c>
    </row>
    <row r="72" spans="1:9" x14ac:dyDescent="0.2">
      <c r="B72" s="8">
        <v>2010</v>
      </c>
      <c r="C72" s="10">
        <v>148718</v>
      </c>
      <c r="D72" s="10">
        <v>77189</v>
      </c>
      <c r="E72" s="10">
        <v>36386</v>
      </c>
      <c r="F72" s="10">
        <v>19250</v>
      </c>
      <c r="G72" s="10">
        <v>15468</v>
      </c>
      <c r="H72" s="10">
        <v>36225</v>
      </c>
      <c r="I72" s="10">
        <v>41389</v>
      </c>
    </row>
    <row r="73" spans="1:9" x14ac:dyDescent="0.2">
      <c r="B73" s="8">
        <v>2015</v>
      </c>
      <c r="C73" s="10">
        <v>143282</v>
      </c>
      <c r="D73" s="10">
        <v>72245</v>
      </c>
      <c r="E73" s="10">
        <v>33757</v>
      </c>
      <c r="F73" s="10">
        <v>22047</v>
      </c>
      <c r="G73" s="10">
        <v>16372</v>
      </c>
      <c r="H73" s="10">
        <v>30753</v>
      </c>
      <c r="I73" s="10">
        <v>40353</v>
      </c>
    </row>
    <row r="74" spans="1:9" x14ac:dyDescent="0.2">
      <c r="B74" s="8">
        <v>2019</v>
      </c>
      <c r="C74" s="10">
        <v>130195</v>
      </c>
      <c r="D74" s="10">
        <v>63978</v>
      </c>
      <c r="E74" s="10">
        <v>32001</v>
      </c>
      <c r="F74" s="10">
        <v>19498</v>
      </c>
      <c r="G74" s="10">
        <v>15846</v>
      </c>
      <c r="H74" s="10">
        <v>25936</v>
      </c>
      <c r="I74" s="10">
        <v>36914</v>
      </c>
    </row>
    <row r="75" spans="1:9" x14ac:dyDescent="0.2">
      <c r="C75" s="10"/>
      <c r="D75" s="10"/>
      <c r="E75" s="10"/>
      <c r="F75" s="10"/>
      <c r="G75" s="10"/>
      <c r="H75" s="10"/>
      <c r="I75" s="10"/>
    </row>
    <row r="76" spans="1:9" x14ac:dyDescent="0.2">
      <c r="A76" s="1" t="s">
        <v>60</v>
      </c>
      <c r="C76" s="10"/>
      <c r="D76" s="10"/>
      <c r="E76" s="10"/>
      <c r="F76" s="10"/>
      <c r="G76" s="10"/>
      <c r="H76" s="10"/>
      <c r="I76" s="10"/>
    </row>
    <row r="77" spans="1:9" x14ac:dyDescent="0.2">
      <c r="A77" s="1" t="s">
        <v>61</v>
      </c>
      <c r="C77" s="10"/>
      <c r="D77" s="10"/>
      <c r="E77" s="10"/>
      <c r="F77" s="10"/>
      <c r="G77" s="10"/>
      <c r="H77" s="10"/>
      <c r="I77" s="10"/>
    </row>
    <row r="78" spans="1:9" x14ac:dyDescent="0.2">
      <c r="A78" s="10"/>
      <c r="C78" s="10"/>
      <c r="D78" s="10"/>
      <c r="E78" s="10"/>
      <c r="F78" s="10"/>
      <c r="G78" s="10"/>
      <c r="H78" s="10"/>
      <c r="I78" s="10"/>
    </row>
    <row r="79" spans="1:9" ht="12" x14ac:dyDescent="0.25">
      <c r="B79" s="168"/>
      <c r="C79" s="10"/>
      <c r="D79" s="10"/>
      <c r="E79" s="10"/>
      <c r="F79" s="10"/>
      <c r="G79" s="10"/>
      <c r="H79" s="10"/>
      <c r="I79" s="10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42"/>
  <sheetViews>
    <sheetView workbookViewId="0">
      <selection activeCell="E1" sqref="E1"/>
    </sheetView>
  </sheetViews>
  <sheetFormatPr defaultColWidth="8.77734375" defaultRowHeight="14.4" x14ac:dyDescent="0.3"/>
  <cols>
    <col min="1" max="1" width="35.5546875" style="1" customWidth="1"/>
    <col min="2" max="2" width="12.5546875" style="10" bestFit="1" customWidth="1"/>
    <col min="3" max="3" width="8.5546875" style="10" bestFit="1" customWidth="1"/>
    <col min="4" max="4" width="9.21875" style="10" bestFit="1" customWidth="1"/>
    <col min="5" max="5" width="9.44140625" style="10" bestFit="1" customWidth="1"/>
    <col min="6" max="7" width="8.5546875" style="10" bestFit="1" customWidth="1"/>
    <col min="8" max="8" width="8.44140625" style="1" bestFit="1" customWidth="1"/>
    <col min="9" max="9" width="9.44140625" style="1" bestFit="1" customWidth="1"/>
    <col min="10" max="10" width="7.44140625" style="1" bestFit="1" customWidth="1"/>
    <col min="11" max="11" width="6.5546875" style="1" customWidth="1"/>
    <col min="12" max="12" width="12" style="1" bestFit="1" customWidth="1"/>
    <col min="13" max="13" width="8.77734375" style="1" customWidth="1"/>
    <col min="14" max="21" width="8.77734375" style="1"/>
    <col min="22" max="22" width="8.77734375" style="59"/>
    <col min="23" max="16384" width="8.77734375" style="1"/>
  </cols>
  <sheetData>
    <row r="1" spans="1:26" x14ac:dyDescent="0.3">
      <c r="A1" s="2" t="s">
        <v>552</v>
      </c>
      <c r="B1" s="19"/>
      <c r="C1" s="19"/>
      <c r="E1" s="19"/>
      <c r="G1" s="1"/>
      <c r="H1" s="2"/>
      <c r="I1" s="2"/>
      <c r="J1" s="2"/>
      <c r="K1" s="2"/>
    </row>
    <row r="2" spans="1:26" x14ac:dyDescent="0.3">
      <c r="A2" s="2" t="s">
        <v>31</v>
      </c>
      <c r="G2" s="1"/>
    </row>
    <row r="3" spans="1:26" x14ac:dyDescent="0.3">
      <c r="A3" s="135" t="s">
        <v>405</v>
      </c>
      <c r="G3" s="1"/>
    </row>
    <row r="4" spans="1:26" x14ac:dyDescent="0.3">
      <c r="A4" s="25" t="s">
        <v>32</v>
      </c>
      <c r="G4" s="1"/>
    </row>
    <row r="5" spans="1:26" x14ac:dyDescent="0.3">
      <c r="G5" s="1"/>
    </row>
    <row r="6" spans="1:26" x14ac:dyDescent="0.3">
      <c r="A6" s="1" t="s">
        <v>62</v>
      </c>
      <c r="B6" s="10" t="s">
        <v>63</v>
      </c>
      <c r="C6" s="10" t="s">
        <v>64</v>
      </c>
      <c r="D6" s="10" t="s">
        <v>65</v>
      </c>
      <c r="E6" s="10" t="s">
        <v>66</v>
      </c>
      <c r="F6" s="10" t="s">
        <v>67</v>
      </c>
      <c r="G6" s="10" t="s">
        <v>64</v>
      </c>
      <c r="H6" s="10" t="s">
        <v>68</v>
      </c>
      <c r="I6" s="21" t="s">
        <v>66</v>
      </c>
      <c r="J6" s="21" t="s">
        <v>67</v>
      </c>
      <c r="K6" s="1" t="s">
        <v>507</v>
      </c>
      <c r="L6" s="59"/>
      <c r="M6" s="2"/>
      <c r="N6" s="12"/>
      <c r="O6" s="12"/>
      <c r="P6" s="12"/>
      <c r="Q6" s="12"/>
      <c r="R6" s="12"/>
      <c r="S6" s="12"/>
      <c r="T6" s="12"/>
      <c r="U6" s="12"/>
    </row>
    <row r="7" spans="1:26" x14ac:dyDescent="0.3">
      <c r="A7" s="1" t="s">
        <v>69</v>
      </c>
      <c r="B7" s="10" t="s">
        <v>70</v>
      </c>
      <c r="C7" s="10" t="s">
        <v>71</v>
      </c>
      <c r="D7" s="10" t="s">
        <v>72</v>
      </c>
      <c r="E7" s="10" t="s">
        <v>73</v>
      </c>
      <c r="F7" s="10" t="s">
        <v>74</v>
      </c>
      <c r="G7" s="10" t="s">
        <v>71</v>
      </c>
      <c r="H7" s="10" t="s">
        <v>75</v>
      </c>
      <c r="I7" s="21" t="s">
        <v>73</v>
      </c>
      <c r="J7" s="21" t="s">
        <v>74</v>
      </c>
      <c r="L7" s="59"/>
      <c r="M7" s="2"/>
      <c r="N7" s="12"/>
      <c r="O7" s="12"/>
      <c r="P7" s="12"/>
      <c r="Q7" s="12"/>
      <c r="R7" s="12"/>
      <c r="S7" s="12"/>
      <c r="T7" s="12"/>
      <c r="U7" s="12"/>
      <c r="W7" s="12"/>
      <c r="X7" s="12"/>
    </row>
    <row r="8" spans="1:26" x14ac:dyDescent="0.3">
      <c r="B8" s="10" t="s">
        <v>76</v>
      </c>
      <c r="C8" s="10" t="s">
        <v>77</v>
      </c>
      <c r="D8" s="10" t="s">
        <v>78</v>
      </c>
      <c r="E8" s="1"/>
      <c r="F8" s="21" t="s">
        <v>79</v>
      </c>
      <c r="G8" s="10" t="s">
        <v>77</v>
      </c>
      <c r="H8" s="21" t="s">
        <v>72</v>
      </c>
      <c r="J8" s="22" t="s">
        <v>79</v>
      </c>
      <c r="L8" s="59"/>
      <c r="M8" s="2"/>
      <c r="N8" s="12"/>
      <c r="O8" s="12"/>
      <c r="P8" s="12"/>
      <c r="Q8" s="12"/>
      <c r="R8" s="12"/>
      <c r="S8" s="12"/>
      <c r="T8" s="12"/>
      <c r="U8" s="12"/>
      <c r="W8" s="12"/>
      <c r="X8" s="12"/>
    </row>
    <row r="9" spans="1:26" x14ac:dyDescent="0.3">
      <c r="B9" s="10" t="s">
        <v>72</v>
      </c>
      <c r="C9" s="10" t="s">
        <v>80</v>
      </c>
      <c r="D9" s="10" t="s">
        <v>81</v>
      </c>
      <c r="F9" s="23" t="s">
        <v>82</v>
      </c>
      <c r="G9" s="10" t="s">
        <v>80</v>
      </c>
      <c r="H9" s="21" t="s">
        <v>83</v>
      </c>
      <c r="I9" s="21"/>
      <c r="J9" s="22" t="s">
        <v>82</v>
      </c>
      <c r="L9" s="59"/>
      <c r="N9" s="26"/>
      <c r="O9" s="26"/>
      <c r="P9" s="26"/>
      <c r="Q9" s="26"/>
      <c r="R9" s="26"/>
      <c r="S9" s="26"/>
      <c r="T9" s="26"/>
      <c r="U9" s="26"/>
      <c r="W9" s="12"/>
      <c r="X9" s="12"/>
    </row>
    <row r="10" spans="1:26" x14ac:dyDescent="0.3">
      <c r="B10" s="10" t="s">
        <v>84</v>
      </c>
      <c r="C10" s="10" t="s">
        <v>85</v>
      </c>
      <c r="D10" s="1"/>
      <c r="F10" s="21" t="s">
        <v>86</v>
      </c>
      <c r="G10" s="10" t="s">
        <v>85</v>
      </c>
      <c r="H10" s="21" t="s">
        <v>87</v>
      </c>
      <c r="I10" s="21"/>
      <c r="J10" s="21" t="s">
        <v>86</v>
      </c>
      <c r="L10" s="59"/>
      <c r="N10" s="26"/>
      <c r="O10" s="26"/>
      <c r="P10" s="26"/>
      <c r="Q10" s="26"/>
      <c r="R10" s="26"/>
      <c r="S10" s="26"/>
      <c r="T10" s="26"/>
      <c r="U10" s="26"/>
      <c r="W10" s="12"/>
      <c r="X10" s="12"/>
    </row>
    <row r="11" spans="1:26" x14ac:dyDescent="0.3">
      <c r="B11" s="10" t="s">
        <v>88</v>
      </c>
      <c r="C11" s="10" t="s">
        <v>89</v>
      </c>
      <c r="D11" s="1"/>
      <c r="F11" s="1"/>
      <c r="G11" s="10" t="s">
        <v>89</v>
      </c>
      <c r="I11" s="21"/>
      <c r="L11" s="59"/>
      <c r="N11" s="26"/>
      <c r="O11" s="26"/>
      <c r="P11" s="26"/>
      <c r="Q11" s="26"/>
      <c r="R11" s="26"/>
      <c r="S11" s="26"/>
      <c r="T11" s="26"/>
      <c r="U11" s="26"/>
      <c r="W11" s="12"/>
      <c r="X11" s="12"/>
    </row>
    <row r="12" spans="1:26" x14ac:dyDescent="0.3">
      <c r="B12" s="10" t="s">
        <v>90</v>
      </c>
      <c r="C12" s="1" t="s">
        <v>91</v>
      </c>
      <c r="D12" s="1"/>
      <c r="F12" s="1"/>
      <c r="G12" s="1" t="s">
        <v>91</v>
      </c>
      <c r="I12" s="21"/>
      <c r="J12" s="21"/>
      <c r="L12" s="59"/>
      <c r="M12" s="2"/>
      <c r="N12" s="12"/>
      <c r="O12" s="12"/>
      <c r="P12" s="12"/>
      <c r="Q12" s="12"/>
      <c r="R12" s="12"/>
      <c r="S12" s="12"/>
      <c r="T12" s="12"/>
      <c r="U12" s="12"/>
      <c r="V12" s="2"/>
      <c r="W12" s="12"/>
      <c r="X12" s="12"/>
    </row>
    <row r="13" spans="1:26" x14ac:dyDescent="0.3">
      <c r="B13" s="1"/>
      <c r="C13" s="1"/>
      <c r="D13" s="1"/>
      <c r="F13" s="1"/>
      <c r="G13" s="23" t="s">
        <v>92</v>
      </c>
      <c r="L13" s="59"/>
      <c r="M13" s="2"/>
      <c r="N13" s="12"/>
      <c r="O13" s="12"/>
      <c r="P13" s="12"/>
      <c r="Q13" s="12"/>
      <c r="R13" s="12"/>
      <c r="S13" s="12"/>
      <c r="T13" s="12"/>
      <c r="U13" s="12"/>
      <c r="V13" s="2"/>
      <c r="W13" s="12"/>
      <c r="X13" s="12"/>
    </row>
    <row r="14" spans="1:26" x14ac:dyDescent="0.3">
      <c r="H14" s="21"/>
      <c r="I14" s="21"/>
      <c r="J14" s="21"/>
      <c r="K14" s="59"/>
      <c r="L14" s="59"/>
      <c r="N14" s="26"/>
      <c r="O14" s="26"/>
      <c r="P14" s="26"/>
      <c r="Q14" s="26"/>
      <c r="R14" s="26"/>
      <c r="S14" s="26"/>
      <c r="T14" s="26"/>
      <c r="U14" s="26"/>
      <c r="V14" s="2"/>
      <c r="W14" s="12"/>
      <c r="X14" s="26"/>
    </row>
    <row r="15" spans="1:26" s="2" customFormat="1" x14ac:dyDescent="0.3">
      <c r="A15" s="2" t="s">
        <v>93</v>
      </c>
      <c r="B15" s="46">
        <v>560278</v>
      </c>
      <c r="C15" s="46">
        <v>130195</v>
      </c>
      <c r="D15" s="46">
        <v>430083</v>
      </c>
      <c r="E15" s="46">
        <v>181130</v>
      </c>
      <c r="F15" s="46">
        <v>248953</v>
      </c>
      <c r="G15" s="169">
        <f>C15/B15*100</f>
        <v>23.237571348509135</v>
      </c>
      <c r="H15" s="169">
        <f>D15/B15*100</f>
        <v>76.762428651490865</v>
      </c>
      <c r="I15" s="169">
        <f>E15/B15*100</f>
        <v>32.328594019397514</v>
      </c>
      <c r="J15" s="169">
        <f>F15/B15*100</f>
        <v>44.433834632093358</v>
      </c>
      <c r="K15" s="52">
        <v>464.38772980323512</v>
      </c>
      <c r="L15" s="59"/>
      <c r="M15" s="1"/>
      <c r="N15" s="12"/>
      <c r="O15" s="12"/>
      <c r="P15" s="12"/>
      <c r="Q15" s="12"/>
      <c r="R15" s="12"/>
      <c r="S15" s="12"/>
      <c r="T15" s="12"/>
      <c r="U15" s="12"/>
      <c r="V15" s="59"/>
      <c r="W15" s="12"/>
      <c r="X15" s="26"/>
      <c r="Y15" s="89"/>
      <c r="Z15" s="90"/>
    </row>
    <row r="16" spans="1:26" s="2" customFormat="1" x14ac:dyDescent="0.3">
      <c r="A16" s="2" t="s">
        <v>94</v>
      </c>
      <c r="B16" s="46">
        <v>104878</v>
      </c>
      <c r="C16" s="46">
        <v>14142</v>
      </c>
      <c r="D16" s="46">
        <v>90736</v>
      </c>
      <c r="E16" s="46">
        <v>28599</v>
      </c>
      <c r="F16" s="46">
        <v>62137</v>
      </c>
      <c r="G16" s="169">
        <f t="shared" ref="G16:G58" si="0">C16/B16*100</f>
        <v>13.484238829878525</v>
      </c>
      <c r="H16" s="169">
        <f t="shared" ref="H16:H58" si="1">D16/B16*100</f>
        <v>86.515761170121479</v>
      </c>
      <c r="I16" s="169">
        <f t="shared" ref="I16:I58" si="2">E16/B16*100</f>
        <v>27.268826636663551</v>
      </c>
      <c r="J16" s="169">
        <f t="shared" ref="J16:J58" si="3">F16/B16*100</f>
        <v>59.246934533457917</v>
      </c>
      <c r="K16" s="52">
        <v>582.07526647813791</v>
      </c>
      <c r="L16" s="59"/>
      <c r="M16" s="1"/>
      <c r="N16" s="12"/>
      <c r="O16" s="26"/>
      <c r="P16" s="26"/>
      <c r="Q16" s="26"/>
      <c r="R16" s="26"/>
      <c r="S16" s="26"/>
      <c r="T16" s="26"/>
      <c r="U16" s="26"/>
      <c r="V16" s="59"/>
      <c r="W16" s="12"/>
      <c r="X16" s="26"/>
      <c r="Y16" s="89"/>
      <c r="Z16" s="90"/>
    </row>
    <row r="17" spans="1:26" s="2" customFormat="1" x14ac:dyDescent="0.3">
      <c r="A17" s="1" t="s">
        <v>95</v>
      </c>
      <c r="B17" s="42">
        <v>11394</v>
      </c>
      <c r="C17" s="42">
        <v>1543</v>
      </c>
      <c r="D17" s="42">
        <v>9851</v>
      </c>
      <c r="E17" s="42">
        <v>2943</v>
      </c>
      <c r="F17" s="42">
        <v>6908</v>
      </c>
      <c r="G17" s="169">
        <f t="shared" si="0"/>
        <v>13.542215200982973</v>
      </c>
      <c r="H17" s="169">
        <f t="shared" si="1"/>
        <v>86.45778479901702</v>
      </c>
      <c r="I17" s="169">
        <f t="shared" si="2"/>
        <v>25.829383886255926</v>
      </c>
      <c r="J17" s="169">
        <f t="shared" si="3"/>
        <v>60.628400912761101</v>
      </c>
      <c r="K17" s="52">
        <v>599.89915658232496</v>
      </c>
      <c r="L17" s="59"/>
      <c r="M17" s="1"/>
      <c r="N17" s="12"/>
      <c r="O17" s="12"/>
      <c r="P17" s="12"/>
      <c r="Q17" s="12"/>
      <c r="R17" s="12"/>
      <c r="S17" s="12"/>
      <c r="T17" s="12"/>
      <c r="U17" s="12"/>
      <c r="V17" s="59"/>
      <c r="W17" s="12"/>
      <c r="X17" s="12"/>
      <c r="Y17" s="89"/>
      <c r="Z17" s="90"/>
    </row>
    <row r="18" spans="1:26" x14ac:dyDescent="0.3">
      <c r="A18" s="1" t="s">
        <v>96</v>
      </c>
      <c r="B18" s="42">
        <v>21722</v>
      </c>
      <c r="C18" s="42">
        <v>2808</v>
      </c>
      <c r="D18" s="42">
        <v>18914</v>
      </c>
      <c r="E18" s="42">
        <v>6166</v>
      </c>
      <c r="F18" s="42">
        <v>12748</v>
      </c>
      <c r="G18" s="169">
        <f t="shared" si="0"/>
        <v>12.926986465334684</v>
      </c>
      <c r="H18" s="169">
        <f t="shared" si="1"/>
        <v>87.073013534665307</v>
      </c>
      <c r="I18" s="169">
        <f t="shared" si="2"/>
        <v>28.385968142896601</v>
      </c>
      <c r="J18" s="169">
        <f t="shared" si="3"/>
        <v>58.687045391768713</v>
      </c>
      <c r="K18" s="52">
        <v>585.42432780935098</v>
      </c>
      <c r="L18" s="59"/>
      <c r="N18" s="12"/>
      <c r="O18" s="12"/>
      <c r="P18" s="12"/>
      <c r="Q18" s="12"/>
      <c r="R18" s="12"/>
      <c r="S18" s="12"/>
      <c r="T18" s="12"/>
      <c r="U18" s="12"/>
      <c r="W18" s="26"/>
      <c r="X18" s="12"/>
      <c r="Y18" s="91"/>
      <c r="Z18" s="92"/>
    </row>
    <row r="19" spans="1:26" x14ac:dyDescent="0.3">
      <c r="A19" s="1" t="s">
        <v>97</v>
      </c>
      <c r="B19" s="42">
        <v>36773</v>
      </c>
      <c r="C19" s="42">
        <v>5294</v>
      </c>
      <c r="D19" s="42">
        <v>31479</v>
      </c>
      <c r="E19" s="42">
        <v>10690</v>
      </c>
      <c r="F19" s="42">
        <v>20789</v>
      </c>
      <c r="G19" s="169">
        <f t="shared" si="0"/>
        <v>14.396432164903597</v>
      </c>
      <c r="H19" s="169">
        <f t="shared" si="1"/>
        <v>85.603567835096399</v>
      </c>
      <c r="I19" s="169">
        <f t="shared" si="2"/>
        <v>29.070241753460419</v>
      </c>
      <c r="J19" s="169">
        <f t="shared" si="3"/>
        <v>56.533326081635984</v>
      </c>
      <c r="K19" s="52">
        <v>562.90686523382408</v>
      </c>
      <c r="L19" s="59"/>
      <c r="N19" s="12"/>
      <c r="O19" s="12"/>
      <c r="P19" s="12"/>
      <c r="Q19" s="12"/>
      <c r="R19" s="12"/>
      <c r="S19" s="12"/>
      <c r="T19" s="12"/>
      <c r="U19" s="12"/>
      <c r="V19" s="2"/>
      <c r="W19" s="26"/>
      <c r="X19" s="12"/>
      <c r="Y19" s="91"/>
      <c r="Z19" s="92"/>
    </row>
    <row r="20" spans="1:26" x14ac:dyDescent="0.3">
      <c r="A20" s="1" t="s">
        <v>98</v>
      </c>
      <c r="B20" s="42">
        <v>14175</v>
      </c>
      <c r="C20" s="42">
        <v>1854</v>
      </c>
      <c r="D20" s="42">
        <v>12321</v>
      </c>
      <c r="E20" s="42">
        <v>3936</v>
      </c>
      <c r="F20" s="42">
        <v>8385</v>
      </c>
      <c r="G20" s="169">
        <f t="shared" si="0"/>
        <v>13.079365079365079</v>
      </c>
      <c r="H20" s="169">
        <f t="shared" si="1"/>
        <v>86.920634920634924</v>
      </c>
      <c r="I20" s="169">
        <f t="shared" si="2"/>
        <v>27.767195767195769</v>
      </c>
      <c r="J20" s="169">
        <f t="shared" si="3"/>
        <v>59.153439153439159</v>
      </c>
      <c r="K20" s="52">
        <v>579.23719578641476</v>
      </c>
      <c r="L20" s="59"/>
      <c r="N20" s="12"/>
      <c r="O20" s="26"/>
      <c r="P20" s="26"/>
      <c r="Q20" s="26"/>
      <c r="R20" s="26"/>
      <c r="S20" s="26"/>
      <c r="T20" s="26"/>
      <c r="U20" s="26"/>
      <c r="W20" s="26"/>
      <c r="X20" s="12"/>
      <c r="Y20" s="91"/>
      <c r="Z20" s="92"/>
    </row>
    <row r="21" spans="1:26" x14ac:dyDescent="0.3">
      <c r="A21" s="1" t="s">
        <v>99</v>
      </c>
      <c r="B21" s="42">
        <v>20814</v>
      </c>
      <c r="C21" s="42">
        <v>2643</v>
      </c>
      <c r="D21" s="42">
        <v>18171</v>
      </c>
      <c r="E21" s="42">
        <v>4864</v>
      </c>
      <c r="F21" s="42">
        <v>13307</v>
      </c>
      <c r="G21" s="169">
        <f t="shared" si="0"/>
        <v>12.698183914672818</v>
      </c>
      <c r="H21" s="169">
        <f t="shared" si="1"/>
        <v>87.301816085327189</v>
      </c>
      <c r="I21" s="169">
        <f t="shared" si="2"/>
        <v>23.368886326511003</v>
      </c>
      <c r="J21" s="169">
        <f t="shared" si="3"/>
        <v>63.932929758816179</v>
      </c>
      <c r="K21" s="52">
        <v>604.70400637831369</v>
      </c>
      <c r="L21" s="59"/>
      <c r="N21" s="12"/>
      <c r="O21" s="12"/>
      <c r="P21" s="12"/>
      <c r="Q21" s="12"/>
      <c r="R21" s="12"/>
      <c r="S21" s="12"/>
      <c r="T21" s="12"/>
      <c r="U21" s="12"/>
      <c r="V21" s="2"/>
      <c r="W21" s="26"/>
      <c r="X21" s="12"/>
      <c r="Y21" s="91"/>
      <c r="Z21" s="92"/>
    </row>
    <row r="22" spans="1:26" s="2" customFormat="1" x14ac:dyDescent="0.3">
      <c r="A22" s="2" t="s">
        <v>100</v>
      </c>
      <c r="B22" s="46">
        <v>96468</v>
      </c>
      <c r="C22" s="46">
        <v>20909</v>
      </c>
      <c r="D22" s="46">
        <v>75559</v>
      </c>
      <c r="E22" s="46">
        <v>30615</v>
      </c>
      <c r="F22" s="46">
        <v>44944</v>
      </c>
      <c r="G22" s="169">
        <f t="shared" si="0"/>
        <v>21.674544926815109</v>
      </c>
      <c r="H22" s="169">
        <f t="shared" si="1"/>
        <v>78.325455073184884</v>
      </c>
      <c r="I22" s="169">
        <f t="shared" si="2"/>
        <v>31.735912426918773</v>
      </c>
      <c r="J22" s="169">
        <f t="shared" si="3"/>
        <v>46.589542646266118</v>
      </c>
      <c r="K22" s="52">
        <v>479.5285777966231</v>
      </c>
      <c r="L22" s="59"/>
      <c r="M22" s="1"/>
      <c r="N22" s="12"/>
      <c r="O22" s="26"/>
      <c r="P22" s="26"/>
      <c r="Q22" s="26"/>
      <c r="R22" s="26"/>
      <c r="S22" s="26"/>
      <c r="T22" s="26"/>
      <c r="U22" s="26"/>
      <c r="W22" s="12"/>
      <c r="X22" s="12"/>
      <c r="Y22" s="89"/>
      <c r="Z22" s="90"/>
    </row>
    <row r="23" spans="1:26" x14ac:dyDescent="0.3">
      <c r="A23" s="1" t="s">
        <v>101</v>
      </c>
      <c r="B23" s="42">
        <v>15181</v>
      </c>
      <c r="C23" s="42">
        <v>2626</v>
      </c>
      <c r="D23" s="42">
        <v>12555</v>
      </c>
      <c r="E23" s="42">
        <v>4789</v>
      </c>
      <c r="F23" s="42">
        <v>7766</v>
      </c>
      <c r="G23" s="169">
        <f t="shared" si="0"/>
        <v>17.297938212238982</v>
      </c>
      <c r="H23" s="169">
        <f t="shared" si="1"/>
        <v>82.702061787761011</v>
      </c>
      <c r="I23" s="169">
        <f t="shared" si="2"/>
        <v>31.546011461695539</v>
      </c>
      <c r="J23" s="169">
        <f t="shared" si="3"/>
        <v>51.156050326065468</v>
      </c>
      <c r="K23" s="52">
        <v>524.75254378071577</v>
      </c>
      <c r="L23" s="59"/>
      <c r="N23" s="12"/>
      <c r="O23" s="26"/>
      <c r="P23" s="26"/>
      <c r="Q23" s="26"/>
      <c r="R23" s="26"/>
      <c r="S23" s="26"/>
      <c r="T23" s="26"/>
      <c r="U23" s="26"/>
      <c r="W23" s="12"/>
      <c r="X23" s="26"/>
      <c r="Y23" s="91"/>
      <c r="Z23" s="92"/>
    </row>
    <row r="24" spans="1:26" s="2" customFormat="1" x14ac:dyDescent="0.3">
      <c r="A24" s="1" t="s">
        <v>102</v>
      </c>
      <c r="B24" s="42">
        <v>15613</v>
      </c>
      <c r="C24" s="42">
        <v>2309</v>
      </c>
      <c r="D24" s="42">
        <v>13304</v>
      </c>
      <c r="E24" s="42">
        <v>4054</v>
      </c>
      <c r="F24" s="42">
        <v>9250</v>
      </c>
      <c r="G24" s="169">
        <f t="shared" si="0"/>
        <v>14.788957919682316</v>
      </c>
      <c r="H24" s="169">
        <f t="shared" si="1"/>
        <v>85.211042080317696</v>
      </c>
      <c r="I24" s="169">
        <f t="shared" si="2"/>
        <v>25.965541535899572</v>
      </c>
      <c r="J24" s="169">
        <f t="shared" si="3"/>
        <v>59.245500544418114</v>
      </c>
      <c r="K24" s="52">
        <v>581.08545970028354</v>
      </c>
      <c r="L24" s="59"/>
      <c r="M24" s="1"/>
      <c r="N24" s="12"/>
      <c r="O24" s="12"/>
      <c r="P24" s="12"/>
      <c r="Q24" s="12"/>
      <c r="R24" s="12"/>
      <c r="S24" s="12"/>
      <c r="T24" s="12"/>
      <c r="U24" s="12"/>
      <c r="V24" s="59"/>
      <c r="W24" s="12"/>
      <c r="X24" s="26"/>
      <c r="Y24" s="89"/>
      <c r="Z24" s="90"/>
    </row>
    <row r="25" spans="1:26" s="2" customFormat="1" x14ac:dyDescent="0.3">
      <c r="A25" s="1" t="s">
        <v>103</v>
      </c>
      <c r="B25" s="42">
        <v>24437</v>
      </c>
      <c r="C25" s="42">
        <v>4919</v>
      </c>
      <c r="D25" s="42">
        <v>19518</v>
      </c>
      <c r="E25" s="42">
        <v>7503</v>
      </c>
      <c r="F25" s="42">
        <v>12015</v>
      </c>
      <c r="G25" s="169">
        <f t="shared" si="0"/>
        <v>20.129312108687646</v>
      </c>
      <c r="H25" s="169">
        <f t="shared" si="1"/>
        <v>79.870687891312357</v>
      </c>
      <c r="I25" s="169">
        <f t="shared" si="2"/>
        <v>30.703441502639439</v>
      </c>
      <c r="J25" s="169">
        <f t="shared" si="3"/>
        <v>49.167246388672915</v>
      </c>
      <c r="K25" s="52">
        <v>493.00359332065102</v>
      </c>
      <c r="L25" s="59"/>
      <c r="M25" s="1"/>
      <c r="N25" s="12"/>
      <c r="O25" s="12"/>
      <c r="P25" s="12"/>
      <c r="Q25" s="12"/>
      <c r="R25" s="12"/>
      <c r="S25" s="12"/>
      <c r="T25" s="12"/>
      <c r="U25" s="12"/>
      <c r="W25" s="12"/>
      <c r="X25" s="12"/>
      <c r="Y25" s="89"/>
      <c r="Z25" s="90"/>
    </row>
    <row r="26" spans="1:26" x14ac:dyDescent="0.3">
      <c r="A26" s="1" t="s">
        <v>104</v>
      </c>
      <c r="B26" s="42">
        <v>15811</v>
      </c>
      <c r="C26" s="42">
        <v>4063</v>
      </c>
      <c r="D26" s="42">
        <v>11748</v>
      </c>
      <c r="E26" s="42">
        <v>5258</v>
      </c>
      <c r="F26" s="42">
        <v>6490</v>
      </c>
      <c r="G26" s="169">
        <f t="shared" si="0"/>
        <v>25.697299348554804</v>
      </c>
      <c r="H26" s="169">
        <f t="shared" si="1"/>
        <v>74.302700651445193</v>
      </c>
      <c r="I26" s="169">
        <f t="shared" si="2"/>
        <v>33.255328568717978</v>
      </c>
      <c r="J26" s="169">
        <f t="shared" si="3"/>
        <v>41.047372082727215</v>
      </c>
      <c r="K26" s="52">
        <v>431.3584679832436</v>
      </c>
      <c r="L26" s="59"/>
      <c r="N26" s="12"/>
      <c r="O26" s="26"/>
      <c r="P26" s="26"/>
      <c r="Q26" s="26"/>
      <c r="R26" s="26"/>
      <c r="S26" s="26"/>
      <c r="T26" s="26"/>
      <c r="U26" s="26"/>
      <c r="W26" s="26"/>
      <c r="X26" s="12"/>
      <c r="Y26" s="91"/>
      <c r="Z26" s="92"/>
    </row>
    <row r="27" spans="1:26" x14ac:dyDescent="0.3">
      <c r="A27" s="1" t="s">
        <v>105</v>
      </c>
      <c r="B27" s="42">
        <v>25426</v>
      </c>
      <c r="C27" s="42">
        <v>6992</v>
      </c>
      <c r="D27" s="42">
        <v>18434</v>
      </c>
      <c r="E27" s="42">
        <v>9011</v>
      </c>
      <c r="F27" s="42">
        <v>9423</v>
      </c>
      <c r="G27" s="169">
        <f t="shared" si="0"/>
        <v>27.499410052701961</v>
      </c>
      <c r="H27" s="169">
        <f t="shared" si="1"/>
        <v>72.500589947298039</v>
      </c>
      <c r="I27" s="169">
        <f t="shared" si="2"/>
        <v>35.440100684338866</v>
      </c>
      <c r="J27" s="169">
        <f t="shared" si="3"/>
        <v>37.060489262959173</v>
      </c>
      <c r="K27" s="52">
        <v>406.58979269003413</v>
      </c>
      <c r="L27" s="59"/>
      <c r="N27" s="12"/>
      <c r="O27" s="12"/>
      <c r="P27" s="12"/>
      <c r="Q27" s="12"/>
      <c r="R27" s="12"/>
      <c r="S27" s="12"/>
      <c r="T27" s="12"/>
      <c r="U27" s="12"/>
      <c r="W27" s="12"/>
      <c r="X27" s="12"/>
      <c r="Y27" s="91"/>
      <c r="Z27" s="92"/>
    </row>
    <row r="28" spans="1:26" s="2" customFormat="1" x14ac:dyDescent="0.3">
      <c r="A28" s="2" t="s">
        <v>106</v>
      </c>
      <c r="B28" s="46">
        <v>85348</v>
      </c>
      <c r="C28" s="46">
        <v>14904</v>
      </c>
      <c r="D28" s="46">
        <v>70444</v>
      </c>
      <c r="E28" s="46">
        <v>29174</v>
      </c>
      <c r="F28" s="46">
        <v>41270</v>
      </c>
      <c r="G28" s="169">
        <f t="shared" si="0"/>
        <v>17.462623611566762</v>
      </c>
      <c r="H28" s="169">
        <f t="shared" si="1"/>
        <v>82.537376388433231</v>
      </c>
      <c r="I28" s="169">
        <f t="shared" si="2"/>
        <v>34.182406148943151</v>
      </c>
      <c r="J28" s="169">
        <f t="shared" si="3"/>
        <v>48.354970239490086</v>
      </c>
      <c r="K28" s="52">
        <v>498.2707753814289</v>
      </c>
      <c r="L28" s="59"/>
      <c r="M28" s="1"/>
      <c r="N28" s="12"/>
      <c r="O28" s="12"/>
      <c r="P28" s="12"/>
      <c r="Q28" s="12"/>
      <c r="R28" s="12"/>
      <c r="S28" s="12"/>
      <c r="T28" s="12"/>
      <c r="U28" s="12"/>
      <c r="W28" s="26"/>
      <c r="X28" s="12"/>
      <c r="Y28" s="89"/>
      <c r="Z28" s="90"/>
    </row>
    <row r="29" spans="1:26" x14ac:dyDescent="0.3">
      <c r="A29" s="1" t="s">
        <v>107</v>
      </c>
      <c r="B29" s="42">
        <v>29091</v>
      </c>
      <c r="C29" s="42">
        <v>4513</v>
      </c>
      <c r="D29" s="42">
        <v>24578</v>
      </c>
      <c r="E29" s="42">
        <v>10051</v>
      </c>
      <c r="F29" s="42">
        <v>14527</v>
      </c>
      <c r="G29" s="169">
        <f t="shared" si="0"/>
        <v>15.513389020659311</v>
      </c>
      <c r="H29" s="169">
        <f t="shared" si="1"/>
        <v>84.486610979340696</v>
      </c>
      <c r="I29" s="169">
        <f t="shared" si="2"/>
        <v>34.550204530610841</v>
      </c>
      <c r="J29" s="169">
        <f t="shared" si="3"/>
        <v>49.936406448729848</v>
      </c>
      <c r="K29" s="52">
        <v>508.9967705700646</v>
      </c>
      <c r="L29" s="59"/>
      <c r="N29" s="12"/>
      <c r="O29" s="26"/>
      <c r="P29" s="26"/>
      <c r="Q29" s="26"/>
      <c r="R29" s="26"/>
      <c r="S29" s="26"/>
      <c r="T29" s="26"/>
      <c r="U29" s="26"/>
      <c r="V29" s="2"/>
      <c r="W29" s="12"/>
      <c r="X29" s="12"/>
      <c r="Y29" s="91"/>
      <c r="Z29" s="92"/>
    </row>
    <row r="30" spans="1:26" x14ac:dyDescent="0.3">
      <c r="A30" s="1" t="s">
        <v>108</v>
      </c>
      <c r="B30" s="42">
        <v>11504</v>
      </c>
      <c r="C30" s="42">
        <v>1840</v>
      </c>
      <c r="D30" s="42">
        <v>9664</v>
      </c>
      <c r="E30" s="42">
        <v>4232</v>
      </c>
      <c r="F30" s="42">
        <v>5432</v>
      </c>
      <c r="G30" s="169">
        <f t="shared" si="0"/>
        <v>15.994436717663421</v>
      </c>
      <c r="H30" s="169">
        <f t="shared" si="1"/>
        <v>84.005563282336581</v>
      </c>
      <c r="I30" s="169">
        <f t="shared" si="2"/>
        <v>36.787204450625872</v>
      </c>
      <c r="J30" s="169">
        <f t="shared" si="3"/>
        <v>47.218358831710709</v>
      </c>
      <c r="K30" s="52">
        <v>487.10758377425043</v>
      </c>
      <c r="L30" s="59"/>
      <c r="N30" s="12"/>
      <c r="O30" s="26"/>
      <c r="P30" s="26"/>
      <c r="Q30" s="26"/>
      <c r="R30" s="26"/>
      <c r="S30" s="26"/>
      <c r="T30" s="26"/>
      <c r="U30" s="26"/>
      <c r="W30" s="12"/>
      <c r="X30" s="26"/>
      <c r="Y30" s="91"/>
      <c r="Z30" s="92"/>
    </row>
    <row r="31" spans="1:26" s="2" customFormat="1" x14ac:dyDescent="0.3">
      <c r="A31" s="1" t="s">
        <v>109</v>
      </c>
      <c r="B31" s="42">
        <v>15013</v>
      </c>
      <c r="C31" s="42">
        <v>2386</v>
      </c>
      <c r="D31" s="42">
        <v>12627</v>
      </c>
      <c r="E31" s="42">
        <v>5173</v>
      </c>
      <c r="F31" s="42">
        <v>7454</v>
      </c>
      <c r="G31" s="169">
        <f t="shared" si="0"/>
        <v>15.892892826217278</v>
      </c>
      <c r="H31" s="169">
        <f t="shared" si="1"/>
        <v>84.107107173782722</v>
      </c>
      <c r="I31" s="169">
        <f t="shared" si="2"/>
        <v>34.456804103110642</v>
      </c>
      <c r="J31" s="169">
        <f t="shared" si="3"/>
        <v>49.650303070672088</v>
      </c>
      <c r="K31" s="52">
        <v>507.99918166939449</v>
      </c>
      <c r="L31" s="59"/>
      <c r="M31" s="1"/>
      <c r="N31" s="12"/>
      <c r="O31" s="26"/>
      <c r="P31" s="26"/>
      <c r="Q31" s="26"/>
      <c r="R31" s="26"/>
      <c r="S31" s="26"/>
      <c r="T31" s="26"/>
      <c r="U31" s="26"/>
      <c r="W31" s="12"/>
      <c r="X31" s="26"/>
      <c r="Y31" s="89"/>
      <c r="Z31" s="90"/>
    </row>
    <row r="32" spans="1:26" s="2" customFormat="1" x14ac:dyDescent="0.3">
      <c r="A32" s="1" t="s">
        <v>110</v>
      </c>
      <c r="B32" s="42">
        <v>8498</v>
      </c>
      <c r="C32" s="42">
        <v>1988</v>
      </c>
      <c r="D32" s="42">
        <v>6510</v>
      </c>
      <c r="E32" s="42">
        <v>2747</v>
      </c>
      <c r="F32" s="42">
        <v>3763</v>
      </c>
      <c r="G32" s="169">
        <f t="shared" si="0"/>
        <v>23.393739703459637</v>
      </c>
      <c r="H32" s="169">
        <f t="shared" si="1"/>
        <v>76.60626029654037</v>
      </c>
      <c r="I32" s="169">
        <f t="shared" si="2"/>
        <v>32.325253000706049</v>
      </c>
      <c r="J32" s="169">
        <f t="shared" si="3"/>
        <v>44.281007295834314</v>
      </c>
      <c r="K32" s="52">
        <v>456.11896635787417</v>
      </c>
      <c r="L32" s="59"/>
      <c r="M32" s="1"/>
      <c r="N32" s="12"/>
      <c r="O32" s="26"/>
      <c r="P32" s="26"/>
      <c r="Q32" s="26"/>
      <c r="R32" s="26"/>
      <c r="S32" s="26"/>
      <c r="T32" s="26"/>
      <c r="U32" s="26"/>
      <c r="V32" s="59"/>
      <c r="W32" s="26"/>
      <c r="X32" s="12"/>
      <c r="Y32" s="89"/>
      <c r="Z32" s="90"/>
    </row>
    <row r="33" spans="1:26" x14ac:dyDescent="0.3">
      <c r="A33" s="1" t="s">
        <v>111</v>
      </c>
      <c r="B33" s="42">
        <v>21242</v>
      </c>
      <c r="C33" s="42">
        <v>4177</v>
      </c>
      <c r="D33" s="42">
        <v>17065</v>
      </c>
      <c r="E33" s="42">
        <v>6971</v>
      </c>
      <c r="F33" s="42">
        <v>10094</v>
      </c>
      <c r="G33" s="169">
        <f t="shared" si="0"/>
        <v>19.663873458243103</v>
      </c>
      <c r="H33" s="169">
        <f t="shared" si="1"/>
        <v>80.336126541756897</v>
      </c>
      <c r="I33" s="169">
        <f t="shared" si="2"/>
        <v>32.817060540438753</v>
      </c>
      <c r="J33" s="169">
        <f t="shared" si="3"/>
        <v>47.519066001318144</v>
      </c>
      <c r="K33" s="52">
        <v>499.45937976114413</v>
      </c>
      <c r="L33" s="59"/>
      <c r="N33" s="12"/>
      <c r="O33" s="12"/>
      <c r="P33" s="12"/>
      <c r="Q33" s="12"/>
      <c r="R33" s="12"/>
      <c r="S33" s="12"/>
      <c r="T33" s="12"/>
      <c r="U33" s="12"/>
      <c r="W33" s="12"/>
      <c r="X33" s="12"/>
      <c r="Y33" s="91"/>
      <c r="Z33" s="92"/>
    </row>
    <row r="34" spans="1:26" s="2" customFormat="1" x14ac:dyDescent="0.3">
      <c r="A34" s="2" t="s">
        <v>112</v>
      </c>
      <c r="B34" s="46">
        <v>35627</v>
      </c>
      <c r="C34" s="46">
        <v>7771</v>
      </c>
      <c r="D34" s="46">
        <v>27856</v>
      </c>
      <c r="E34" s="46">
        <v>10105</v>
      </c>
      <c r="F34" s="46">
        <v>17751</v>
      </c>
      <c r="G34" s="169">
        <f t="shared" si="0"/>
        <v>21.812108793892275</v>
      </c>
      <c r="H34" s="169">
        <f t="shared" si="1"/>
        <v>78.187891206107736</v>
      </c>
      <c r="I34" s="169">
        <f t="shared" si="2"/>
        <v>28.363319953967498</v>
      </c>
      <c r="J34" s="169">
        <f t="shared" si="3"/>
        <v>49.824571252140231</v>
      </c>
      <c r="K34" s="52">
        <v>506.6985360023902</v>
      </c>
      <c r="L34" s="59"/>
      <c r="M34" s="1"/>
      <c r="N34" s="12"/>
      <c r="O34" s="12"/>
      <c r="P34" s="12"/>
      <c r="Q34" s="12"/>
      <c r="R34" s="12"/>
      <c r="S34" s="12"/>
      <c r="T34" s="12"/>
      <c r="U34" s="12"/>
      <c r="V34" s="59"/>
      <c r="W34" s="26"/>
      <c r="X34" s="12"/>
      <c r="Y34" s="89"/>
      <c r="Z34" s="90"/>
    </row>
    <row r="35" spans="1:26" x14ac:dyDescent="0.3">
      <c r="A35" s="1" t="s">
        <v>113</v>
      </c>
      <c r="B35" s="42">
        <v>7702</v>
      </c>
      <c r="C35" s="42">
        <v>2168</v>
      </c>
      <c r="D35" s="42">
        <v>5534</v>
      </c>
      <c r="E35" s="42">
        <v>2539</v>
      </c>
      <c r="F35" s="42">
        <v>2995</v>
      </c>
      <c r="G35" s="169">
        <f t="shared" si="0"/>
        <v>28.148532848610753</v>
      </c>
      <c r="H35" s="169">
        <f t="shared" si="1"/>
        <v>71.851467151389244</v>
      </c>
      <c r="I35" s="169">
        <f t="shared" si="2"/>
        <v>32.96546351596988</v>
      </c>
      <c r="J35" s="169">
        <f t="shared" si="3"/>
        <v>38.886003635419371</v>
      </c>
      <c r="K35" s="52">
        <v>426.21385706492094</v>
      </c>
      <c r="L35" s="59"/>
      <c r="N35" s="12"/>
      <c r="O35" s="12"/>
      <c r="P35" s="12"/>
      <c r="Q35" s="12"/>
      <c r="R35" s="12"/>
      <c r="S35" s="12"/>
      <c r="T35" s="12"/>
      <c r="U35" s="12"/>
      <c r="V35" s="2"/>
      <c r="W35" s="26"/>
      <c r="X35" s="12"/>
      <c r="Y35" s="91"/>
      <c r="Z35" s="92"/>
    </row>
    <row r="36" spans="1:26" x14ac:dyDescent="0.3">
      <c r="A36" s="1" t="s">
        <v>114</v>
      </c>
      <c r="B36" s="42">
        <v>5711</v>
      </c>
      <c r="C36" s="42">
        <v>1002</v>
      </c>
      <c r="D36" s="42">
        <v>4709</v>
      </c>
      <c r="E36" s="42">
        <v>1329</v>
      </c>
      <c r="F36" s="42">
        <v>3380</v>
      </c>
      <c r="G36" s="169">
        <f t="shared" si="0"/>
        <v>17.54508842584486</v>
      </c>
      <c r="H36" s="169">
        <f t="shared" si="1"/>
        <v>82.454911574155147</v>
      </c>
      <c r="I36" s="169">
        <f t="shared" si="2"/>
        <v>23.270880756434948</v>
      </c>
      <c r="J36" s="169">
        <f t="shared" si="3"/>
        <v>59.184030817720192</v>
      </c>
      <c r="K36" s="52">
        <v>579.31099397590367</v>
      </c>
      <c r="L36" s="59"/>
      <c r="N36" s="12"/>
      <c r="O36" s="26"/>
      <c r="P36" s="26"/>
      <c r="Q36" s="26"/>
      <c r="R36" s="26"/>
      <c r="S36" s="26"/>
      <c r="T36" s="26"/>
      <c r="U36" s="26"/>
      <c r="V36" s="2"/>
      <c r="W36" s="12"/>
      <c r="X36" s="12"/>
      <c r="Y36" s="91"/>
      <c r="Z36" s="92"/>
    </row>
    <row r="37" spans="1:26" x14ac:dyDescent="0.3">
      <c r="A37" s="1" t="s">
        <v>115</v>
      </c>
      <c r="B37" s="42">
        <v>6842</v>
      </c>
      <c r="C37" s="42">
        <v>1254</v>
      </c>
      <c r="D37" s="42">
        <v>5588</v>
      </c>
      <c r="E37" s="42">
        <v>1730</v>
      </c>
      <c r="F37" s="42">
        <v>3858</v>
      </c>
      <c r="G37" s="169">
        <f t="shared" si="0"/>
        <v>18.327974276527332</v>
      </c>
      <c r="H37" s="169">
        <f t="shared" si="1"/>
        <v>81.672025723472672</v>
      </c>
      <c r="I37" s="169">
        <f t="shared" si="2"/>
        <v>25.285004384682843</v>
      </c>
      <c r="J37" s="169">
        <f t="shared" si="3"/>
        <v>56.387021338789822</v>
      </c>
      <c r="K37" s="52">
        <v>562.20309261916157</v>
      </c>
      <c r="L37" s="59"/>
      <c r="N37" s="12"/>
      <c r="O37" s="26"/>
      <c r="P37" s="26"/>
      <c r="Q37" s="26"/>
      <c r="R37" s="26"/>
      <c r="S37" s="26"/>
      <c r="T37" s="26"/>
      <c r="U37" s="26"/>
      <c r="V37" s="2"/>
      <c r="W37" s="12"/>
      <c r="X37" s="26"/>
      <c r="Y37" s="91"/>
      <c r="Z37" s="92"/>
    </row>
    <row r="38" spans="1:26" s="2" customFormat="1" x14ac:dyDescent="0.3">
      <c r="A38" s="1" t="s">
        <v>116</v>
      </c>
      <c r="B38" s="42">
        <v>12430</v>
      </c>
      <c r="C38" s="42">
        <v>2753</v>
      </c>
      <c r="D38" s="42">
        <v>9677</v>
      </c>
      <c r="E38" s="42">
        <v>3696</v>
      </c>
      <c r="F38" s="42">
        <v>5981</v>
      </c>
      <c r="G38" s="169">
        <f t="shared" si="0"/>
        <v>22.148028962188253</v>
      </c>
      <c r="H38" s="169">
        <f t="shared" si="1"/>
        <v>77.851971037811751</v>
      </c>
      <c r="I38" s="169">
        <f t="shared" si="2"/>
        <v>29.734513274336283</v>
      </c>
      <c r="J38" s="169">
        <f t="shared" si="3"/>
        <v>48.117457763475464</v>
      </c>
      <c r="K38" s="52">
        <v>488.05656089554748</v>
      </c>
      <c r="L38" s="59"/>
      <c r="M38" s="1"/>
      <c r="N38" s="12"/>
      <c r="O38" s="26"/>
      <c r="P38" s="26"/>
      <c r="Q38" s="26"/>
      <c r="R38" s="26"/>
      <c r="S38" s="26"/>
      <c r="T38" s="26"/>
      <c r="U38" s="26"/>
      <c r="V38" s="59"/>
      <c r="W38" s="26"/>
      <c r="X38" s="26"/>
      <c r="Y38" s="89"/>
      <c r="Z38" s="90"/>
    </row>
    <row r="39" spans="1:26" s="2" customFormat="1" x14ac:dyDescent="0.3">
      <c r="A39" s="1" t="s">
        <v>117</v>
      </c>
      <c r="B39" s="42">
        <v>2942</v>
      </c>
      <c r="C39" s="42">
        <v>594</v>
      </c>
      <c r="D39" s="42">
        <v>2348</v>
      </c>
      <c r="E39" s="42">
        <v>811</v>
      </c>
      <c r="F39" s="42">
        <v>1537</v>
      </c>
      <c r="G39" s="169">
        <f t="shared" si="0"/>
        <v>20.190346702923183</v>
      </c>
      <c r="H39" s="169">
        <f t="shared" si="1"/>
        <v>79.809653297076821</v>
      </c>
      <c r="I39" s="169">
        <f t="shared" si="2"/>
        <v>27.566281441196466</v>
      </c>
      <c r="J39" s="169">
        <f t="shared" si="3"/>
        <v>52.243371855880348</v>
      </c>
      <c r="K39" s="52">
        <v>535.77844311377248</v>
      </c>
      <c r="L39" s="59"/>
      <c r="M39" s="1"/>
      <c r="N39" s="12"/>
      <c r="O39" s="12"/>
      <c r="P39" s="12"/>
      <c r="Q39" s="12"/>
      <c r="R39" s="12"/>
      <c r="S39" s="12"/>
      <c r="T39" s="12"/>
      <c r="U39" s="12"/>
      <c r="V39" s="59"/>
      <c r="W39" s="12"/>
      <c r="X39" s="26"/>
      <c r="Y39" s="89"/>
      <c r="Z39" s="90"/>
    </row>
    <row r="40" spans="1:26" s="2" customFormat="1" x14ac:dyDescent="0.3">
      <c r="A40" s="2" t="s">
        <v>118</v>
      </c>
      <c r="B40" s="46">
        <v>83054</v>
      </c>
      <c r="C40" s="46">
        <v>23505</v>
      </c>
      <c r="D40" s="46">
        <v>59549</v>
      </c>
      <c r="E40" s="46">
        <v>29739</v>
      </c>
      <c r="F40" s="46">
        <v>29810</v>
      </c>
      <c r="G40" s="169">
        <f t="shared" si="0"/>
        <v>28.300864497796614</v>
      </c>
      <c r="H40" s="169">
        <f t="shared" si="1"/>
        <v>71.699135502203376</v>
      </c>
      <c r="I40" s="169">
        <f t="shared" si="2"/>
        <v>35.806824475642351</v>
      </c>
      <c r="J40" s="169">
        <f t="shared" si="3"/>
        <v>35.892311026561032</v>
      </c>
      <c r="K40" s="52">
        <v>400.90541321518015</v>
      </c>
      <c r="L40" s="59"/>
      <c r="M40" s="1"/>
      <c r="N40" s="12"/>
      <c r="V40" s="59"/>
      <c r="W40" s="12"/>
      <c r="X40" s="12"/>
      <c r="Y40" s="89"/>
      <c r="Z40" s="90"/>
    </row>
    <row r="41" spans="1:26" x14ac:dyDescent="0.3">
      <c r="A41" s="1" t="s">
        <v>119</v>
      </c>
      <c r="B41" s="42">
        <v>20561</v>
      </c>
      <c r="C41" s="42">
        <v>5418</v>
      </c>
      <c r="D41" s="42">
        <v>15143</v>
      </c>
      <c r="E41" s="42">
        <v>7120</v>
      </c>
      <c r="F41" s="42">
        <v>8023</v>
      </c>
      <c r="G41" s="169">
        <f t="shared" si="0"/>
        <v>26.350858421283014</v>
      </c>
      <c r="H41" s="169">
        <f t="shared" si="1"/>
        <v>73.649141578716993</v>
      </c>
      <c r="I41" s="169">
        <f t="shared" si="2"/>
        <v>34.628665920918245</v>
      </c>
      <c r="J41" s="169">
        <f t="shared" si="3"/>
        <v>39.020475657798748</v>
      </c>
      <c r="K41" s="52">
        <v>429.64104144199661</v>
      </c>
      <c r="L41" s="59"/>
      <c r="N41" s="12"/>
      <c r="O41" s="2"/>
      <c r="P41" s="2"/>
      <c r="Q41" s="2"/>
      <c r="R41" s="2"/>
      <c r="S41" s="2"/>
      <c r="T41" s="2"/>
      <c r="U41" s="2"/>
      <c r="W41" s="26"/>
      <c r="X41" s="12"/>
      <c r="Y41" s="91"/>
      <c r="Z41" s="92"/>
    </row>
    <row r="42" spans="1:26" x14ac:dyDescent="0.3">
      <c r="A42" s="1" t="s">
        <v>120</v>
      </c>
      <c r="B42" s="42">
        <v>7465</v>
      </c>
      <c r="C42" s="42">
        <v>2160</v>
      </c>
      <c r="D42" s="42">
        <v>5305</v>
      </c>
      <c r="E42" s="42">
        <v>2696</v>
      </c>
      <c r="F42" s="42">
        <v>2609</v>
      </c>
      <c r="G42" s="169">
        <f t="shared" si="0"/>
        <v>28.935030140656398</v>
      </c>
      <c r="H42" s="169">
        <f t="shared" si="1"/>
        <v>71.064969859343606</v>
      </c>
      <c r="I42" s="169">
        <f t="shared" si="2"/>
        <v>36.11520428667113</v>
      </c>
      <c r="J42" s="169">
        <f t="shared" si="3"/>
        <v>34.949765572672469</v>
      </c>
      <c r="K42" s="52">
        <v>383.53057199211042</v>
      </c>
      <c r="L42" s="59"/>
      <c r="N42" s="12"/>
      <c r="O42" s="2"/>
      <c r="P42" s="2"/>
      <c r="Q42" s="2"/>
      <c r="R42" s="2"/>
      <c r="S42" s="2"/>
      <c r="T42" s="2"/>
      <c r="U42" s="2"/>
      <c r="V42" s="2"/>
      <c r="W42" s="26"/>
      <c r="X42" s="12"/>
      <c r="Y42" s="91"/>
      <c r="Z42" s="92"/>
    </row>
    <row r="43" spans="1:26" x14ac:dyDescent="0.3">
      <c r="A43" s="1" t="s">
        <v>121</v>
      </c>
      <c r="B43" s="42">
        <v>24332</v>
      </c>
      <c r="C43" s="42">
        <v>6834</v>
      </c>
      <c r="D43" s="42">
        <v>17498</v>
      </c>
      <c r="E43" s="42">
        <v>8597</v>
      </c>
      <c r="F43" s="42">
        <v>8901</v>
      </c>
      <c r="G43" s="169">
        <f t="shared" si="0"/>
        <v>28.086470491533781</v>
      </c>
      <c r="H43" s="169">
        <f t="shared" si="1"/>
        <v>71.913529508466212</v>
      </c>
      <c r="I43" s="169">
        <f t="shared" si="2"/>
        <v>35.332072990300837</v>
      </c>
      <c r="J43" s="169">
        <f t="shared" si="3"/>
        <v>36.581456518165382</v>
      </c>
      <c r="K43" s="52">
        <v>402.85664136206066</v>
      </c>
      <c r="L43" s="59"/>
      <c r="N43" s="12"/>
      <c r="V43" s="2"/>
      <c r="W43" s="26"/>
      <c r="X43" s="12"/>
      <c r="Y43" s="91"/>
      <c r="Z43" s="92"/>
    </row>
    <row r="44" spans="1:26" x14ac:dyDescent="0.3">
      <c r="A44" s="1" t="s">
        <v>122</v>
      </c>
      <c r="B44" s="42">
        <v>9512</v>
      </c>
      <c r="C44" s="42">
        <v>2721</v>
      </c>
      <c r="D44" s="42">
        <v>6791</v>
      </c>
      <c r="E44" s="42">
        <v>3508</v>
      </c>
      <c r="F44" s="42">
        <v>3283</v>
      </c>
      <c r="G44" s="169">
        <f t="shared" si="0"/>
        <v>28.605971404541631</v>
      </c>
      <c r="H44" s="169">
        <f t="shared" si="1"/>
        <v>71.394028595458366</v>
      </c>
      <c r="I44" s="169">
        <f t="shared" si="2"/>
        <v>36.87973086627418</v>
      </c>
      <c r="J44" s="169">
        <f t="shared" si="3"/>
        <v>34.514297729184193</v>
      </c>
      <c r="K44" s="52">
        <v>387.91496134606643</v>
      </c>
      <c r="L44" s="59"/>
      <c r="N44" s="12"/>
      <c r="O44" s="2"/>
      <c r="P44" s="2"/>
      <c r="Q44" s="2"/>
      <c r="R44" s="2"/>
      <c r="S44" s="2"/>
      <c r="T44" s="2"/>
      <c r="U44" s="2"/>
      <c r="V44" s="2"/>
      <c r="W44" s="26"/>
      <c r="X44" s="26"/>
      <c r="Y44" s="91"/>
      <c r="Z44" s="92"/>
    </row>
    <row r="45" spans="1:26" s="2" customFormat="1" x14ac:dyDescent="0.3">
      <c r="A45" s="1" t="s">
        <v>123</v>
      </c>
      <c r="B45" s="42">
        <v>16480</v>
      </c>
      <c r="C45" s="42">
        <v>4436</v>
      </c>
      <c r="D45" s="42">
        <v>12044</v>
      </c>
      <c r="E45" s="42">
        <v>5820</v>
      </c>
      <c r="F45" s="42">
        <v>6224</v>
      </c>
      <c r="G45" s="169">
        <f t="shared" si="0"/>
        <v>26.917475728155338</v>
      </c>
      <c r="H45" s="169">
        <f t="shared" si="1"/>
        <v>73.082524271844662</v>
      </c>
      <c r="I45" s="169">
        <f t="shared" si="2"/>
        <v>35.315533980582522</v>
      </c>
      <c r="J45" s="169">
        <f t="shared" si="3"/>
        <v>37.76699029126214</v>
      </c>
      <c r="K45" s="52">
        <v>416.54690357982753</v>
      </c>
      <c r="L45" s="59"/>
      <c r="M45" s="1"/>
      <c r="N45" s="12"/>
      <c r="O45" s="1"/>
      <c r="P45" s="1"/>
      <c r="Q45" s="1"/>
      <c r="R45" s="1"/>
      <c r="S45" s="1"/>
      <c r="T45" s="1"/>
      <c r="U45" s="1"/>
      <c r="V45" s="59"/>
      <c r="W45" s="12"/>
      <c r="X45" s="26"/>
      <c r="Y45" s="89"/>
      <c r="Z45" s="90"/>
    </row>
    <row r="46" spans="1:26" s="2" customFormat="1" x14ac:dyDescent="0.3">
      <c r="A46" s="1" t="s">
        <v>124</v>
      </c>
      <c r="B46" s="42">
        <v>4704</v>
      </c>
      <c r="C46" s="42">
        <v>1936</v>
      </c>
      <c r="D46" s="42">
        <v>2768</v>
      </c>
      <c r="E46" s="42">
        <v>1998</v>
      </c>
      <c r="F46" s="42">
        <v>770</v>
      </c>
      <c r="G46" s="169">
        <f t="shared" si="0"/>
        <v>41.156462585034014</v>
      </c>
      <c r="H46" s="169">
        <f t="shared" si="1"/>
        <v>58.843537414965986</v>
      </c>
      <c r="I46" s="169">
        <f t="shared" si="2"/>
        <v>42.474489795918366</v>
      </c>
      <c r="J46" s="169">
        <f t="shared" si="3"/>
        <v>16.36904761904762</v>
      </c>
      <c r="K46" s="52">
        <v>263.23562826630314</v>
      </c>
      <c r="L46" s="59"/>
      <c r="M46" s="1"/>
      <c r="N46" s="12"/>
      <c r="O46" s="1"/>
      <c r="P46" s="1"/>
      <c r="Q46" s="1"/>
      <c r="R46" s="1"/>
      <c r="S46" s="1"/>
      <c r="T46" s="1"/>
      <c r="U46" s="1"/>
      <c r="V46" s="59"/>
      <c r="W46" s="12"/>
      <c r="X46" s="26"/>
      <c r="Y46" s="89"/>
      <c r="Z46" s="90"/>
    </row>
    <row r="47" spans="1:26" s="2" customFormat="1" x14ac:dyDescent="0.3">
      <c r="A47" s="2" t="s">
        <v>125</v>
      </c>
      <c r="B47" s="46">
        <v>45499</v>
      </c>
      <c r="C47" s="46">
        <v>10448</v>
      </c>
      <c r="D47" s="46">
        <v>35051</v>
      </c>
      <c r="E47" s="46">
        <v>14438</v>
      </c>
      <c r="F47" s="46">
        <v>20613</v>
      </c>
      <c r="G47" s="169">
        <f t="shared" si="0"/>
        <v>22.963142047077959</v>
      </c>
      <c r="H47" s="169">
        <f t="shared" si="1"/>
        <v>77.036857952922048</v>
      </c>
      <c r="I47" s="169">
        <f t="shared" si="2"/>
        <v>31.732565550891227</v>
      </c>
      <c r="J47" s="169">
        <f t="shared" si="3"/>
        <v>45.304292402030818</v>
      </c>
      <c r="K47" s="52">
        <v>473.33519215576933</v>
      </c>
      <c r="L47" s="59"/>
      <c r="M47" s="1"/>
      <c r="N47" s="12"/>
      <c r="V47" s="59"/>
      <c r="W47" s="12"/>
      <c r="X47" s="12"/>
      <c r="Y47" s="89"/>
      <c r="Z47" s="90"/>
    </row>
    <row r="48" spans="1:26" x14ac:dyDescent="0.3">
      <c r="A48" s="1" t="s">
        <v>126</v>
      </c>
      <c r="B48" s="42">
        <v>3326</v>
      </c>
      <c r="C48" s="42">
        <v>538</v>
      </c>
      <c r="D48" s="42">
        <v>2788</v>
      </c>
      <c r="E48" s="42">
        <v>818</v>
      </c>
      <c r="F48" s="42">
        <v>1970</v>
      </c>
      <c r="G48" s="169">
        <f t="shared" si="0"/>
        <v>16.175586289837643</v>
      </c>
      <c r="H48" s="169">
        <f t="shared" si="1"/>
        <v>83.824413710162361</v>
      </c>
      <c r="I48" s="169">
        <f t="shared" si="2"/>
        <v>24.594107035478054</v>
      </c>
      <c r="J48" s="169">
        <f t="shared" si="3"/>
        <v>59.230306674684307</v>
      </c>
      <c r="K48" s="52">
        <v>589.14431673052366</v>
      </c>
      <c r="L48" s="59"/>
      <c r="N48" s="12"/>
      <c r="V48" s="2"/>
      <c r="W48" s="26"/>
      <c r="X48" s="12"/>
      <c r="Y48" s="91"/>
      <c r="Z48" s="92"/>
    </row>
    <row r="49" spans="1:26" x14ac:dyDescent="0.3">
      <c r="A49" s="1" t="s">
        <v>127</v>
      </c>
      <c r="B49" s="42">
        <v>25323</v>
      </c>
      <c r="C49" s="42">
        <v>6241</v>
      </c>
      <c r="D49" s="42">
        <v>19082</v>
      </c>
      <c r="E49" s="42">
        <v>8273</v>
      </c>
      <c r="F49" s="42">
        <v>10809</v>
      </c>
      <c r="G49" s="169">
        <f t="shared" si="0"/>
        <v>24.64557911779805</v>
      </c>
      <c r="H49" s="169">
        <f t="shared" si="1"/>
        <v>75.35442088220195</v>
      </c>
      <c r="I49" s="169">
        <f t="shared" si="2"/>
        <v>32.669904829601549</v>
      </c>
      <c r="J49" s="169">
        <f t="shared" si="3"/>
        <v>42.684516052600401</v>
      </c>
      <c r="K49" s="52">
        <v>453.88704318936874</v>
      </c>
      <c r="L49" s="59"/>
      <c r="N49" s="12"/>
      <c r="W49" s="26"/>
      <c r="X49" s="12"/>
      <c r="Y49" s="91"/>
      <c r="Z49" s="92"/>
    </row>
    <row r="50" spans="1:26" x14ac:dyDescent="0.3">
      <c r="A50" s="1" t="s">
        <v>128</v>
      </c>
      <c r="B50" s="42">
        <v>16850</v>
      </c>
      <c r="C50" s="42">
        <v>3669</v>
      </c>
      <c r="D50" s="42">
        <v>13181</v>
      </c>
      <c r="E50" s="42">
        <v>5347</v>
      </c>
      <c r="F50" s="42">
        <v>7834</v>
      </c>
      <c r="G50" s="169">
        <f t="shared" si="0"/>
        <v>21.774480712166174</v>
      </c>
      <c r="H50" s="169">
        <f t="shared" si="1"/>
        <v>78.225519287833819</v>
      </c>
      <c r="I50" s="169">
        <f t="shared" si="2"/>
        <v>31.732937685459937</v>
      </c>
      <c r="J50" s="169">
        <f t="shared" si="3"/>
        <v>46.492581602373889</v>
      </c>
      <c r="K50" s="52">
        <v>480.0075824592443</v>
      </c>
      <c r="L50" s="59"/>
      <c r="N50" s="12"/>
      <c r="V50" s="2"/>
      <c r="W50" s="26"/>
      <c r="X50" s="12"/>
      <c r="Y50" s="91"/>
      <c r="Z50" s="92"/>
    </row>
    <row r="51" spans="1:26" s="2" customFormat="1" x14ac:dyDescent="0.3">
      <c r="A51" s="2" t="s">
        <v>129</v>
      </c>
      <c r="B51" s="46">
        <v>94546</v>
      </c>
      <c r="C51" s="46">
        <v>31827</v>
      </c>
      <c r="D51" s="46">
        <v>62719</v>
      </c>
      <c r="E51" s="46">
        <v>33867</v>
      </c>
      <c r="F51" s="46">
        <v>28852</v>
      </c>
      <c r="G51" s="169">
        <f t="shared" si="0"/>
        <v>33.662978867429608</v>
      </c>
      <c r="H51" s="169">
        <f t="shared" si="1"/>
        <v>66.337021132570385</v>
      </c>
      <c r="I51" s="169">
        <f t="shared" si="2"/>
        <v>35.820658726968887</v>
      </c>
      <c r="J51" s="169">
        <f t="shared" si="3"/>
        <v>30.516362405601505</v>
      </c>
      <c r="K51" s="52">
        <v>355.58618508015769</v>
      </c>
      <c r="L51" s="59"/>
      <c r="M51" s="1"/>
      <c r="N51" s="12"/>
      <c r="O51" s="1"/>
      <c r="P51" s="1"/>
      <c r="Q51" s="1"/>
      <c r="R51" s="1"/>
      <c r="S51" s="1"/>
      <c r="T51" s="1"/>
      <c r="U51" s="1"/>
      <c r="W51" s="12"/>
      <c r="X51" s="12"/>
      <c r="Y51" s="89"/>
      <c r="Z51" s="90"/>
    </row>
    <row r="52" spans="1:26" x14ac:dyDescent="0.3">
      <c r="A52" s="1" t="s">
        <v>130</v>
      </c>
      <c r="B52" s="42">
        <v>18757</v>
      </c>
      <c r="C52" s="42">
        <v>5832</v>
      </c>
      <c r="D52" s="42">
        <v>12925</v>
      </c>
      <c r="E52" s="42">
        <v>6220</v>
      </c>
      <c r="F52" s="42">
        <v>6705</v>
      </c>
      <c r="G52" s="169">
        <f t="shared" si="0"/>
        <v>31.092392173588529</v>
      </c>
      <c r="H52" s="169">
        <f t="shared" si="1"/>
        <v>68.907607826411478</v>
      </c>
      <c r="I52" s="169">
        <f t="shared" si="2"/>
        <v>33.16095324412219</v>
      </c>
      <c r="J52" s="169">
        <f t="shared" si="3"/>
        <v>35.746654582289281</v>
      </c>
      <c r="K52" s="52">
        <v>393.79118382185868</v>
      </c>
      <c r="L52" s="59"/>
      <c r="N52" s="12"/>
      <c r="O52" s="2"/>
      <c r="P52" s="2"/>
      <c r="Q52" s="2"/>
      <c r="R52" s="2"/>
      <c r="S52" s="2"/>
      <c r="T52" s="2"/>
      <c r="U52" s="2"/>
      <c r="W52" s="2"/>
      <c r="X52" s="2"/>
    </row>
    <row r="53" spans="1:26" s="2" customFormat="1" x14ac:dyDescent="0.3">
      <c r="A53" s="1" t="s">
        <v>131</v>
      </c>
      <c r="B53" s="42">
        <v>10531</v>
      </c>
      <c r="C53" s="42">
        <v>3370</v>
      </c>
      <c r="D53" s="42">
        <v>7161</v>
      </c>
      <c r="E53" s="42">
        <v>3772</v>
      </c>
      <c r="F53" s="42">
        <v>3389</v>
      </c>
      <c r="G53" s="169">
        <f t="shared" si="0"/>
        <v>32.000759661950433</v>
      </c>
      <c r="H53" s="169">
        <f t="shared" si="1"/>
        <v>67.999240338049574</v>
      </c>
      <c r="I53" s="169">
        <f t="shared" si="2"/>
        <v>35.81806096287152</v>
      </c>
      <c r="J53" s="169">
        <f t="shared" si="3"/>
        <v>32.181179375178047</v>
      </c>
      <c r="K53" s="52">
        <v>372.3044397463002</v>
      </c>
      <c r="L53" s="59"/>
      <c r="M53" s="1"/>
      <c r="N53" s="12"/>
      <c r="O53" s="1"/>
      <c r="P53" s="1"/>
      <c r="Q53" s="1"/>
      <c r="R53" s="1"/>
      <c r="S53" s="1"/>
      <c r="T53" s="1"/>
      <c r="U53" s="1"/>
    </row>
    <row r="54" spans="1:26" s="2" customFormat="1" x14ac:dyDescent="0.3">
      <c r="A54" s="1" t="s">
        <v>132</v>
      </c>
      <c r="B54" s="42">
        <v>32717</v>
      </c>
      <c r="C54" s="42">
        <v>12511</v>
      </c>
      <c r="D54" s="42">
        <v>20206</v>
      </c>
      <c r="E54" s="42">
        <v>12523</v>
      </c>
      <c r="F54" s="42">
        <v>7683</v>
      </c>
      <c r="G54" s="169">
        <f t="shared" si="0"/>
        <v>38.240058685087263</v>
      </c>
      <c r="H54" s="169">
        <f t="shared" si="1"/>
        <v>61.759941314912737</v>
      </c>
      <c r="I54" s="169">
        <f t="shared" si="2"/>
        <v>38.276736864626955</v>
      </c>
      <c r="J54" s="169">
        <f t="shared" si="3"/>
        <v>23.483204450285783</v>
      </c>
      <c r="K54" s="52">
        <v>303.44884109759698</v>
      </c>
      <c r="L54" s="59"/>
      <c r="M54" s="1"/>
      <c r="N54" s="12"/>
      <c r="O54" s="1"/>
      <c r="P54" s="1"/>
      <c r="Q54" s="1"/>
      <c r="R54" s="1"/>
      <c r="S54" s="1"/>
      <c r="T54" s="1"/>
      <c r="U54" s="1"/>
      <c r="V54" s="59"/>
    </row>
    <row r="55" spans="1:26" x14ac:dyDescent="0.3">
      <c r="A55" s="1" t="s">
        <v>133</v>
      </c>
      <c r="B55" s="42">
        <v>32541</v>
      </c>
      <c r="C55" s="42">
        <v>10114</v>
      </c>
      <c r="D55" s="42">
        <v>22427</v>
      </c>
      <c r="E55" s="42">
        <v>11352</v>
      </c>
      <c r="F55" s="42">
        <v>11075</v>
      </c>
      <c r="G55" s="169">
        <f t="shared" si="0"/>
        <v>31.080790387511144</v>
      </c>
      <c r="H55" s="169">
        <f t="shared" si="1"/>
        <v>68.919209612488856</v>
      </c>
      <c r="I55" s="169">
        <f t="shared" si="2"/>
        <v>34.885221720291327</v>
      </c>
      <c r="J55" s="169">
        <f t="shared" si="3"/>
        <v>34.033987892197537</v>
      </c>
      <c r="K55" s="52">
        <v>380.25465165884549</v>
      </c>
      <c r="L55" s="59"/>
      <c r="N55" s="12"/>
    </row>
    <row r="56" spans="1:26" s="2" customFormat="1" x14ac:dyDescent="0.3">
      <c r="A56" s="2" t="s">
        <v>134</v>
      </c>
      <c r="B56" s="46">
        <v>1532</v>
      </c>
      <c r="C56" s="46">
        <v>377</v>
      </c>
      <c r="D56" s="46">
        <v>1155</v>
      </c>
      <c r="E56" s="46">
        <v>448</v>
      </c>
      <c r="F56" s="46">
        <v>707</v>
      </c>
      <c r="G56" s="169">
        <f t="shared" si="0"/>
        <v>24.608355091383814</v>
      </c>
      <c r="H56" s="169">
        <f t="shared" si="1"/>
        <v>75.391644908616186</v>
      </c>
      <c r="I56" s="169">
        <f t="shared" si="2"/>
        <v>29.242819843342037</v>
      </c>
      <c r="J56" s="169">
        <f t="shared" si="3"/>
        <v>46.148825065274153</v>
      </c>
      <c r="K56" s="52">
        <v>500.52356020942409</v>
      </c>
      <c r="L56" s="59"/>
      <c r="M56" s="1"/>
      <c r="N56" s="12"/>
      <c r="O56" s="1"/>
      <c r="P56" s="1"/>
      <c r="Q56" s="1"/>
      <c r="R56" s="1"/>
      <c r="S56" s="1"/>
      <c r="T56" s="1"/>
      <c r="U56" s="1"/>
    </row>
    <row r="57" spans="1:26" x14ac:dyDescent="0.3">
      <c r="A57" s="1" t="s">
        <v>135</v>
      </c>
      <c r="B57" s="42">
        <v>1532</v>
      </c>
      <c r="C57" s="42">
        <v>377</v>
      </c>
      <c r="D57" s="42">
        <v>1155</v>
      </c>
      <c r="E57" s="42">
        <v>448</v>
      </c>
      <c r="F57" s="42">
        <v>707</v>
      </c>
      <c r="G57" s="169">
        <f t="shared" si="0"/>
        <v>24.608355091383814</v>
      </c>
      <c r="H57" s="169">
        <f t="shared" si="1"/>
        <v>75.391644908616186</v>
      </c>
      <c r="I57" s="169">
        <f t="shared" si="2"/>
        <v>29.242819843342037</v>
      </c>
      <c r="J57" s="169">
        <f t="shared" si="3"/>
        <v>46.148825065274153</v>
      </c>
      <c r="K57" s="52">
        <v>500.52356020942409</v>
      </c>
      <c r="L57" s="59"/>
      <c r="N57" s="12"/>
    </row>
    <row r="58" spans="1:26" x14ac:dyDescent="0.3">
      <c r="A58" s="1" t="s">
        <v>136</v>
      </c>
      <c r="B58" s="42">
        <v>13326</v>
      </c>
      <c r="C58" s="42">
        <v>6312</v>
      </c>
      <c r="D58" s="42">
        <v>7014</v>
      </c>
      <c r="E58" s="42">
        <v>4145</v>
      </c>
      <c r="F58" s="42">
        <v>2869</v>
      </c>
      <c r="G58" s="169">
        <f t="shared" si="0"/>
        <v>47.366051328230526</v>
      </c>
      <c r="H58" s="169">
        <f t="shared" si="1"/>
        <v>52.633948671769474</v>
      </c>
      <c r="I58" s="169">
        <f t="shared" si="2"/>
        <v>31.104607534143781</v>
      </c>
      <c r="J58" s="169">
        <f t="shared" si="3"/>
        <v>21.529341137625693</v>
      </c>
      <c r="K58" s="52">
        <v>280.25758205234735</v>
      </c>
      <c r="L58" s="59"/>
      <c r="N58" s="12"/>
    </row>
    <row r="59" spans="1:26" s="2" customFormat="1" ht="13.2" x14ac:dyDescent="0.25">
      <c r="B59" s="42"/>
      <c r="C59" s="42"/>
      <c r="D59" s="42"/>
      <c r="E59" s="42"/>
      <c r="F59" s="42"/>
      <c r="G59" s="51"/>
      <c r="H59" s="51"/>
      <c r="I59" s="51"/>
      <c r="J59" s="51"/>
      <c r="K59" s="52"/>
    </row>
    <row r="60" spans="1:26" x14ac:dyDescent="0.3">
      <c r="A60" s="12"/>
      <c r="B60" s="19"/>
      <c r="C60" s="19"/>
      <c r="D60" s="19"/>
      <c r="E60" s="19"/>
      <c r="F60" s="19"/>
      <c r="G60" s="24"/>
      <c r="H60" s="24"/>
      <c r="I60" s="24"/>
      <c r="J60" s="24"/>
      <c r="K60" s="48"/>
    </row>
    <row r="61" spans="1:26" x14ac:dyDescent="0.3">
      <c r="A61" s="1" t="s">
        <v>506</v>
      </c>
      <c r="B61" s="42"/>
      <c r="C61" s="42"/>
      <c r="D61" s="42"/>
      <c r="E61" s="53"/>
      <c r="F61" s="53"/>
      <c r="G61" s="54"/>
      <c r="H61" s="54"/>
      <c r="I61" s="54"/>
      <c r="J61" s="54"/>
      <c r="K61" s="48"/>
    </row>
    <row r="62" spans="1:26" x14ac:dyDescent="0.3">
      <c r="B62" s="1"/>
      <c r="C62" s="1"/>
      <c r="D62" s="1"/>
      <c r="E62" s="1"/>
      <c r="F62" s="1"/>
      <c r="G62" s="1"/>
      <c r="K62" s="48"/>
    </row>
    <row r="63" spans="1:26" x14ac:dyDescent="0.3">
      <c r="A63" s="1" t="s">
        <v>60</v>
      </c>
      <c r="B63" s="1"/>
      <c r="C63" s="1"/>
      <c r="D63" s="1"/>
      <c r="E63" s="1"/>
      <c r="F63" s="1"/>
      <c r="G63" s="1"/>
      <c r="K63" s="48"/>
    </row>
    <row r="64" spans="1:26" s="2" customFormat="1" ht="12" x14ac:dyDescent="0.25">
      <c r="A64" s="1" t="s">
        <v>61</v>
      </c>
      <c r="B64" s="1"/>
      <c r="C64" s="1"/>
      <c r="D64" s="1"/>
      <c r="E64" s="1"/>
      <c r="F64" s="1"/>
      <c r="G64" s="1"/>
      <c r="H64" s="1"/>
      <c r="I64" s="1"/>
      <c r="J64" s="1"/>
      <c r="K64" s="48"/>
    </row>
    <row r="65" spans="1:11" x14ac:dyDescent="0.3">
      <c r="A65" s="25"/>
      <c r="B65" s="80"/>
      <c r="C65" s="80"/>
      <c r="D65" s="80"/>
      <c r="E65" s="81"/>
      <c r="F65" s="1"/>
      <c r="G65" s="1"/>
      <c r="I65" s="15"/>
      <c r="K65" s="93"/>
    </row>
    <row r="66" spans="1:11" x14ac:dyDescent="0.3">
      <c r="B66" s="1"/>
      <c r="C66" s="1"/>
      <c r="D66" s="1"/>
      <c r="E66" s="1"/>
      <c r="F66" s="1"/>
      <c r="G66" s="1"/>
      <c r="K66" s="48"/>
    </row>
    <row r="67" spans="1:11" x14ac:dyDescent="0.3">
      <c r="A67" s="170"/>
      <c r="B67" s="12"/>
      <c r="C67" s="59"/>
      <c r="D67" s="59"/>
      <c r="E67" s="1"/>
      <c r="F67" s="1"/>
      <c r="G67" s="1" t="s">
        <v>464</v>
      </c>
      <c r="K67" s="48"/>
    </row>
    <row r="68" spans="1:11" x14ac:dyDescent="0.3">
      <c r="B68" s="1"/>
      <c r="C68" s="1"/>
      <c r="D68" s="1"/>
      <c r="E68" s="1"/>
      <c r="F68" s="1"/>
      <c r="G68" s="1"/>
      <c r="K68" s="93"/>
    </row>
    <row r="69" spans="1:11" x14ac:dyDescent="0.3">
      <c r="B69" s="1"/>
      <c r="C69" s="1"/>
      <c r="E69" s="1"/>
      <c r="F69" s="1"/>
      <c r="G69" s="1"/>
      <c r="K69" s="48"/>
    </row>
    <row r="70" spans="1:11" x14ac:dyDescent="0.3">
      <c r="B70" s="2"/>
      <c r="C70" s="2"/>
      <c r="E70" s="25"/>
      <c r="F70" s="2"/>
      <c r="G70" s="1"/>
      <c r="K70" s="48"/>
    </row>
    <row r="71" spans="1:11" x14ac:dyDescent="0.3">
      <c r="E71" s="25"/>
      <c r="G71" s="1"/>
      <c r="K71" s="48"/>
    </row>
    <row r="72" spans="1:11" x14ac:dyDescent="0.3">
      <c r="E72" s="25"/>
      <c r="G72" s="1"/>
      <c r="K72" s="48"/>
    </row>
    <row r="73" spans="1:11" x14ac:dyDescent="0.3">
      <c r="E73" s="25"/>
      <c r="G73" s="1"/>
      <c r="K73" s="48"/>
    </row>
    <row r="74" spans="1:11" x14ac:dyDescent="0.3">
      <c r="E74" s="25"/>
      <c r="G74" s="1"/>
      <c r="K74" s="48"/>
    </row>
    <row r="75" spans="1:11" x14ac:dyDescent="0.3">
      <c r="E75" s="25"/>
      <c r="G75" s="1"/>
      <c r="K75" s="48"/>
    </row>
    <row r="76" spans="1:11" x14ac:dyDescent="0.3">
      <c r="E76" s="25"/>
      <c r="F76" s="1"/>
      <c r="G76" s="1"/>
      <c r="K76" s="48"/>
    </row>
    <row r="77" spans="1:11" x14ac:dyDescent="0.3">
      <c r="E77" s="25"/>
      <c r="F77" s="1"/>
      <c r="G77" s="1"/>
      <c r="K77" s="48"/>
    </row>
    <row r="78" spans="1:11" x14ac:dyDescent="0.3">
      <c r="G78" s="1"/>
      <c r="K78" s="48"/>
    </row>
    <row r="79" spans="1:11" x14ac:dyDescent="0.3">
      <c r="G79" s="1"/>
      <c r="K79" s="48"/>
    </row>
    <row r="80" spans="1:11" x14ac:dyDescent="0.3">
      <c r="G80" s="1"/>
      <c r="K80" s="48"/>
    </row>
    <row r="81" spans="4:11" x14ac:dyDescent="0.3">
      <c r="G81" s="1"/>
      <c r="K81" s="48"/>
    </row>
    <row r="82" spans="4:11" x14ac:dyDescent="0.3">
      <c r="D82" s="19"/>
      <c r="G82" s="1"/>
      <c r="K82" s="48"/>
    </row>
    <row r="83" spans="4:11" x14ac:dyDescent="0.3">
      <c r="D83" s="1"/>
      <c r="G83" s="1"/>
      <c r="K83" s="48"/>
    </row>
    <row r="84" spans="4:11" x14ac:dyDescent="0.3">
      <c r="D84" s="2"/>
      <c r="G84" s="1"/>
      <c r="K84" s="48"/>
    </row>
    <row r="85" spans="4:11" x14ac:dyDescent="0.3">
      <c r="G85" s="1"/>
      <c r="K85" s="48"/>
    </row>
    <row r="86" spans="4:11" x14ac:dyDescent="0.3">
      <c r="G86" s="1"/>
      <c r="K86" s="48"/>
    </row>
    <row r="87" spans="4:11" x14ac:dyDescent="0.3">
      <c r="G87" s="1"/>
      <c r="K87" s="48"/>
    </row>
    <row r="88" spans="4:11" x14ac:dyDescent="0.3">
      <c r="G88" s="1"/>
      <c r="K88" s="48"/>
    </row>
    <row r="89" spans="4:11" x14ac:dyDescent="0.3">
      <c r="G89" s="1"/>
      <c r="K89" s="48"/>
    </row>
    <row r="90" spans="4:11" x14ac:dyDescent="0.3">
      <c r="G90" s="1"/>
      <c r="K90" s="48"/>
    </row>
    <row r="91" spans="4:11" x14ac:dyDescent="0.3">
      <c r="G91" s="1"/>
      <c r="K91" s="48"/>
    </row>
    <row r="92" spans="4:11" x14ac:dyDescent="0.3">
      <c r="G92" s="1"/>
      <c r="K92" s="48"/>
    </row>
    <row r="93" spans="4:11" x14ac:dyDescent="0.3">
      <c r="G93" s="1"/>
      <c r="K93" s="48"/>
    </row>
    <row r="94" spans="4:11" x14ac:dyDescent="0.3">
      <c r="G94" s="1"/>
      <c r="K94" s="48"/>
    </row>
    <row r="95" spans="4:11" x14ac:dyDescent="0.3">
      <c r="G95" s="1"/>
      <c r="K95" s="48"/>
    </row>
    <row r="96" spans="4:11" x14ac:dyDescent="0.3">
      <c r="G96" s="1"/>
      <c r="K96" s="48"/>
    </row>
    <row r="97" spans="7:11" x14ac:dyDescent="0.3">
      <c r="G97" s="1"/>
      <c r="K97" s="48"/>
    </row>
    <row r="98" spans="7:11" x14ac:dyDescent="0.3">
      <c r="G98" s="1"/>
      <c r="K98" s="48"/>
    </row>
    <row r="99" spans="7:11" x14ac:dyDescent="0.3">
      <c r="G99" s="1"/>
      <c r="K99" s="48"/>
    </row>
    <row r="100" spans="7:11" x14ac:dyDescent="0.3">
      <c r="G100" s="1"/>
      <c r="K100" s="48"/>
    </row>
    <row r="101" spans="7:11" x14ac:dyDescent="0.3">
      <c r="G101" s="1"/>
      <c r="K101" s="48"/>
    </row>
    <row r="102" spans="7:11" x14ac:dyDescent="0.3">
      <c r="G102" s="1"/>
      <c r="K102" s="48"/>
    </row>
    <row r="103" spans="7:11" x14ac:dyDescent="0.3">
      <c r="G103" s="1"/>
      <c r="K103" s="48"/>
    </row>
    <row r="104" spans="7:11" x14ac:dyDescent="0.3">
      <c r="G104" s="1"/>
      <c r="K104" s="48"/>
    </row>
    <row r="105" spans="7:11" x14ac:dyDescent="0.3">
      <c r="G105" s="1"/>
      <c r="K105" s="48"/>
    </row>
    <row r="106" spans="7:11" x14ac:dyDescent="0.3">
      <c r="G106" s="1"/>
      <c r="K106" s="48"/>
    </row>
    <row r="107" spans="7:11" x14ac:dyDescent="0.3">
      <c r="G107" s="1"/>
      <c r="K107" s="48"/>
    </row>
    <row r="108" spans="7:11" x14ac:dyDescent="0.3">
      <c r="G108" s="1"/>
      <c r="K108" s="48"/>
    </row>
    <row r="109" spans="7:11" x14ac:dyDescent="0.3">
      <c r="G109" s="1"/>
      <c r="K109" s="48"/>
    </row>
    <row r="110" spans="7:11" x14ac:dyDescent="0.3">
      <c r="G110" s="1"/>
      <c r="K110" s="48"/>
    </row>
    <row r="111" spans="7:11" x14ac:dyDescent="0.3">
      <c r="G111" s="1"/>
      <c r="K111" s="48"/>
    </row>
    <row r="112" spans="7:11" x14ac:dyDescent="0.3">
      <c r="G112" s="1"/>
      <c r="K112" s="48"/>
    </row>
    <row r="113" spans="7:11" x14ac:dyDescent="0.3">
      <c r="G113" s="1"/>
      <c r="K113" s="48"/>
    </row>
    <row r="114" spans="7:11" x14ac:dyDescent="0.3">
      <c r="G114" s="1"/>
      <c r="K114" s="48"/>
    </row>
    <row r="115" spans="7:11" x14ac:dyDescent="0.3">
      <c r="G115" s="1"/>
      <c r="K115" s="48"/>
    </row>
    <row r="116" spans="7:11" x14ac:dyDescent="0.3">
      <c r="G116" s="1"/>
      <c r="K116" s="48"/>
    </row>
    <row r="117" spans="7:11" x14ac:dyDescent="0.3">
      <c r="G117" s="1"/>
      <c r="K117" s="48"/>
    </row>
    <row r="118" spans="7:11" x14ac:dyDescent="0.3">
      <c r="G118" s="1"/>
      <c r="K118" s="48"/>
    </row>
    <row r="119" spans="7:11" x14ac:dyDescent="0.3">
      <c r="G119" s="1"/>
      <c r="K119" s="48"/>
    </row>
    <row r="120" spans="7:11" x14ac:dyDescent="0.3">
      <c r="G120" s="1"/>
      <c r="K120" s="48"/>
    </row>
    <row r="121" spans="7:11" x14ac:dyDescent="0.3">
      <c r="G121" s="1"/>
      <c r="K121" s="48"/>
    </row>
    <row r="122" spans="7:11" x14ac:dyDescent="0.3">
      <c r="G122" s="1"/>
      <c r="K122" s="48"/>
    </row>
    <row r="123" spans="7:11" x14ac:dyDescent="0.3">
      <c r="G123" s="1"/>
      <c r="K123" s="48"/>
    </row>
    <row r="124" spans="7:11" x14ac:dyDescent="0.3">
      <c r="G124" s="1"/>
      <c r="K124" s="48"/>
    </row>
    <row r="125" spans="7:11" x14ac:dyDescent="0.3">
      <c r="G125" s="1"/>
      <c r="K125" s="48"/>
    </row>
    <row r="126" spans="7:11" x14ac:dyDescent="0.3">
      <c r="G126" s="1"/>
      <c r="K126" s="48"/>
    </row>
    <row r="127" spans="7:11" x14ac:dyDescent="0.3">
      <c r="G127" s="1"/>
      <c r="K127" s="48"/>
    </row>
    <row r="128" spans="7:11" x14ac:dyDescent="0.3">
      <c r="G128" s="1"/>
      <c r="K128" s="48"/>
    </row>
    <row r="129" spans="7:11" x14ac:dyDescent="0.3">
      <c r="G129" s="1"/>
      <c r="K129" s="48"/>
    </row>
    <row r="130" spans="7:11" x14ac:dyDescent="0.3">
      <c r="G130" s="1"/>
      <c r="K130" s="48"/>
    </row>
    <row r="131" spans="7:11" x14ac:dyDescent="0.3">
      <c r="G131" s="1"/>
      <c r="K131" s="48"/>
    </row>
    <row r="132" spans="7:11" x14ac:dyDescent="0.3">
      <c r="G132" s="1"/>
      <c r="K132" s="48"/>
    </row>
    <row r="133" spans="7:11" x14ac:dyDescent="0.3">
      <c r="G133" s="1"/>
      <c r="K133" s="48"/>
    </row>
    <row r="134" spans="7:11" x14ac:dyDescent="0.3">
      <c r="G134" s="1"/>
      <c r="K134" s="48"/>
    </row>
    <row r="135" spans="7:11" x14ac:dyDescent="0.3">
      <c r="G135" s="1"/>
      <c r="K135" s="48"/>
    </row>
    <row r="136" spans="7:11" x14ac:dyDescent="0.3">
      <c r="G136" s="1"/>
      <c r="K136" s="48"/>
    </row>
    <row r="137" spans="7:11" x14ac:dyDescent="0.3">
      <c r="G137" s="1"/>
      <c r="K137" s="48"/>
    </row>
    <row r="138" spans="7:11" x14ac:dyDescent="0.3">
      <c r="G138" s="1"/>
      <c r="K138" s="48"/>
    </row>
    <row r="139" spans="7:11" x14ac:dyDescent="0.3">
      <c r="G139" s="1"/>
      <c r="K139" s="48"/>
    </row>
    <row r="140" spans="7:11" x14ac:dyDescent="0.3">
      <c r="G140" s="1"/>
      <c r="K140" s="48"/>
    </row>
    <row r="141" spans="7:11" x14ac:dyDescent="0.3">
      <c r="G141" s="1"/>
      <c r="K141" s="48"/>
    </row>
    <row r="142" spans="7:11" x14ac:dyDescent="0.3">
      <c r="G142" s="1"/>
      <c r="K142" s="48"/>
    </row>
    <row r="143" spans="7:11" x14ac:dyDescent="0.3">
      <c r="G143" s="1"/>
      <c r="K143" s="48"/>
    </row>
    <row r="144" spans="7:11" x14ac:dyDescent="0.3">
      <c r="G144" s="1"/>
      <c r="K144" s="48"/>
    </row>
    <row r="145" spans="7:11" x14ac:dyDescent="0.3">
      <c r="G145" s="1"/>
      <c r="K145" s="48"/>
    </row>
    <row r="146" spans="7:11" x14ac:dyDescent="0.3">
      <c r="G146" s="1"/>
      <c r="K146" s="48"/>
    </row>
    <row r="147" spans="7:11" x14ac:dyDescent="0.3">
      <c r="G147" s="1"/>
      <c r="K147" s="48"/>
    </row>
    <row r="148" spans="7:11" x14ac:dyDescent="0.3">
      <c r="G148" s="1"/>
      <c r="K148" s="48"/>
    </row>
    <row r="149" spans="7:11" x14ac:dyDescent="0.3">
      <c r="G149" s="1"/>
      <c r="K149" s="48"/>
    </row>
    <row r="150" spans="7:11" x14ac:dyDescent="0.3">
      <c r="G150" s="1"/>
      <c r="K150" s="48"/>
    </row>
    <row r="151" spans="7:11" x14ac:dyDescent="0.3">
      <c r="G151" s="1"/>
      <c r="K151" s="48"/>
    </row>
    <row r="152" spans="7:11" x14ac:dyDescent="0.3">
      <c r="G152" s="1"/>
      <c r="K152" s="48"/>
    </row>
    <row r="153" spans="7:11" x14ac:dyDescent="0.3">
      <c r="G153" s="1"/>
      <c r="K153" s="48"/>
    </row>
    <row r="154" spans="7:11" x14ac:dyDescent="0.3">
      <c r="G154" s="1"/>
      <c r="K154" s="48"/>
    </row>
    <row r="155" spans="7:11" x14ac:dyDescent="0.3">
      <c r="G155" s="1"/>
      <c r="K155" s="48"/>
    </row>
    <row r="156" spans="7:11" x14ac:dyDescent="0.3">
      <c r="G156" s="1"/>
      <c r="K156" s="48"/>
    </row>
    <row r="157" spans="7:11" x14ac:dyDescent="0.3">
      <c r="G157" s="1"/>
      <c r="K157" s="48"/>
    </row>
    <row r="158" spans="7:11" x14ac:dyDescent="0.3">
      <c r="G158" s="1"/>
      <c r="K158" s="48"/>
    </row>
    <row r="159" spans="7:11" x14ac:dyDescent="0.3">
      <c r="G159" s="1"/>
      <c r="K159" s="48"/>
    </row>
    <row r="160" spans="7:11" x14ac:dyDescent="0.3">
      <c r="G160" s="1"/>
      <c r="K160" s="48"/>
    </row>
    <row r="161" spans="7:11" x14ac:dyDescent="0.3">
      <c r="G161" s="1"/>
      <c r="K161" s="48"/>
    </row>
    <row r="162" spans="7:11" x14ac:dyDescent="0.3">
      <c r="G162" s="1"/>
      <c r="K162" s="48"/>
    </row>
    <row r="163" spans="7:11" x14ac:dyDescent="0.3">
      <c r="G163" s="1"/>
      <c r="K163" s="48"/>
    </row>
    <row r="164" spans="7:11" x14ac:dyDescent="0.3">
      <c r="G164" s="1"/>
      <c r="K164" s="48"/>
    </row>
    <row r="165" spans="7:11" x14ac:dyDescent="0.3">
      <c r="G165" s="1"/>
      <c r="K165" s="48"/>
    </row>
    <row r="166" spans="7:11" x14ac:dyDescent="0.3">
      <c r="G166" s="1"/>
      <c r="K166" s="48"/>
    </row>
    <row r="167" spans="7:11" x14ac:dyDescent="0.3">
      <c r="G167" s="1"/>
      <c r="K167" s="48"/>
    </row>
    <row r="168" spans="7:11" x14ac:dyDescent="0.3">
      <c r="G168" s="1"/>
      <c r="K168" s="48"/>
    </row>
    <row r="169" spans="7:11" x14ac:dyDescent="0.3">
      <c r="G169" s="1"/>
      <c r="K169" s="48"/>
    </row>
    <row r="170" spans="7:11" x14ac:dyDescent="0.3">
      <c r="G170" s="1"/>
      <c r="K170" s="48"/>
    </row>
    <row r="171" spans="7:11" x14ac:dyDescent="0.3">
      <c r="G171" s="1"/>
      <c r="K171" s="48"/>
    </row>
    <row r="172" spans="7:11" x14ac:dyDescent="0.3">
      <c r="G172" s="1"/>
      <c r="K172" s="48"/>
    </row>
    <row r="173" spans="7:11" x14ac:dyDescent="0.3">
      <c r="G173" s="1"/>
      <c r="K173" s="48"/>
    </row>
    <row r="174" spans="7:11" x14ac:dyDescent="0.3">
      <c r="G174" s="1"/>
      <c r="K174" s="48"/>
    </row>
    <row r="175" spans="7:11" x14ac:dyDescent="0.3">
      <c r="G175" s="1"/>
      <c r="K175" s="48"/>
    </row>
    <row r="176" spans="7:11" x14ac:dyDescent="0.3">
      <c r="G176" s="1"/>
      <c r="K176" s="48"/>
    </row>
    <row r="177" spans="7:11" x14ac:dyDescent="0.3">
      <c r="G177" s="1"/>
      <c r="K177" s="48"/>
    </row>
    <row r="178" spans="7:11" x14ac:dyDescent="0.3">
      <c r="G178" s="1"/>
      <c r="K178" s="48"/>
    </row>
    <row r="179" spans="7:11" x14ac:dyDescent="0.3">
      <c r="G179" s="1"/>
      <c r="K179" s="48"/>
    </row>
    <row r="180" spans="7:11" x14ac:dyDescent="0.3">
      <c r="G180" s="1"/>
      <c r="K180" s="48"/>
    </row>
    <row r="181" spans="7:11" x14ac:dyDescent="0.3">
      <c r="G181" s="1"/>
      <c r="K181" s="48"/>
    </row>
    <row r="182" spans="7:11" x14ac:dyDescent="0.3">
      <c r="G182" s="1"/>
      <c r="K182" s="48"/>
    </row>
    <row r="183" spans="7:11" x14ac:dyDescent="0.3">
      <c r="G183" s="1"/>
      <c r="K183" s="48"/>
    </row>
    <row r="184" spans="7:11" x14ac:dyDescent="0.3">
      <c r="G184" s="1"/>
      <c r="K184" s="48"/>
    </row>
    <row r="185" spans="7:11" x14ac:dyDescent="0.3">
      <c r="G185" s="1"/>
      <c r="K185" s="48"/>
    </row>
    <row r="186" spans="7:11" x14ac:dyDescent="0.3">
      <c r="G186" s="1"/>
      <c r="K186" s="48"/>
    </row>
    <row r="187" spans="7:11" x14ac:dyDescent="0.3">
      <c r="G187" s="1"/>
      <c r="K187" s="48"/>
    </row>
    <row r="188" spans="7:11" x14ac:dyDescent="0.3">
      <c r="G188" s="1"/>
      <c r="K188" s="48"/>
    </row>
    <row r="189" spans="7:11" x14ac:dyDescent="0.3">
      <c r="G189" s="1"/>
      <c r="K189" s="48"/>
    </row>
    <row r="190" spans="7:11" x14ac:dyDescent="0.3">
      <c r="G190" s="1"/>
      <c r="K190" s="48"/>
    </row>
    <row r="191" spans="7:11" x14ac:dyDescent="0.3">
      <c r="G191" s="1"/>
      <c r="K191" s="48"/>
    </row>
    <row r="192" spans="7:11" x14ac:dyDescent="0.3">
      <c r="G192" s="1"/>
      <c r="K192" s="48"/>
    </row>
    <row r="193" spans="7:11" x14ac:dyDescent="0.3">
      <c r="G193" s="1"/>
      <c r="K193" s="48"/>
    </row>
    <row r="194" spans="7:11" x14ac:dyDescent="0.3">
      <c r="G194" s="1"/>
      <c r="K194" s="48"/>
    </row>
    <row r="195" spans="7:11" x14ac:dyDescent="0.3">
      <c r="G195" s="1"/>
      <c r="K195" s="48"/>
    </row>
    <row r="196" spans="7:11" x14ac:dyDescent="0.3">
      <c r="G196" s="1"/>
      <c r="K196" s="48"/>
    </row>
    <row r="197" spans="7:11" x14ac:dyDescent="0.3">
      <c r="G197" s="1"/>
      <c r="K197" s="48"/>
    </row>
    <row r="198" spans="7:11" x14ac:dyDescent="0.3">
      <c r="G198" s="1"/>
      <c r="K198" s="48"/>
    </row>
    <row r="199" spans="7:11" x14ac:dyDescent="0.3">
      <c r="G199" s="1"/>
      <c r="K199" s="48"/>
    </row>
    <row r="200" spans="7:11" x14ac:dyDescent="0.3">
      <c r="G200" s="1"/>
      <c r="K200" s="48"/>
    </row>
    <row r="201" spans="7:11" x14ac:dyDescent="0.3">
      <c r="G201" s="1"/>
      <c r="K201" s="48"/>
    </row>
    <row r="202" spans="7:11" x14ac:dyDescent="0.3">
      <c r="G202" s="1"/>
      <c r="K202" s="48"/>
    </row>
    <row r="203" spans="7:11" x14ac:dyDescent="0.3">
      <c r="G203" s="1"/>
      <c r="K203" s="48"/>
    </row>
    <row r="204" spans="7:11" x14ac:dyDescent="0.3">
      <c r="G204" s="1"/>
      <c r="K204" s="48"/>
    </row>
    <row r="205" spans="7:11" x14ac:dyDescent="0.3">
      <c r="G205" s="1"/>
      <c r="K205" s="48"/>
    </row>
    <row r="206" spans="7:11" x14ac:dyDescent="0.3">
      <c r="G206" s="1"/>
    </row>
    <row r="207" spans="7:11" x14ac:dyDescent="0.3">
      <c r="G207" s="1"/>
    </row>
    <row r="208" spans="7:11" x14ac:dyDescent="0.3">
      <c r="G208" s="1"/>
    </row>
    <row r="209" spans="7:7" x14ac:dyDescent="0.3">
      <c r="G209" s="1"/>
    </row>
    <row r="210" spans="7:7" x14ac:dyDescent="0.3">
      <c r="G210" s="1"/>
    </row>
    <row r="211" spans="7:7" x14ac:dyDescent="0.3">
      <c r="G211" s="1"/>
    </row>
    <row r="212" spans="7:7" x14ac:dyDescent="0.3">
      <c r="G212" s="1"/>
    </row>
    <row r="213" spans="7:7" x14ac:dyDescent="0.3">
      <c r="G213" s="1"/>
    </row>
    <row r="214" spans="7:7" x14ac:dyDescent="0.3">
      <c r="G214" s="1"/>
    </row>
    <row r="215" spans="7:7" x14ac:dyDescent="0.3">
      <c r="G215" s="1"/>
    </row>
    <row r="216" spans="7:7" x14ac:dyDescent="0.3">
      <c r="G216" s="1"/>
    </row>
    <row r="217" spans="7:7" x14ac:dyDescent="0.3">
      <c r="G217" s="1"/>
    </row>
    <row r="218" spans="7:7" x14ac:dyDescent="0.3">
      <c r="G218" s="1"/>
    </row>
    <row r="219" spans="7:7" x14ac:dyDescent="0.3">
      <c r="G219" s="1"/>
    </row>
    <row r="220" spans="7:7" x14ac:dyDescent="0.3">
      <c r="G220" s="1"/>
    </row>
    <row r="221" spans="7:7" x14ac:dyDescent="0.3">
      <c r="G221" s="1"/>
    </row>
    <row r="222" spans="7:7" x14ac:dyDescent="0.3">
      <c r="G222" s="1"/>
    </row>
    <row r="223" spans="7:7" x14ac:dyDescent="0.3">
      <c r="G223" s="1"/>
    </row>
    <row r="224" spans="7:7" x14ac:dyDescent="0.3">
      <c r="G224" s="1"/>
    </row>
    <row r="225" spans="7:7" x14ac:dyDescent="0.3">
      <c r="G225" s="1"/>
    </row>
    <row r="226" spans="7:7" x14ac:dyDescent="0.3">
      <c r="G226" s="1"/>
    </row>
    <row r="227" spans="7:7" x14ac:dyDescent="0.3">
      <c r="G227" s="1"/>
    </row>
    <row r="228" spans="7:7" x14ac:dyDescent="0.3">
      <c r="G228" s="1"/>
    </row>
    <row r="229" spans="7:7" x14ac:dyDescent="0.3">
      <c r="G229" s="1"/>
    </row>
    <row r="230" spans="7:7" x14ac:dyDescent="0.3">
      <c r="G230" s="1"/>
    </row>
    <row r="231" spans="7:7" x14ac:dyDescent="0.3">
      <c r="G231" s="1"/>
    </row>
    <row r="232" spans="7:7" x14ac:dyDescent="0.3">
      <c r="G232" s="1"/>
    </row>
    <row r="233" spans="7:7" x14ac:dyDescent="0.3">
      <c r="G233" s="1"/>
    </row>
    <row r="234" spans="7:7" x14ac:dyDescent="0.3">
      <c r="G234" s="1"/>
    </row>
    <row r="235" spans="7:7" x14ac:dyDescent="0.3">
      <c r="G235" s="1"/>
    </row>
    <row r="236" spans="7:7" x14ac:dyDescent="0.3">
      <c r="G236" s="1"/>
    </row>
    <row r="237" spans="7:7" x14ac:dyDescent="0.3">
      <c r="G237" s="1"/>
    </row>
    <row r="238" spans="7:7" x14ac:dyDescent="0.3">
      <c r="G238" s="1"/>
    </row>
    <row r="239" spans="7:7" x14ac:dyDescent="0.3">
      <c r="G239" s="1"/>
    </row>
    <row r="240" spans="7:7" x14ac:dyDescent="0.3">
      <c r="G240" s="1"/>
    </row>
    <row r="241" spans="7:7" x14ac:dyDescent="0.3">
      <c r="G241" s="1"/>
    </row>
    <row r="242" spans="7:7" x14ac:dyDescent="0.3">
      <c r="G242" s="1"/>
    </row>
    <row r="243" spans="7:7" x14ac:dyDescent="0.3">
      <c r="G243" s="1"/>
    </row>
    <row r="244" spans="7:7" x14ac:dyDescent="0.3">
      <c r="G244" s="1"/>
    </row>
    <row r="245" spans="7:7" x14ac:dyDescent="0.3">
      <c r="G245" s="1"/>
    </row>
    <row r="246" spans="7:7" x14ac:dyDescent="0.3">
      <c r="G246" s="1"/>
    </row>
    <row r="247" spans="7:7" x14ac:dyDescent="0.3">
      <c r="G247" s="1"/>
    </row>
    <row r="248" spans="7:7" x14ac:dyDescent="0.3">
      <c r="G248" s="1"/>
    </row>
    <row r="249" spans="7:7" x14ac:dyDescent="0.3">
      <c r="G249" s="1"/>
    </row>
    <row r="250" spans="7:7" x14ac:dyDescent="0.3">
      <c r="G250" s="1"/>
    </row>
    <row r="251" spans="7:7" x14ac:dyDescent="0.3">
      <c r="G251" s="1"/>
    </row>
    <row r="252" spans="7:7" x14ac:dyDescent="0.3">
      <c r="G252" s="1"/>
    </row>
    <row r="253" spans="7:7" x14ac:dyDescent="0.3">
      <c r="G253" s="1"/>
    </row>
    <row r="254" spans="7:7" x14ac:dyDescent="0.3">
      <c r="G254" s="1"/>
    </row>
    <row r="255" spans="7:7" x14ac:dyDescent="0.3">
      <c r="G255" s="1"/>
    </row>
    <row r="256" spans="7:7" x14ac:dyDescent="0.3">
      <c r="G256" s="1"/>
    </row>
    <row r="257" spans="7:7" x14ac:dyDescent="0.3">
      <c r="G257" s="1"/>
    </row>
    <row r="258" spans="7:7" x14ac:dyDescent="0.3">
      <c r="G258" s="1"/>
    </row>
    <row r="259" spans="7:7" x14ac:dyDescent="0.3">
      <c r="G259" s="1"/>
    </row>
    <row r="260" spans="7:7" x14ac:dyDescent="0.3">
      <c r="G260" s="1"/>
    </row>
    <row r="261" spans="7:7" x14ac:dyDescent="0.3">
      <c r="G261" s="1"/>
    </row>
    <row r="262" spans="7:7" x14ac:dyDescent="0.3">
      <c r="G262" s="1"/>
    </row>
    <row r="263" spans="7:7" x14ac:dyDescent="0.3">
      <c r="G263" s="1"/>
    </row>
    <row r="264" spans="7:7" x14ac:dyDescent="0.3">
      <c r="G264" s="1"/>
    </row>
    <row r="265" spans="7:7" x14ac:dyDescent="0.3">
      <c r="G265" s="1"/>
    </row>
    <row r="266" spans="7:7" x14ac:dyDescent="0.3">
      <c r="G266" s="1"/>
    </row>
    <row r="267" spans="7:7" x14ac:dyDescent="0.3">
      <c r="G267" s="1"/>
    </row>
    <row r="268" spans="7:7" x14ac:dyDescent="0.3">
      <c r="G268" s="1"/>
    </row>
    <row r="269" spans="7:7" x14ac:dyDescent="0.3">
      <c r="G269" s="1"/>
    </row>
    <row r="270" spans="7:7" x14ac:dyDescent="0.3">
      <c r="G270" s="1"/>
    </row>
    <row r="271" spans="7:7" x14ac:dyDescent="0.3">
      <c r="G271" s="1"/>
    </row>
    <row r="272" spans="7:7" x14ac:dyDescent="0.3">
      <c r="G272" s="1"/>
    </row>
    <row r="273" spans="7:7" x14ac:dyDescent="0.3">
      <c r="G273" s="1"/>
    </row>
    <row r="274" spans="7:7" x14ac:dyDescent="0.3">
      <c r="G274" s="1"/>
    </row>
    <row r="275" spans="7:7" x14ac:dyDescent="0.3">
      <c r="G275" s="1"/>
    </row>
    <row r="276" spans="7:7" x14ac:dyDescent="0.3">
      <c r="G276" s="1"/>
    </row>
    <row r="277" spans="7:7" x14ac:dyDescent="0.3">
      <c r="G277" s="1"/>
    </row>
    <row r="278" spans="7:7" x14ac:dyDescent="0.3">
      <c r="G278" s="1"/>
    </row>
    <row r="279" spans="7:7" x14ac:dyDescent="0.3">
      <c r="G279" s="1"/>
    </row>
    <row r="280" spans="7:7" x14ac:dyDescent="0.3">
      <c r="G280" s="1"/>
    </row>
    <row r="281" spans="7:7" x14ac:dyDescent="0.3">
      <c r="G281" s="1"/>
    </row>
    <row r="282" spans="7:7" x14ac:dyDescent="0.3">
      <c r="G282" s="1"/>
    </row>
    <row r="283" spans="7:7" x14ac:dyDescent="0.3">
      <c r="G283" s="1"/>
    </row>
    <row r="284" spans="7:7" x14ac:dyDescent="0.3">
      <c r="G284" s="1"/>
    </row>
    <row r="285" spans="7:7" x14ac:dyDescent="0.3">
      <c r="G285" s="1"/>
    </row>
    <row r="286" spans="7:7" x14ac:dyDescent="0.3">
      <c r="G286" s="1"/>
    </row>
    <row r="287" spans="7:7" x14ac:dyDescent="0.3">
      <c r="G287" s="1"/>
    </row>
    <row r="288" spans="7:7" x14ac:dyDescent="0.3">
      <c r="G288" s="1"/>
    </row>
    <row r="289" spans="7:7" x14ac:dyDescent="0.3">
      <c r="G289" s="1"/>
    </row>
    <row r="290" spans="7:7" x14ac:dyDescent="0.3">
      <c r="G290" s="1"/>
    </row>
    <row r="291" spans="7:7" x14ac:dyDescent="0.3">
      <c r="G291" s="1"/>
    </row>
    <row r="292" spans="7:7" x14ac:dyDescent="0.3">
      <c r="G292" s="1"/>
    </row>
    <row r="293" spans="7:7" x14ac:dyDescent="0.3">
      <c r="G293" s="1"/>
    </row>
    <row r="294" spans="7:7" x14ac:dyDescent="0.3">
      <c r="G294" s="1"/>
    </row>
    <row r="295" spans="7:7" x14ac:dyDescent="0.3">
      <c r="G295" s="1"/>
    </row>
    <row r="296" spans="7:7" x14ac:dyDescent="0.3">
      <c r="G296" s="1"/>
    </row>
    <row r="297" spans="7:7" x14ac:dyDescent="0.3">
      <c r="G297" s="1"/>
    </row>
    <row r="298" spans="7:7" x14ac:dyDescent="0.3">
      <c r="G298" s="1"/>
    </row>
    <row r="299" spans="7:7" x14ac:dyDescent="0.3">
      <c r="G299" s="1"/>
    </row>
    <row r="300" spans="7:7" x14ac:dyDescent="0.3">
      <c r="G300" s="1"/>
    </row>
    <row r="301" spans="7:7" x14ac:dyDescent="0.3">
      <c r="G301" s="1"/>
    </row>
    <row r="302" spans="7:7" x14ac:dyDescent="0.3">
      <c r="G302" s="1"/>
    </row>
    <row r="303" spans="7:7" x14ac:dyDescent="0.3">
      <c r="G303" s="1"/>
    </row>
    <row r="304" spans="7:7" x14ac:dyDescent="0.3">
      <c r="G304" s="1"/>
    </row>
    <row r="305" spans="7:7" x14ac:dyDescent="0.3">
      <c r="G305" s="1"/>
    </row>
    <row r="306" spans="7:7" x14ac:dyDescent="0.3">
      <c r="G306" s="1"/>
    </row>
    <row r="307" spans="7:7" x14ac:dyDescent="0.3">
      <c r="G307" s="1"/>
    </row>
    <row r="308" spans="7:7" x14ac:dyDescent="0.3">
      <c r="G308" s="1"/>
    </row>
    <row r="309" spans="7:7" x14ac:dyDescent="0.3">
      <c r="G309" s="1"/>
    </row>
    <row r="310" spans="7:7" x14ac:dyDescent="0.3">
      <c r="G310" s="1"/>
    </row>
    <row r="311" spans="7:7" x14ac:dyDescent="0.3">
      <c r="G311" s="1"/>
    </row>
    <row r="312" spans="7:7" x14ac:dyDescent="0.3">
      <c r="G312" s="1"/>
    </row>
    <row r="313" spans="7:7" x14ac:dyDescent="0.3">
      <c r="G313" s="1"/>
    </row>
    <row r="314" spans="7:7" x14ac:dyDescent="0.3">
      <c r="G314" s="1"/>
    </row>
    <row r="315" spans="7:7" x14ac:dyDescent="0.3">
      <c r="G315" s="1"/>
    </row>
    <row r="316" spans="7:7" x14ac:dyDescent="0.3">
      <c r="G316" s="1"/>
    </row>
    <row r="317" spans="7:7" x14ac:dyDescent="0.3">
      <c r="G317" s="1"/>
    </row>
    <row r="318" spans="7:7" x14ac:dyDescent="0.3">
      <c r="G318" s="1"/>
    </row>
    <row r="319" spans="7:7" x14ac:dyDescent="0.3">
      <c r="G319" s="1"/>
    </row>
    <row r="320" spans="7:7" x14ac:dyDescent="0.3">
      <c r="G320" s="1"/>
    </row>
    <row r="321" spans="7:7" x14ac:dyDescent="0.3">
      <c r="G321" s="1"/>
    </row>
    <row r="322" spans="7:7" x14ac:dyDescent="0.3">
      <c r="G322" s="1"/>
    </row>
    <row r="323" spans="7:7" x14ac:dyDescent="0.3">
      <c r="G323" s="1"/>
    </row>
    <row r="324" spans="7:7" x14ac:dyDescent="0.3">
      <c r="G324" s="1"/>
    </row>
    <row r="325" spans="7:7" x14ac:dyDescent="0.3">
      <c r="G325" s="1"/>
    </row>
    <row r="326" spans="7:7" x14ac:dyDescent="0.3">
      <c r="G326" s="1"/>
    </row>
    <row r="327" spans="7:7" x14ac:dyDescent="0.3">
      <c r="G327" s="1"/>
    </row>
    <row r="328" spans="7:7" x14ac:dyDescent="0.3">
      <c r="G328" s="1"/>
    </row>
    <row r="329" spans="7:7" x14ac:dyDescent="0.3">
      <c r="G329" s="1"/>
    </row>
    <row r="330" spans="7:7" x14ac:dyDescent="0.3">
      <c r="G330" s="1"/>
    </row>
    <row r="331" spans="7:7" x14ac:dyDescent="0.3">
      <c r="G331" s="1"/>
    </row>
    <row r="332" spans="7:7" x14ac:dyDescent="0.3">
      <c r="G332" s="1"/>
    </row>
    <row r="333" spans="7:7" x14ac:dyDescent="0.3">
      <c r="G333" s="1"/>
    </row>
    <row r="334" spans="7:7" x14ac:dyDescent="0.3">
      <c r="G334" s="1"/>
    </row>
    <row r="335" spans="7:7" x14ac:dyDescent="0.3">
      <c r="G335" s="1"/>
    </row>
    <row r="336" spans="7:7" x14ac:dyDescent="0.3">
      <c r="G336" s="1"/>
    </row>
    <row r="337" spans="7:7" x14ac:dyDescent="0.3">
      <c r="G337" s="1"/>
    </row>
    <row r="338" spans="7:7" x14ac:dyDescent="0.3">
      <c r="G338" s="1"/>
    </row>
    <row r="339" spans="7:7" x14ac:dyDescent="0.3">
      <c r="G339" s="1"/>
    </row>
    <row r="340" spans="7:7" x14ac:dyDescent="0.3">
      <c r="G340" s="1"/>
    </row>
    <row r="341" spans="7:7" x14ac:dyDescent="0.3">
      <c r="G341" s="1"/>
    </row>
    <row r="342" spans="7:7" x14ac:dyDescent="0.3">
      <c r="G342" s="1"/>
    </row>
    <row r="343" spans="7:7" x14ac:dyDescent="0.3">
      <c r="G343" s="1"/>
    </row>
    <row r="344" spans="7:7" x14ac:dyDescent="0.3">
      <c r="G344" s="1"/>
    </row>
    <row r="345" spans="7:7" x14ac:dyDescent="0.3">
      <c r="G345" s="1"/>
    </row>
    <row r="346" spans="7:7" x14ac:dyDescent="0.3">
      <c r="G346" s="1"/>
    </row>
    <row r="347" spans="7:7" x14ac:dyDescent="0.3">
      <c r="G347" s="1"/>
    </row>
    <row r="348" spans="7:7" x14ac:dyDescent="0.3">
      <c r="G348" s="1"/>
    </row>
    <row r="349" spans="7:7" x14ac:dyDescent="0.3">
      <c r="G349" s="1"/>
    </row>
    <row r="350" spans="7:7" x14ac:dyDescent="0.3">
      <c r="G350" s="1"/>
    </row>
    <row r="351" spans="7:7" x14ac:dyDescent="0.3">
      <c r="G351" s="1"/>
    </row>
    <row r="352" spans="7:7" x14ac:dyDescent="0.3">
      <c r="G352" s="1"/>
    </row>
    <row r="353" spans="7:7" x14ac:dyDescent="0.3">
      <c r="G353" s="1"/>
    </row>
    <row r="354" spans="7:7" x14ac:dyDescent="0.3">
      <c r="G354" s="1"/>
    </row>
    <row r="355" spans="7:7" x14ac:dyDescent="0.3">
      <c r="G355" s="1"/>
    </row>
    <row r="356" spans="7:7" x14ac:dyDescent="0.3">
      <c r="G356" s="1"/>
    </row>
    <row r="357" spans="7:7" x14ac:dyDescent="0.3">
      <c r="G357" s="1"/>
    </row>
    <row r="358" spans="7:7" x14ac:dyDescent="0.3">
      <c r="G358" s="1"/>
    </row>
    <row r="359" spans="7:7" x14ac:dyDescent="0.3">
      <c r="G359" s="1"/>
    </row>
    <row r="360" spans="7:7" x14ac:dyDescent="0.3">
      <c r="G360" s="1"/>
    </row>
    <row r="361" spans="7:7" x14ac:dyDescent="0.3">
      <c r="G361" s="1"/>
    </row>
    <row r="362" spans="7:7" x14ac:dyDescent="0.3">
      <c r="G362" s="1"/>
    </row>
    <row r="363" spans="7:7" x14ac:dyDescent="0.3">
      <c r="G363" s="1"/>
    </row>
    <row r="364" spans="7:7" x14ac:dyDescent="0.3">
      <c r="G364" s="1"/>
    </row>
    <row r="365" spans="7:7" x14ac:dyDescent="0.3">
      <c r="G365" s="1"/>
    </row>
    <row r="366" spans="7:7" x14ac:dyDescent="0.3">
      <c r="G366" s="1"/>
    </row>
    <row r="367" spans="7:7" x14ac:dyDescent="0.3">
      <c r="G367" s="1"/>
    </row>
    <row r="368" spans="7:7" x14ac:dyDescent="0.3">
      <c r="G368" s="1"/>
    </row>
    <row r="369" spans="7:7" x14ac:dyDescent="0.3">
      <c r="G369" s="1"/>
    </row>
    <row r="370" spans="7:7" x14ac:dyDescent="0.3">
      <c r="G370" s="1"/>
    </row>
    <row r="371" spans="7:7" x14ac:dyDescent="0.3">
      <c r="G371" s="1"/>
    </row>
    <row r="372" spans="7:7" x14ac:dyDescent="0.3">
      <c r="G372" s="1"/>
    </row>
    <row r="373" spans="7:7" x14ac:dyDescent="0.3">
      <c r="G373" s="1"/>
    </row>
    <row r="374" spans="7:7" x14ac:dyDescent="0.3">
      <c r="G374" s="1"/>
    </row>
    <row r="375" spans="7:7" x14ac:dyDescent="0.3">
      <c r="G375" s="1"/>
    </row>
    <row r="376" spans="7:7" x14ac:dyDescent="0.3">
      <c r="G376" s="1"/>
    </row>
    <row r="377" spans="7:7" x14ac:dyDescent="0.3">
      <c r="G377" s="1"/>
    </row>
    <row r="378" spans="7:7" x14ac:dyDescent="0.3">
      <c r="G378" s="1"/>
    </row>
    <row r="379" spans="7:7" x14ac:dyDescent="0.3">
      <c r="G379" s="1"/>
    </row>
    <row r="380" spans="7:7" x14ac:dyDescent="0.3">
      <c r="G380" s="1"/>
    </row>
    <row r="381" spans="7:7" x14ac:dyDescent="0.3">
      <c r="G381" s="1"/>
    </row>
    <row r="382" spans="7:7" x14ac:dyDescent="0.3">
      <c r="G382" s="1"/>
    </row>
    <row r="383" spans="7:7" x14ac:dyDescent="0.3">
      <c r="G383" s="1"/>
    </row>
    <row r="384" spans="7:7" x14ac:dyDescent="0.3">
      <c r="G384" s="1"/>
    </row>
    <row r="385" spans="7:7" x14ac:dyDescent="0.3">
      <c r="G385" s="1"/>
    </row>
    <row r="386" spans="7:7" x14ac:dyDescent="0.3">
      <c r="G386" s="1"/>
    </row>
    <row r="387" spans="7:7" x14ac:dyDescent="0.3">
      <c r="G387" s="1"/>
    </row>
    <row r="388" spans="7:7" x14ac:dyDescent="0.3">
      <c r="G388" s="1"/>
    </row>
    <row r="389" spans="7:7" x14ac:dyDescent="0.3">
      <c r="G389" s="1"/>
    </row>
    <row r="390" spans="7:7" x14ac:dyDescent="0.3">
      <c r="G390" s="1"/>
    </row>
    <row r="391" spans="7:7" x14ac:dyDescent="0.3">
      <c r="G391" s="1"/>
    </row>
    <row r="392" spans="7:7" x14ac:dyDescent="0.3">
      <c r="G392" s="1"/>
    </row>
    <row r="393" spans="7:7" x14ac:dyDescent="0.3">
      <c r="G393" s="1"/>
    </row>
    <row r="394" spans="7:7" x14ac:dyDescent="0.3">
      <c r="G394" s="1"/>
    </row>
    <row r="395" spans="7:7" x14ac:dyDescent="0.3">
      <c r="G395" s="1"/>
    </row>
    <row r="396" spans="7:7" x14ac:dyDescent="0.3">
      <c r="G396" s="1"/>
    </row>
    <row r="397" spans="7:7" x14ac:dyDescent="0.3">
      <c r="G397" s="1"/>
    </row>
    <row r="398" spans="7:7" x14ac:dyDescent="0.3">
      <c r="G398" s="1"/>
    </row>
    <row r="399" spans="7:7" x14ac:dyDescent="0.3">
      <c r="G399" s="1"/>
    </row>
    <row r="400" spans="7:7" x14ac:dyDescent="0.3">
      <c r="G400" s="1"/>
    </row>
    <row r="401" spans="7:7" x14ac:dyDescent="0.3">
      <c r="G401" s="1"/>
    </row>
    <row r="402" spans="7:7" x14ac:dyDescent="0.3">
      <c r="G402" s="1"/>
    </row>
    <row r="403" spans="7:7" x14ac:dyDescent="0.3">
      <c r="G403" s="1"/>
    </row>
    <row r="404" spans="7:7" x14ac:dyDescent="0.3">
      <c r="G404" s="1"/>
    </row>
    <row r="405" spans="7:7" x14ac:dyDescent="0.3">
      <c r="G405" s="1"/>
    </row>
    <row r="406" spans="7:7" x14ac:dyDescent="0.3">
      <c r="G406" s="1"/>
    </row>
    <row r="407" spans="7:7" x14ac:dyDescent="0.3">
      <c r="G407" s="1"/>
    </row>
    <row r="408" spans="7:7" x14ac:dyDescent="0.3">
      <c r="G408" s="1"/>
    </row>
    <row r="409" spans="7:7" x14ac:dyDescent="0.3">
      <c r="G409" s="1"/>
    </row>
    <row r="410" spans="7:7" x14ac:dyDescent="0.3">
      <c r="G410" s="1"/>
    </row>
    <row r="411" spans="7:7" x14ac:dyDescent="0.3">
      <c r="G411" s="1"/>
    </row>
    <row r="412" spans="7:7" x14ac:dyDescent="0.3">
      <c r="G412" s="1"/>
    </row>
    <row r="413" spans="7:7" x14ac:dyDescent="0.3">
      <c r="G413" s="1"/>
    </row>
    <row r="414" spans="7:7" x14ac:dyDescent="0.3">
      <c r="G414" s="1"/>
    </row>
    <row r="415" spans="7:7" x14ac:dyDescent="0.3">
      <c r="G415" s="1"/>
    </row>
    <row r="416" spans="7:7" x14ac:dyDescent="0.3">
      <c r="G416" s="1"/>
    </row>
    <row r="417" spans="7:7" x14ac:dyDescent="0.3">
      <c r="G417" s="1"/>
    </row>
    <row r="418" spans="7:7" x14ac:dyDescent="0.3">
      <c r="G418" s="1"/>
    </row>
    <row r="419" spans="7:7" x14ac:dyDescent="0.3">
      <c r="G419" s="1"/>
    </row>
    <row r="420" spans="7:7" x14ac:dyDescent="0.3">
      <c r="G420" s="1"/>
    </row>
    <row r="421" spans="7:7" x14ac:dyDescent="0.3">
      <c r="G421" s="1"/>
    </row>
    <row r="422" spans="7:7" x14ac:dyDescent="0.3">
      <c r="G422" s="1"/>
    </row>
    <row r="423" spans="7:7" x14ac:dyDescent="0.3">
      <c r="G423" s="1"/>
    </row>
    <row r="424" spans="7:7" x14ac:dyDescent="0.3">
      <c r="G424" s="1"/>
    </row>
    <row r="425" spans="7:7" x14ac:dyDescent="0.3">
      <c r="G425" s="1"/>
    </row>
    <row r="426" spans="7:7" x14ac:dyDescent="0.3">
      <c r="G426" s="1"/>
    </row>
    <row r="427" spans="7:7" x14ac:dyDescent="0.3">
      <c r="G427" s="1"/>
    </row>
    <row r="428" spans="7:7" x14ac:dyDescent="0.3">
      <c r="G428" s="1"/>
    </row>
    <row r="429" spans="7:7" x14ac:dyDescent="0.3">
      <c r="G429" s="1"/>
    </row>
    <row r="430" spans="7:7" x14ac:dyDescent="0.3">
      <c r="G430" s="1"/>
    </row>
    <row r="431" spans="7:7" x14ac:dyDescent="0.3">
      <c r="G431" s="1"/>
    </row>
    <row r="432" spans="7:7" x14ac:dyDescent="0.3">
      <c r="G432" s="1"/>
    </row>
    <row r="433" spans="7:7" x14ac:dyDescent="0.3">
      <c r="G433" s="1"/>
    </row>
    <row r="434" spans="7:7" x14ac:dyDescent="0.3">
      <c r="G434" s="1"/>
    </row>
    <row r="435" spans="7:7" x14ac:dyDescent="0.3">
      <c r="G435" s="1"/>
    </row>
    <row r="436" spans="7:7" x14ac:dyDescent="0.3">
      <c r="G436" s="1"/>
    </row>
    <row r="437" spans="7:7" x14ac:dyDescent="0.3">
      <c r="G437" s="1"/>
    </row>
    <row r="438" spans="7:7" x14ac:dyDescent="0.3">
      <c r="G438" s="1"/>
    </row>
    <row r="439" spans="7:7" x14ac:dyDescent="0.3">
      <c r="G439" s="1"/>
    </row>
    <row r="440" spans="7:7" x14ac:dyDescent="0.3">
      <c r="G440" s="1"/>
    </row>
    <row r="441" spans="7:7" x14ac:dyDescent="0.3">
      <c r="G441" s="1"/>
    </row>
    <row r="442" spans="7:7" x14ac:dyDescent="0.3">
      <c r="G442" s="1"/>
    </row>
    <row r="443" spans="7:7" x14ac:dyDescent="0.3">
      <c r="G443" s="1"/>
    </row>
    <row r="444" spans="7:7" x14ac:dyDescent="0.3">
      <c r="G444" s="1"/>
    </row>
    <row r="445" spans="7:7" x14ac:dyDescent="0.3">
      <c r="G445" s="1"/>
    </row>
    <row r="446" spans="7:7" x14ac:dyDescent="0.3">
      <c r="G446" s="1"/>
    </row>
    <row r="447" spans="7:7" x14ac:dyDescent="0.3">
      <c r="G447" s="1"/>
    </row>
    <row r="448" spans="7:7" x14ac:dyDescent="0.3">
      <c r="G448" s="1"/>
    </row>
    <row r="449" spans="7:7" x14ac:dyDescent="0.3">
      <c r="G449" s="1"/>
    </row>
    <row r="450" spans="7:7" x14ac:dyDescent="0.3">
      <c r="G450" s="1"/>
    </row>
    <row r="451" spans="7:7" x14ac:dyDescent="0.3">
      <c r="G451" s="1"/>
    </row>
    <row r="452" spans="7:7" x14ac:dyDescent="0.3">
      <c r="G452" s="1"/>
    </row>
    <row r="453" spans="7:7" x14ac:dyDescent="0.3">
      <c r="G453" s="1"/>
    </row>
    <row r="454" spans="7:7" x14ac:dyDescent="0.3">
      <c r="G454" s="1"/>
    </row>
    <row r="455" spans="7:7" x14ac:dyDescent="0.3">
      <c r="G455" s="1"/>
    </row>
    <row r="456" spans="7:7" x14ac:dyDescent="0.3">
      <c r="G456" s="1"/>
    </row>
    <row r="457" spans="7:7" x14ac:dyDescent="0.3">
      <c r="G457" s="1"/>
    </row>
    <row r="458" spans="7:7" x14ac:dyDescent="0.3">
      <c r="G458" s="1"/>
    </row>
    <row r="459" spans="7:7" x14ac:dyDescent="0.3">
      <c r="G459" s="1"/>
    </row>
    <row r="460" spans="7:7" x14ac:dyDescent="0.3">
      <c r="G460" s="1"/>
    </row>
    <row r="461" spans="7:7" x14ac:dyDescent="0.3">
      <c r="G461" s="1"/>
    </row>
    <row r="462" spans="7:7" x14ac:dyDescent="0.3">
      <c r="G462" s="1"/>
    </row>
    <row r="463" spans="7:7" x14ac:dyDescent="0.3">
      <c r="G463" s="1"/>
    </row>
    <row r="464" spans="7:7" x14ac:dyDescent="0.3">
      <c r="G464" s="1"/>
    </row>
    <row r="465" spans="7:7" x14ac:dyDescent="0.3">
      <c r="G465" s="1"/>
    </row>
    <row r="466" spans="7:7" x14ac:dyDescent="0.3">
      <c r="G466" s="1"/>
    </row>
    <row r="467" spans="7:7" x14ac:dyDescent="0.3">
      <c r="G467" s="1"/>
    </row>
    <row r="468" spans="7:7" x14ac:dyDescent="0.3">
      <c r="G468" s="1"/>
    </row>
    <row r="469" spans="7:7" x14ac:dyDescent="0.3">
      <c r="G469" s="1"/>
    </row>
    <row r="470" spans="7:7" x14ac:dyDescent="0.3">
      <c r="G470" s="1"/>
    </row>
    <row r="471" spans="7:7" x14ac:dyDescent="0.3">
      <c r="G471" s="1"/>
    </row>
    <row r="472" spans="7:7" x14ac:dyDescent="0.3">
      <c r="G472" s="1"/>
    </row>
    <row r="473" spans="7:7" x14ac:dyDescent="0.3">
      <c r="G473" s="1"/>
    </row>
    <row r="474" spans="7:7" x14ac:dyDescent="0.3">
      <c r="G474" s="1"/>
    </row>
    <row r="475" spans="7:7" x14ac:dyDescent="0.3">
      <c r="G475" s="1"/>
    </row>
    <row r="476" spans="7:7" x14ac:dyDescent="0.3">
      <c r="G476" s="1"/>
    </row>
    <row r="477" spans="7:7" x14ac:dyDescent="0.3">
      <c r="G477" s="1"/>
    </row>
    <row r="478" spans="7:7" x14ac:dyDescent="0.3">
      <c r="G478" s="1"/>
    </row>
    <row r="479" spans="7:7" x14ac:dyDescent="0.3">
      <c r="G479" s="1"/>
    </row>
    <row r="480" spans="7:7" x14ac:dyDescent="0.3">
      <c r="G480" s="1"/>
    </row>
    <row r="481" spans="7:7" x14ac:dyDescent="0.3">
      <c r="G481" s="1"/>
    </row>
    <row r="482" spans="7:7" x14ac:dyDescent="0.3">
      <c r="G482" s="1"/>
    </row>
    <row r="483" spans="7:7" x14ac:dyDescent="0.3">
      <c r="G483" s="1"/>
    </row>
    <row r="484" spans="7:7" x14ac:dyDescent="0.3">
      <c r="G484" s="1"/>
    </row>
    <row r="485" spans="7:7" x14ac:dyDescent="0.3">
      <c r="G485" s="1"/>
    </row>
    <row r="486" spans="7:7" x14ac:dyDescent="0.3">
      <c r="G486" s="1"/>
    </row>
    <row r="487" spans="7:7" x14ac:dyDescent="0.3">
      <c r="G487" s="1"/>
    </row>
    <row r="488" spans="7:7" x14ac:dyDescent="0.3">
      <c r="G488" s="1"/>
    </row>
    <row r="489" spans="7:7" x14ac:dyDescent="0.3">
      <c r="G489" s="1"/>
    </row>
    <row r="490" spans="7:7" x14ac:dyDescent="0.3">
      <c r="G490" s="1"/>
    </row>
    <row r="491" spans="7:7" x14ac:dyDescent="0.3">
      <c r="G491" s="1"/>
    </row>
    <row r="492" spans="7:7" x14ac:dyDescent="0.3">
      <c r="G492" s="1"/>
    </row>
    <row r="493" spans="7:7" x14ac:dyDescent="0.3">
      <c r="G493" s="1"/>
    </row>
    <row r="494" spans="7:7" x14ac:dyDescent="0.3">
      <c r="G494" s="1"/>
    </row>
    <row r="495" spans="7:7" x14ac:dyDescent="0.3">
      <c r="G495" s="1"/>
    </row>
    <row r="496" spans="7:7" x14ac:dyDescent="0.3">
      <c r="G496" s="1"/>
    </row>
    <row r="497" spans="7:7" x14ac:dyDescent="0.3">
      <c r="G497" s="1"/>
    </row>
    <row r="498" spans="7:7" x14ac:dyDescent="0.3">
      <c r="G498" s="1"/>
    </row>
    <row r="499" spans="7:7" x14ac:dyDescent="0.3">
      <c r="G499" s="1"/>
    </row>
    <row r="500" spans="7:7" x14ac:dyDescent="0.3">
      <c r="G500" s="1"/>
    </row>
    <row r="501" spans="7:7" x14ac:dyDescent="0.3">
      <c r="G501" s="1"/>
    </row>
    <row r="502" spans="7:7" x14ac:dyDescent="0.3">
      <c r="G502" s="1"/>
    </row>
    <row r="503" spans="7:7" x14ac:dyDescent="0.3">
      <c r="G503" s="1"/>
    </row>
    <row r="504" spans="7:7" x14ac:dyDescent="0.3">
      <c r="G504" s="1"/>
    </row>
    <row r="505" spans="7:7" x14ac:dyDescent="0.3">
      <c r="G505" s="1"/>
    </row>
    <row r="506" spans="7:7" x14ac:dyDescent="0.3">
      <c r="G506" s="1"/>
    </row>
    <row r="507" spans="7:7" x14ac:dyDescent="0.3">
      <c r="G507" s="1"/>
    </row>
    <row r="508" spans="7:7" x14ac:dyDescent="0.3">
      <c r="G508" s="1"/>
    </row>
    <row r="509" spans="7:7" x14ac:dyDescent="0.3">
      <c r="G509" s="1"/>
    </row>
    <row r="510" spans="7:7" x14ac:dyDescent="0.3">
      <c r="G510" s="1"/>
    </row>
    <row r="511" spans="7:7" x14ac:dyDescent="0.3">
      <c r="G511" s="1"/>
    </row>
    <row r="512" spans="7:7" x14ac:dyDescent="0.3">
      <c r="G512" s="1"/>
    </row>
    <row r="513" spans="7:7" x14ac:dyDescent="0.3">
      <c r="G513" s="1"/>
    </row>
    <row r="514" spans="7:7" x14ac:dyDescent="0.3">
      <c r="G514" s="1"/>
    </row>
    <row r="515" spans="7:7" x14ac:dyDescent="0.3">
      <c r="G515" s="1"/>
    </row>
    <row r="516" spans="7:7" x14ac:dyDescent="0.3">
      <c r="G516" s="1"/>
    </row>
    <row r="517" spans="7:7" x14ac:dyDescent="0.3">
      <c r="G517" s="1"/>
    </row>
    <row r="518" spans="7:7" x14ac:dyDescent="0.3">
      <c r="G518" s="1"/>
    </row>
    <row r="519" spans="7:7" x14ac:dyDescent="0.3">
      <c r="G519" s="1"/>
    </row>
    <row r="520" spans="7:7" x14ac:dyDescent="0.3">
      <c r="G520" s="1"/>
    </row>
    <row r="521" spans="7:7" x14ac:dyDescent="0.3">
      <c r="G521" s="1"/>
    </row>
    <row r="522" spans="7:7" x14ac:dyDescent="0.3">
      <c r="G522" s="1"/>
    </row>
    <row r="523" spans="7:7" x14ac:dyDescent="0.3">
      <c r="G523" s="1"/>
    </row>
    <row r="524" spans="7:7" x14ac:dyDescent="0.3">
      <c r="G524" s="1"/>
    </row>
    <row r="525" spans="7:7" x14ac:dyDescent="0.3">
      <c r="G525" s="1"/>
    </row>
    <row r="526" spans="7:7" x14ac:dyDescent="0.3">
      <c r="G526" s="1"/>
    </row>
    <row r="527" spans="7:7" x14ac:dyDescent="0.3">
      <c r="G527" s="1"/>
    </row>
    <row r="528" spans="7:7" x14ac:dyDescent="0.3">
      <c r="G528" s="1"/>
    </row>
    <row r="529" spans="7:7" x14ac:dyDescent="0.3">
      <c r="G529" s="1"/>
    </row>
    <row r="530" spans="7:7" x14ac:dyDescent="0.3">
      <c r="G530" s="1"/>
    </row>
    <row r="531" spans="7:7" x14ac:dyDescent="0.3">
      <c r="G531" s="1"/>
    </row>
    <row r="532" spans="7:7" x14ac:dyDescent="0.3">
      <c r="G532" s="1"/>
    </row>
    <row r="533" spans="7:7" x14ac:dyDescent="0.3">
      <c r="G533" s="1"/>
    </row>
    <row r="534" spans="7:7" x14ac:dyDescent="0.3">
      <c r="G534" s="1"/>
    </row>
    <row r="535" spans="7:7" x14ac:dyDescent="0.3">
      <c r="G535" s="1"/>
    </row>
    <row r="536" spans="7:7" x14ac:dyDescent="0.3">
      <c r="G536" s="1"/>
    </row>
    <row r="537" spans="7:7" x14ac:dyDescent="0.3">
      <c r="G537" s="1"/>
    </row>
    <row r="538" spans="7:7" x14ac:dyDescent="0.3">
      <c r="G538" s="1"/>
    </row>
    <row r="539" spans="7:7" x14ac:dyDescent="0.3">
      <c r="G539" s="1"/>
    </row>
    <row r="540" spans="7:7" x14ac:dyDescent="0.3">
      <c r="G540" s="1"/>
    </row>
    <row r="541" spans="7:7" x14ac:dyDescent="0.3">
      <c r="G541" s="1"/>
    </row>
    <row r="542" spans="7:7" x14ac:dyDescent="0.3">
      <c r="G542" s="1"/>
    </row>
    <row r="543" spans="7:7" x14ac:dyDescent="0.3">
      <c r="G543" s="1"/>
    </row>
    <row r="544" spans="7:7" x14ac:dyDescent="0.3">
      <c r="G544" s="1"/>
    </row>
    <row r="545" spans="7:7" x14ac:dyDescent="0.3">
      <c r="G545" s="1"/>
    </row>
    <row r="546" spans="7:7" x14ac:dyDescent="0.3">
      <c r="G546" s="1"/>
    </row>
    <row r="547" spans="7:7" x14ac:dyDescent="0.3">
      <c r="G547" s="1"/>
    </row>
    <row r="548" spans="7:7" x14ac:dyDescent="0.3">
      <c r="G548" s="1"/>
    </row>
    <row r="549" spans="7:7" x14ac:dyDescent="0.3">
      <c r="G549" s="1"/>
    </row>
    <row r="550" spans="7:7" x14ac:dyDescent="0.3">
      <c r="G550" s="1"/>
    </row>
    <row r="551" spans="7:7" x14ac:dyDescent="0.3">
      <c r="G551" s="1"/>
    </row>
    <row r="552" spans="7:7" x14ac:dyDescent="0.3">
      <c r="G552" s="1"/>
    </row>
    <row r="553" spans="7:7" x14ac:dyDescent="0.3">
      <c r="G553" s="1"/>
    </row>
    <row r="554" spans="7:7" x14ac:dyDescent="0.3">
      <c r="G554" s="1"/>
    </row>
    <row r="555" spans="7:7" x14ac:dyDescent="0.3">
      <c r="G555" s="1"/>
    </row>
    <row r="556" spans="7:7" x14ac:dyDescent="0.3">
      <c r="G556" s="1"/>
    </row>
    <row r="557" spans="7:7" x14ac:dyDescent="0.3">
      <c r="G557" s="1"/>
    </row>
    <row r="558" spans="7:7" x14ac:dyDescent="0.3">
      <c r="G558" s="1"/>
    </row>
    <row r="559" spans="7:7" x14ac:dyDescent="0.3">
      <c r="G559" s="1"/>
    </row>
    <row r="560" spans="7:7" x14ac:dyDescent="0.3">
      <c r="G560" s="1"/>
    </row>
    <row r="561" spans="7:7" x14ac:dyDescent="0.3">
      <c r="G561" s="1"/>
    </row>
    <row r="562" spans="7:7" x14ac:dyDescent="0.3">
      <c r="G562" s="1"/>
    </row>
    <row r="563" spans="7:7" x14ac:dyDescent="0.3">
      <c r="G563" s="1"/>
    </row>
    <row r="564" spans="7:7" x14ac:dyDescent="0.3">
      <c r="G564" s="1"/>
    </row>
    <row r="565" spans="7:7" x14ac:dyDescent="0.3">
      <c r="G565" s="1"/>
    </row>
    <row r="566" spans="7:7" x14ac:dyDescent="0.3">
      <c r="G566" s="1"/>
    </row>
    <row r="567" spans="7:7" x14ac:dyDescent="0.3">
      <c r="G567" s="1"/>
    </row>
    <row r="568" spans="7:7" x14ac:dyDescent="0.3">
      <c r="G568" s="1"/>
    </row>
    <row r="569" spans="7:7" x14ac:dyDescent="0.3">
      <c r="G569" s="1"/>
    </row>
    <row r="570" spans="7:7" x14ac:dyDescent="0.3">
      <c r="G570" s="1"/>
    </row>
    <row r="571" spans="7:7" x14ac:dyDescent="0.3">
      <c r="G571" s="1"/>
    </row>
    <row r="572" spans="7:7" x14ac:dyDescent="0.3">
      <c r="G572" s="1"/>
    </row>
    <row r="573" spans="7:7" x14ac:dyDescent="0.3">
      <c r="G573" s="1"/>
    </row>
    <row r="574" spans="7:7" x14ac:dyDescent="0.3">
      <c r="G574" s="1"/>
    </row>
    <row r="575" spans="7:7" x14ac:dyDescent="0.3">
      <c r="G575" s="1"/>
    </row>
    <row r="576" spans="7:7" x14ac:dyDescent="0.3">
      <c r="G576" s="1"/>
    </row>
    <row r="577" spans="7:7" x14ac:dyDescent="0.3">
      <c r="G577" s="1"/>
    </row>
    <row r="578" spans="7:7" x14ac:dyDescent="0.3">
      <c r="G578" s="1"/>
    </row>
    <row r="579" spans="7:7" x14ac:dyDescent="0.3">
      <c r="G579" s="1"/>
    </row>
    <row r="580" spans="7:7" x14ac:dyDescent="0.3">
      <c r="G580" s="1"/>
    </row>
    <row r="581" spans="7:7" x14ac:dyDescent="0.3">
      <c r="G581" s="1"/>
    </row>
    <row r="582" spans="7:7" x14ac:dyDescent="0.3">
      <c r="G582" s="1"/>
    </row>
    <row r="583" spans="7:7" x14ac:dyDescent="0.3">
      <c r="G583" s="1"/>
    </row>
    <row r="584" spans="7:7" x14ac:dyDescent="0.3">
      <c r="G584" s="1"/>
    </row>
    <row r="585" spans="7:7" x14ac:dyDescent="0.3">
      <c r="G585" s="1"/>
    </row>
    <row r="586" spans="7:7" x14ac:dyDescent="0.3">
      <c r="G586" s="1"/>
    </row>
    <row r="587" spans="7:7" x14ac:dyDescent="0.3">
      <c r="G587" s="1"/>
    </row>
    <row r="588" spans="7:7" x14ac:dyDescent="0.3">
      <c r="G588" s="1"/>
    </row>
    <row r="589" spans="7:7" x14ac:dyDescent="0.3">
      <c r="G589" s="1"/>
    </row>
    <row r="590" spans="7:7" x14ac:dyDescent="0.3">
      <c r="G590" s="1"/>
    </row>
    <row r="591" spans="7:7" x14ac:dyDescent="0.3">
      <c r="G591" s="1"/>
    </row>
    <row r="592" spans="7:7" x14ac:dyDescent="0.3">
      <c r="G592" s="1"/>
    </row>
    <row r="593" spans="7:7" x14ac:dyDescent="0.3">
      <c r="G593" s="1"/>
    </row>
    <row r="594" spans="7:7" x14ac:dyDescent="0.3">
      <c r="G594" s="1"/>
    </row>
    <row r="595" spans="7:7" x14ac:dyDescent="0.3">
      <c r="G595" s="1"/>
    </row>
    <row r="596" spans="7:7" x14ac:dyDescent="0.3">
      <c r="G596" s="1"/>
    </row>
    <row r="597" spans="7:7" x14ac:dyDescent="0.3">
      <c r="G597" s="1"/>
    </row>
    <row r="598" spans="7:7" x14ac:dyDescent="0.3">
      <c r="G598" s="1"/>
    </row>
    <row r="599" spans="7:7" x14ac:dyDescent="0.3">
      <c r="G599" s="1"/>
    </row>
    <row r="600" spans="7:7" x14ac:dyDescent="0.3">
      <c r="G600" s="1"/>
    </row>
    <row r="601" spans="7:7" x14ac:dyDescent="0.3">
      <c r="G601" s="1"/>
    </row>
    <row r="602" spans="7:7" x14ac:dyDescent="0.3">
      <c r="G602" s="1"/>
    </row>
    <row r="603" spans="7:7" x14ac:dyDescent="0.3">
      <c r="G603" s="1"/>
    </row>
    <row r="604" spans="7:7" x14ac:dyDescent="0.3">
      <c r="G604" s="1"/>
    </row>
    <row r="605" spans="7:7" x14ac:dyDescent="0.3">
      <c r="G605" s="1"/>
    </row>
    <row r="606" spans="7:7" x14ac:dyDescent="0.3">
      <c r="G606" s="1"/>
    </row>
    <row r="607" spans="7:7" x14ac:dyDescent="0.3">
      <c r="G607" s="1"/>
    </row>
    <row r="608" spans="7:7" x14ac:dyDescent="0.3">
      <c r="G608" s="1"/>
    </row>
    <row r="609" spans="7:7" x14ac:dyDescent="0.3">
      <c r="G609" s="1"/>
    </row>
    <row r="610" spans="7:7" x14ac:dyDescent="0.3">
      <c r="G610" s="1"/>
    </row>
    <row r="611" spans="7:7" x14ac:dyDescent="0.3">
      <c r="G611" s="1"/>
    </row>
    <row r="612" spans="7:7" x14ac:dyDescent="0.3">
      <c r="G612" s="1"/>
    </row>
    <row r="613" spans="7:7" x14ac:dyDescent="0.3">
      <c r="G613" s="1"/>
    </row>
    <row r="614" spans="7:7" x14ac:dyDescent="0.3">
      <c r="G614" s="1"/>
    </row>
    <row r="615" spans="7:7" x14ac:dyDescent="0.3">
      <c r="G615" s="1"/>
    </row>
    <row r="616" spans="7:7" x14ac:dyDescent="0.3">
      <c r="G616" s="1"/>
    </row>
    <row r="617" spans="7:7" x14ac:dyDescent="0.3">
      <c r="G617" s="1"/>
    </row>
    <row r="618" spans="7:7" x14ac:dyDescent="0.3">
      <c r="G618" s="1"/>
    </row>
    <row r="619" spans="7:7" x14ac:dyDescent="0.3">
      <c r="G619" s="1"/>
    </row>
    <row r="620" spans="7:7" x14ac:dyDescent="0.3">
      <c r="G620" s="1"/>
    </row>
    <row r="621" spans="7:7" x14ac:dyDescent="0.3">
      <c r="G621" s="1"/>
    </row>
    <row r="622" spans="7:7" x14ac:dyDescent="0.3">
      <c r="G622" s="1"/>
    </row>
    <row r="623" spans="7:7" x14ac:dyDescent="0.3">
      <c r="G623" s="1"/>
    </row>
    <row r="624" spans="7:7" x14ac:dyDescent="0.3">
      <c r="G624" s="1"/>
    </row>
    <row r="625" spans="7:7" x14ac:dyDescent="0.3">
      <c r="G625" s="1"/>
    </row>
    <row r="626" spans="7:7" x14ac:dyDescent="0.3">
      <c r="G626" s="1"/>
    </row>
    <row r="627" spans="7:7" x14ac:dyDescent="0.3">
      <c r="G627" s="1"/>
    </row>
    <row r="628" spans="7:7" x14ac:dyDescent="0.3">
      <c r="G628" s="1"/>
    </row>
    <row r="629" spans="7:7" x14ac:dyDescent="0.3">
      <c r="G629" s="1"/>
    </row>
    <row r="630" spans="7:7" x14ac:dyDescent="0.3">
      <c r="G630" s="1"/>
    </row>
    <row r="631" spans="7:7" x14ac:dyDescent="0.3">
      <c r="G631" s="1"/>
    </row>
    <row r="632" spans="7:7" x14ac:dyDescent="0.3">
      <c r="G632" s="1"/>
    </row>
    <row r="633" spans="7:7" x14ac:dyDescent="0.3">
      <c r="G633" s="1"/>
    </row>
    <row r="634" spans="7:7" x14ac:dyDescent="0.3">
      <c r="G634" s="1"/>
    </row>
    <row r="635" spans="7:7" x14ac:dyDescent="0.3">
      <c r="G635" s="1"/>
    </row>
    <row r="636" spans="7:7" x14ac:dyDescent="0.3">
      <c r="G636" s="1"/>
    </row>
    <row r="637" spans="7:7" x14ac:dyDescent="0.3">
      <c r="G637" s="1"/>
    </row>
    <row r="638" spans="7:7" x14ac:dyDescent="0.3">
      <c r="G638" s="1"/>
    </row>
    <row r="639" spans="7:7" x14ac:dyDescent="0.3">
      <c r="G639" s="1"/>
    </row>
    <row r="640" spans="7:7" x14ac:dyDescent="0.3">
      <c r="G640" s="1"/>
    </row>
    <row r="641" spans="7:7" x14ac:dyDescent="0.3">
      <c r="G641" s="1"/>
    </row>
    <row r="642" spans="7:7" x14ac:dyDescent="0.3">
      <c r="G642" s="1"/>
    </row>
    <row r="643" spans="7:7" x14ac:dyDescent="0.3">
      <c r="G643" s="1"/>
    </row>
    <row r="644" spans="7:7" x14ac:dyDescent="0.3">
      <c r="G644" s="1"/>
    </row>
    <row r="645" spans="7:7" x14ac:dyDescent="0.3">
      <c r="G645" s="1"/>
    </row>
    <row r="646" spans="7:7" x14ac:dyDescent="0.3">
      <c r="G646" s="1"/>
    </row>
    <row r="647" spans="7:7" x14ac:dyDescent="0.3">
      <c r="G647" s="1"/>
    </row>
    <row r="648" spans="7:7" x14ac:dyDescent="0.3">
      <c r="G648" s="1"/>
    </row>
    <row r="649" spans="7:7" x14ac:dyDescent="0.3">
      <c r="G649" s="1"/>
    </row>
    <row r="650" spans="7:7" x14ac:dyDescent="0.3">
      <c r="G650" s="1"/>
    </row>
    <row r="651" spans="7:7" x14ac:dyDescent="0.3">
      <c r="G651" s="1"/>
    </row>
    <row r="652" spans="7:7" x14ac:dyDescent="0.3">
      <c r="G652" s="1"/>
    </row>
    <row r="653" spans="7:7" x14ac:dyDescent="0.3">
      <c r="G653" s="1"/>
    </row>
    <row r="654" spans="7:7" x14ac:dyDescent="0.3">
      <c r="G654" s="1"/>
    </row>
    <row r="655" spans="7:7" x14ac:dyDescent="0.3">
      <c r="G655" s="1"/>
    </row>
    <row r="656" spans="7:7" x14ac:dyDescent="0.3">
      <c r="G656" s="1"/>
    </row>
    <row r="657" spans="7:7" x14ac:dyDescent="0.3">
      <c r="G657" s="1"/>
    </row>
    <row r="658" spans="7:7" x14ac:dyDescent="0.3">
      <c r="G658" s="1"/>
    </row>
    <row r="659" spans="7:7" x14ac:dyDescent="0.3">
      <c r="G659" s="1"/>
    </row>
    <row r="660" spans="7:7" x14ac:dyDescent="0.3">
      <c r="G660" s="1"/>
    </row>
    <row r="661" spans="7:7" x14ac:dyDescent="0.3">
      <c r="G661" s="1"/>
    </row>
    <row r="662" spans="7:7" x14ac:dyDescent="0.3">
      <c r="G662" s="1"/>
    </row>
    <row r="663" spans="7:7" x14ac:dyDescent="0.3">
      <c r="G663" s="1"/>
    </row>
    <row r="664" spans="7:7" x14ac:dyDescent="0.3">
      <c r="G664" s="1"/>
    </row>
    <row r="665" spans="7:7" x14ac:dyDescent="0.3">
      <c r="G665" s="1"/>
    </row>
    <row r="666" spans="7:7" x14ac:dyDescent="0.3">
      <c r="G666" s="1"/>
    </row>
    <row r="667" spans="7:7" x14ac:dyDescent="0.3">
      <c r="G667" s="1"/>
    </row>
    <row r="668" spans="7:7" x14ac:dyDescent="0.3">
      <c r="G668" s="1"/>
    </row>
    <row r="669" spans="7:7" x14ac:dyDescent="0.3">
      <c r="G669" s="1"/>
    </row>
    <row r="670" spans="7:7" x14ac:dyDescent="0.3">
      <c r="G670" s="1"/>
    </row>
    <row r="671" spans="7:7" x14ac:dyDescent="0.3">
      <c r="G671" s="1"/>
    </row>
    <row r="672" spans="7:7" x14ac:dyDescent="0.3">
      <c r="G672" s="1"/>
    </row>
    <row r="673" spans="7:7" x14ac:dyDescent="0.3">
      <c r="G673" s="1"/>
    </row>
    <row r="674" spans="7:7" x14ac:dyDescent="0.3">
      <c r="G674" s="1"/>
    </row>
    <row r="675" spans="7:7" x14ac:dyDescent="0.3">
      <c r="G675" s="1"/>
    </row>
    <row r="676" spans="7:7" x14ac:dyDescent="0.3">
      <c r="G676" s="1"/>
    </row>
    <row r="677" spans="7:7" x14ac:dyDescent="0.3">
      <c r="G677" s="1"/>
    </row>
    <row r="678" spans="7:7" x14ac:dyDescent="0.3">
      <c r="G678" s="1"/>
    </row>
    <row r="679" spans="7:7" x14ac:dyDescent="0.3">
      <c r="G679" s="1"/>
    </row>
    <row r="680" spans="7:7" x14ac:dyDescent="0.3">
      <c r="G680" s="1"/>
    </row>
    <row r="681" spans="7:7" x14ac:dyDescent="0.3">
      <c r="G681" s="1"/>
    </row>
    <row r="682" spans="7:7" x14ac:dyDescent="0.3">
      <c r="G682" s="1"/>
    </row>
    <row r="683" spans="7:7" x14ac:dyDescent="0.3">
      <c r="G683" s="1"/>
    </row>
    <row r="684" spans="7:7" x14ac:dyDescent="0.3">
      <c r="G684" s="1"/>
    </row>
    <row r="685" spans="7:7" x14ac:dyDescent="0.3">
      <c r="G685" s="1"/>
    </row>
    <row r="686" spans="7:7" x14ac:dyDescent="0.3">
      <c r="G686" s="1"/>
    </row>
    <row r="687" spans="7:7" x14ac:dyDescent="0.3">
      <c r="G687" s="1"/>
    </row>
    <row r="688" spans="7:7" x14ac:dyDescent="0.3">
      <c r="G688" s="1"/>
    </row>
    <row r="689" spans="7:7" x14ac:dyDescent="0.3">
      <c r="G689" s="1"/>
    </row>
    <row r="690" spans="7:7" x14ac:dyDescent="0.3">
      <c r="G690" s="1"/>
    </row>
    <row r="691" spans="7:7" x14ac:dyDescent="0.3">
      <c r="G691" s="1"/>
    </row>
    <row r="692" spans="7:7" x14ac:dyDescent="0.3">
      <c r="G692" s="1"/>
    </row>
    <row r="693" spans="7:7" x14ac:dyDescent="0.3">
      <c r="G693" s="1"/>
    </row>
    <row r="694" spans="7:7" x14ac:dyDescent="0.3">
      <c r="G694" s="1"/>
    </row>
    <row r="695" spans="7:7" x14ac:dyDescent="0.3">
      <c r="G695" s="1"/>
    </row>
    <row r="696" spans="7:7" x14ac:dyDescent="0.3">
      <c r="G696" s="1"/>
    </row>
    <row r="697" spans="7:7" x14ac:dyDescent="0.3">
      <c r="G697" s="1"/>
    </row>
    <row r="698" spans="7:7" x14ac:dyDescent="0.3">
      <c r="G698" s="1"/>
    </row>
    <row r="699" spans="7:7" x14ac:dyDescent="0.3">
      <c r="G699" s="1"/>
    </row>
    <row r="700" spans="7:7" x14ac:dyDescent="0.3">
      <c r="G700" s="1"/>
    </row>
    <row r="701" spans="7:7" x14ac:dyDescent="0.3">
      <c r="G701" s="1"/>
    </row>
    <row r="702" spans="7:7" x14ac:dyDescent="0.3">
      <c r="G702" s="1"/>
    </row>
    <row r="703" spans="7:7" x14ac:dyDescent="0.3">
      <c r="G703" s="1"/>
    </row>
    <row r="704" spans="7:7" x14ac:dyDescent="0.3">
      <c r="G704" s="1"/>
    </row>
    <row r="705" spans="7:7" x14ac:dyDescent="0.3">
      <c r="G705" s="1"/>
    </row>
    <row r="706" spans="7:7" x14ac:dyDescent="0.3">
      <c r="G706" s="1"/>
    </row>
    <row r="707" spans="7:7" x14ac:dyDescent="0.3">
      <c r="G707" s="1"/>
    </row>
    <row r="708" spans="7:7" x14ac:dyDescent="0.3">
      <c r="G708" s="1"/>
    </row>
    <row r="709" spans="7:7" x14ac:dyDescent="0.3">
      <c r="G709" s="1"/>
    </row>
    <row r="710" spans="7:7" x14ac:dyDescent="0.3">
      <c r="G710" s="1"/>
    </row>
    <row r="711" spans="7:7" x14ac:dyDescent="0.3">
      <c r="G711" s="1"/>
    </row>
    <row r="712" spans="7:7" x14ac:dyDescent="0.3">
      <c r="G712" s="1"/>
    </row>
    <row r="713" spans="7:7" x14ac:dyDescent="0.3">
      <c r="G713" s="1"/>
    </row>
    <row r="714" spans="7:7" x14ac:dyDescent="0.3">
      <c r="G714" s="1"/>
    </row>
    <row r="715" spans="7:7" x14ac:dyDescent="0.3">
      <c r="G715" s="1"/>
    </row>
    <row r="716" spans="7:7" x14ac:dyDescent="0.3">
      <c r="G716" s="1"/>
    </row>
    <row r="717" spans="7:7" x14ac:dyDescent="0.3">
      <c r="G717" s="1"/>
    </row>
    <row r="718" spans="7:7" x14ac:dyDescent="0.3">
      <c r="G718" s="1"/>
    </row>
    <row r="719" spans="7:7" x14ac:dyDescent="0.3">
      <c r="G719" s="1"/>
    </row>
    <row r="720" spans="7:7" x14ac:dyDescent="0.3">
      <c r="G720" s="1"/>
    </row>
    <row r="721" spans="7:7" x14ac:dyDescent="0.3">
      <c r="G721" s="1"/>
    </row>
    <row r="722" spans="7:7" x14ac:dyDescent="0.3">
      <c r="G722" s="1"/>
    </row>
    <row r="723" spans="7:7" x14ac:dyDescent="0.3">
      <c r="G723" s="1"/>
    </row>
    <row r="724" spans="7:7" x14ac:dyDescent="0.3">
      <c r="G724" s="1"/>
    </row>
    <row r="725" spans="7:7" x14ac:dyDescent="0.3">
      <c r="G725" s="1"/>
    </row>
    <row r="726" spans="7:7" x14ac:dyDescent="0.3">
      <c r="G726" s="1"/>
    </row>
    <row r="727" spans="7:7" x14ac:dyDescent="0.3">
      <c r="G727" s="1"/>
    </row>
    <row r="728" spans="7:7" x14ac:dyDescent="0.3">
      <c r="G728" s="1"/>
    </row>
    <row r="729" spans="7:7" x14ac:dyDescent="0.3">
      <c r="G729" s="1"/>
    </row>
    <row r="730" spans="7:7" x14ac:dyDescent="0.3">
      <c r="G730" s="1"/>
    </row>
    <row r="731" spans="7:7" x14ac:dyDescent="0.3">
      <c r="G731" s="1"/>
    </row>
    <row r="732" spans="7:7" x14ac:dyDescent="0.3">
      <c r="G732" s="1"/>
    </row>
    <row r="733" spans="7:7" x14ac:dyDescent="0.3">
      <c r="G733" s="1"/>
    </row>
    <row r="734" spans="7:7" x14ac:dyDescent="0.3">
      <c r="G734" s="1"/>
    </row>
    <row r="735" spans="7:7" x14ac:dyDescent="0.3">
      <c r="G735" s="1"/>
    </row>
    <row r="736" spans="7:7" x14ac:dyDescent="0.3">
      <c r="G736" s="1"/>
    </row>
    <row r="737" spans="7:7" x14ac:dyDescent="0.3">
      <c r="G737" s="1"/>
    </row>
    <row r="738" spans="7:7" x14ac:dyDescent="0.3">
      <c r="G738" s="1"/>
    </row>
    <row r="739" spans="7:7" x14ac:dyDescent="0.3">
      <c r="G739" s="1"/>
    </row>
    <row r="740" spans="7:7" x14ac:dyDescent="0.3">
      <c r="G740" s="1"/>
    </row>
    <row r="741" spans="7:7" x14ac:dyDescent="0.3">
      <c r="G741" s="1"/>
    </row>
    <row r="742" spans="7:7" x14ac:dyDescent="0.3">
      <c r="G742" s="1"/>
    </row>
    <row r="743" spans="7:7" x14ac:dyDescent="0.3">
      <c r="G743" s="1"/>
    </row>
    <row r="744" spans="7:7" x14ac:dyDescent="0.3">
      <c r="G744" s="1"/>
    </row>
    <row r="745" spans="7:7" x14ac:dyDescent="0.3">
      <c r="G745" s="1"/>
    </row>
    <row r="746" spans="7:7" x14ac:dyDescent="0.3">
      <c r="G746" s="1"/>
    </row>
    <row r="747" spans="7:7" x14ac:dyDescent="0.3">
      <c r="G747" s="1"/>
    </row>
    <row r="748" spans="7:7" x14ac:dyDescent="0.3">
      <c r="G748" s="1"/>
    </row>
    <row r="749" spans="7:7" x14ac:dyDescent="0.3">
      <c r="G749" s="1"/>
    </row>
    <row r="750" spans="7:7" x14ac:dyDescent="0.3">
      <c r="G750" s="1"/>
    </row>
    <row r="751" spans="7:7" x14ac:dyDescent="0.3">
      <c r="G751" s="1"/>
    </row>
    <row r="752" spans="7:7" x14ac:dyDescent="0.3">
      <c r="G752" s="1"/>
    </row>
    <row r="753" spans="7:7" x14ac:dyDescent="0.3">
      <c r="G753" s="1"/>
    </row>
    <row r="754" spans="7:7" x14ac:dyDescent="0.3">
      <c r="G754" s="1"/>
    </row>
    <row r="755" spans="7:7" x14ac:dyDescent="0.3">
      <c r="G755" s="1"/>
    </row>
    <row r="756" spans="7:7" x14ac:dyDescent="0.3">
      <c r="G756" s="1"/>
    </row>
    <row r="757" spans="7:7" x14ac:dyDescent="0.3">
      <c r="G757" s="1"/>
    </row>
    <row r="758" spans="7:7" x14ac:dyDescent="0.3">
      <c r="G758" s="1"/>
    </row>
    <row r="759" spans="7:7" x14ac:dyDescent="0.3">
      <c r="G759" s="1"/>
    </row>
    <row r="760" spans="7:7" x14ac:dyDescent="0.3">
      <c r="G760" s="1"/>
    </row>
    <row r="761" spans="7:7" x14ac:dyDescent="0.3">
      <c r="G761" s="1"/>
    </row>
    <row r="762" spans="7:7" x14ac:dyDescent="0.3">
      <c r="G762" s="1"/>
    </row>
    <row r="763" spans="7:7" x14ac:dyDescent="0.3">
      <c r="G763" s="1"/>
    </row>
    <row r="764" spans="7:7" x14ac:dyDescent="0.3">
      <c r="G764" s="1"/>
    </row>
    <row r="765" spans="7:7" x14ac:dyDescent="0.3">
      <c r="G765" s="1"/>
    </row>
    <row r="766" spans="7:7" x14ac:dyDescent="0.3">
      <c r="G766" s="1"/>
    </row>
    <row r="767" spans="7:7" x14ac:dyDescent="0.3">
      <c r="G767" s="1"/>
    </row>
    <row r="768" spans="7:7" x14ac:dyDescent="0.3">
      <c r="G768" s="1"/>
    </row>
    <row r="769" spans="7:7" x14ac:dyDescent="0.3">
      <c r="G769" s="1"/>
    </row>
    <row r="770" spans="7:7" x14ac:dyDescent="0.3">
      <c r="G770" s="1"/>
    </row>
    <row r="771" spans="7:7" x14ac:dyDescent="0.3">
      <c r="G771" s="1"/>
    </row>
    <row r="772" spans="7:7" x14ac:dyDescent="0.3">
      <c r="G772" s="1"/>
    </row>
    <row r="773" spans="7:7" x14ac:dyDescent="0.3">
      <c r="G773" s="1"/>
    </row>
    <row r="774" spans="7:7" x14ac:dyDescent="0.3">
      <c r="G774" s="1"/>
    </row>
    <row r="775" spans="7:7" x14ac:dyDescent="0.3">
      <c r="G775" s="1"/>
    </row>
    <row r="776" spans="7:7" x14ac:dyDescent="0.3">
      <c r="G776" s="1"/>
    </row>
    <row r="777" spans="7:7" x14ac:dyDescent="0.3">
      <c r="G777" s="1"/>
    </row>
    <row r="778" spans="7:7" x14ac:dyDescent="0.3">
      <c r="G778" s="1"/>
    </row>
    <row r="779" spans="7:7" x14ac:dyDescent="0.3">
      <c r="G779" s="1"/>
    </row>
    <row r="780" spans="7:7" x14ac:dyDescent="0.3">
      <c r="G780" s="1"/>
    </row>
    <row r="781" spans="7:7" x14ac:dyDescent="0.3">
      <c r="G781" s="1"/>
    </row>
    <row r="782" spans="7:7" x14ac:dyDescent="0.3">
      <c r="G782" s="1"/>
    </row>
    <row r="783" spans="7:7" x14ac:dyDescent="0.3">
      <c r="G783" s="1"/>
    </row>
    <row r="784" spans="7:7" x14ac:dyDescent="0.3">
      <c r="G784" s="1"/>
    </row>
    <row r="785" spans="7:7" x14ac:dyDescent="0.3">
      <c r="G785" s="1"/>
    </row>
    <row r="786" spans="7:7" x14ac:dyDescent="0.3">
      <c r="G786" s="1"/>
    </row>
    <row r="787" spans="7:7" x14ac:dyDescent="0.3">
      <c r="G787" s="1"/>
    </row>
    <row r="788" spans="7:7" x14ac:dyDescent="0.3">
      <c r="G788" s="1"/>
    </row>
    <row r="789" spans="7:7" x14ac:dyDescent="0.3">
      <c r="G789" s="1"/>
    </row>
    <row r="790" spans="7:7" x14ac:dyDescent="0.3">
      <c r="G790" s="1"/>
    </row>
    <row r="791" spans="7:7" x14ac:dyDescent="0.3">
      <c r="G791" s="1"/>
    </row>
    <row r="792" spans="7:7" x14ac:dyDescent="0.3">
      <c r="G792" s="1"/>
    </row>
    <row r="793" spans="7:7" x14ac:dyDescent="0.3">
      <c r="G793" s="1"/>
    </row>
    <row r="794" spans="7:7" x14ac:dyDescent="0.3">
      <c r="G794" s="1"/>
    </row>
    <row r="795" spans="7:7" x14ac:dyDescent="0.3">
      <c r="G795" s="1"/>
    </row>
    <row r="796" spans="7:7" x14ac:dyDescent="0.3">
      <c r="G796" s="1"/>
    </row>
    <row r="797" spans="7:7" x14ac:dyDescent="0.3">
      <c r="G797" s="1"/>
    </row>
    <row r="798" spans="7:7" x14ac:dyDescent="0.3">
      <c r="G798" s="1"/>
    </row>
    <row r="799" spans="7:7" x14ac:dyDescent="0.3">
      <c r="G799" s="1"/>
    </row>
    <row r="800" spans="7:7" x14ac:dyDescent="0.3">
      <c r="G800" s="1"/>
    </row>
    <row r="801" spans="7:7" x14ac:dyDescent="0.3">
      <c r="G801" s="1"/>
    </row>
    <row r="802" spans="7:7" x14ac:dyDescent="0.3">
      <c r="G802" s="1"/>
    </row>
    <row r="803" spans="7:7" x14ac:dyDescent="0.3">
      <c r="G803" s="1"/>
    </row>
    <row r="804" spans="7:7" x14ac:dyDescent="0.3">
      <c r="G804" s="1"/>
    </row>
    <row r="805" spans="7:7" x14ac:dyDescent="0.3">
      <c r="G805" s="1"/>
    </row>
    <row r="806" spans="7:7" x14ac:dyDescent="0.3">
      <c r="G806" s="1"/>
    </row>
    <row r="807" spans="7:7" x14ac:dyDescent="0.3">
      <c r="G807" s="1"/>
    </row>
    <row r="808" spans="7:7" x14ac:dyDescent="0.3">
      <c r="G808" s="1"/>
    </row>
    <row r="809" spans="7:7" x14ac:dyDescent="0.3">
      <c r="G809" s="1"/>
    </row>
    <row r="810" spans="7:7" x14ac:dyDescent="0.3">
      <c r="G810" s="1"/>
    </row>
    <row r="811" spans="7:7" x14ac:dyDescent="0.3">
      <c r="G811" s="1"/>
    </row>
    <row r="812" spans="7:7" x14ac:dyDescent="0.3">
      <c r="G812" s="1"/>
    </row>
    <row r="813" spans="7:7" x14ac:dyDescent="0.3">
      <c r="G813" s="1"/>
    </row>
    <row r="814" spans="7:7" x14ac:dyDescent="0.3">
      <c r="G814" s="1"/>
    </row>
    <row r="815" spans="7:7" x14ac:dyDescent="0.3">
      <c r="G815" s="1"/>
    </row>
    <row r="816" spans="7:7" x14ac:dyDescent="0.3">
      <c r="G816" s="1"/>
    </row>
    <row r="817" spans="7:7" x14ac:dyDescent="0.3">
      <c r="G817" s="1"/>
    </row>
    <row r="818" spans="7:7" x14ac:dyDescent="0.3">
      <c r="G818" s="1"/>
    </row>
    <row r="819" spans="7:7" x14ac:dyDescent="0.3">
      <c r="G819" s="1"/>
    </row>
    <row r="820" spans="7:7" x14ac:dyDescent="0.3">
      <c r="G820" s="1"/>
    </row>
    <row r="821" spans="7:7" x14ac:dyDescent="0.3">
      <c r="G821" s="1"/>
    </row>
    <row r="822" spans="7:7" x14ac:dyDescent="0.3">
      <c r="G822" s="1"/>
    </row>
    <row r="823" spans="7:7" x14ac:dyDescent="0.3">
      <c r="G823" s="1"/>
    </row>
    <row r="824" spans="7:7" x14ac:dyDescent="0.3">
      <c r="G824" s="1"/>
    </row>
    <row r="825" spans="7:7" x14ac:dyDescent="0.3">
      <c r="G825" s="1"/>
    </row>
    <row r="826" spans="7:7" x14ac:dyDescent="0.3">
      <c r="G826" s="1"/>
    </row>
    <row r="827" spans="7:7" x14ac:dyDescent="0.3">
      <c r="G827" s="1"/>
    </row>
    <row r="828" spans="7:7" x14ac:dyDescent="0.3">
      <c r="G828" s="1"/>
    </row>
    <row r="829" spans="7:7" x14ac:dyDescent="0.3">
      <c r="G829" s="1"/>
    </row>
    <row r="830" spans="7:7" x14ac:dyDescent="0.3">
      <c r="G830" s="1"/>
    </row>
    <row r="831" spans="7:7" x14ac:dyDescent="0.3">
      <c r="G831" s="1"/>
    </row>
    <row r="832" spans="7:7" x14ac:dyDescent="0.3">
      <c r="G832" s="1"/>
    </row>
    <row r="833" spans="7:7" x14ac:dyDescent="0.3">
      <c r="G833" s="1"/>
    </row>
    <row r="834" spans="7:7" x14ac:dyDescent="0.3">
      <c r="G834" s="1"/>
    </row>
    <row r="835" spans="7:7" x14ac:dyDescent="0.3">
      <c r="G835" s="1"/>
    </row>
    <row r="836" spans="7:7" x14ac:dyDescent="0.3">
      <c r="G836" s="1"/>
    </row>
    <row r="837" spans="7:7" x14ac:dyDescent="0.3">
      <c r="G837" s="1"/>
    </row>
    <row r="838" spans="7:7" x14ac:dyDescent="0.3">
      <c r="G838" s="1"/>
    </row>
    <row r="839" spans="7:7" x14ac:dyDescent="0.3">
      <c r="G839" s="1"/>
    </row>
    <row r="840" spans="7:7" x14ac:dyDescent="0.3">
      <c r="G840" s="1"/>
    </row>
    <row r="841" spans="7:7" x14ac:dyDescent="0.3">
      <c r="G841" s="1"/>
    </row>
    <row r="842" spans="7:7" x14ac:dyDescent="0.3">
      <c r="G842" s="1"/>
    </row>
    <row r="843" spans="7:7" x14ac:dyDescent="0.3">
      <c r="G843" s="1"/>
    </row>
    <row r="844" spans="7:7" x14ac:dyDescent="0.3">
      <c r="G844" s="1"/>
    </row>
    <row r="845" spans="7:7" x14ac:dyDescent="0.3">
      <c r="G845" s="1"/>
    </row>
    <row r="846" spans="7:7" x14ac:dyDescent="0.3">
      <c r="G846" s="1"/>
    </row>
    <row r="847" spans="7:7" x14ac:dyDescent="0.3">
      <c r="G847" s="1"/>
    </row>
    <row r="848" spans="7:7" x14ac:dyDescent="0.3">
      <c r="G848" s="1"/>
    </row>
    <row r="849" spans="7:7" x14ac:dyDescent="0.3">
      <c r="G849" s="1"/>
    </row>
    <row r="850" spans="7:7" x14ac:dyDescent="0.3">
      <c r="G850" s="1"/>
    </row>
    <row r="851" spans="7:7" x14ac:dyDescent="0.3">
      <c r="G851" s="1"/>
    </row>
    <row r="852" spans="7:7" x14ac:dyDescent="0.3">
      <c r="G852" s="1"/>
    </row>
    <row r="853" spans="7:7" x14ac:dyDescent="0.3">
      <c r="G853" s="1"/>
    </row>
    <row r="854" spans="7:7" x14ac:dyDescent="0.3">
      <c r="G854" s="1"/>
    </row>
    <row r="855" spans="7:7" x14ac:dyDescent="0.3">
      <c r="G855" s="1"/>
    </row>
    <row r="856" spans="7:7" x14ac:dyDescent="0.3">
      <c r="G856" s="1"/>
    </row>
    <row r="857" spans="7:7" x14ac:dyDescent="0.3">
      <c r="G857" s="1"/>
    </row>
    <row r="858" spans="7:7" x14ac:dyDescent="0.3">
      <c r="G858" s="1"/>
    </row>
    <row r="859" spans="7:7" x14ac:dyDescent="0.3">
      <c r="G859" s="1"/>
    </row>
    <row r="860" spans="7:7" x14ac:dyDescent="0.3">
      <c r="G860" s="1"/>
    </row>
    <row r="861" spans="7:7" x14ac:dyDescent="0.3">
      <c r="G861" s="1"/>
    </row>
    <row r="862" spans="7:7" x14ac:dyDescent="0.3">
      <c r="G862" s="1"/>
    </row>
    <row r="863" spans="7:7" x14ac:dyDescent="0.3">
      <c r="G863" s="1"/>
    </row>
    <row r="864" spans="7:7" x14ac:dyDescent="0.3">
      <c r="G864" s="1"/>
    </row>
    <row r="865" spans="7:7" x14ac:dyDescent="0.3">
      <c r="G865" s="1"/>
    </row>
    <row r="866" spans="7:7" x14ac:dyDescent="0.3">
      <c r="G866" s="1"/>
    </row>
    <row r="867" spans="7:7" x14ac:dyDescent="0.3">
      <c r="G867" s="1"/>
    </row>
    <row r="868" spans="7:7" x14ac:dyDescent="0.3">
      <c r="G868" s="1"/>
    </row>
    <row r="869" spans="7:7" x14ac:dyDescent="0.3">
      <c r="G869" s="1"/>
    </row>
    <row r="870" spans="7:7" x14ac:dyDescent="0.3">
      <c r="G870" s="1"/>
    </row>
    <row r="871" spans="7:7" x14ac:dyDescent="0.3">
      <c r="G871" s="1"/>
    </row>
    <row r="872" spans="7:7" x14ac:dyDescent="0.3">
      <c r="G872" s="1"/>
    </row>
    <row r="873" spans="7:7" x14ac:dyDescent="0.3">
      <c r="G873" s="1"/>
    </row>
    <row r="874" spans="7:7" x14ac:dyDescent="0.3">
      <c r="G874" s="1"/>
    </row>
    <row r="875" spans="7:7" x14ac:dyDescent="0.3">
      <c r="G875" s="1"/>
    </row>
    <row r="876" spans="7:7" x14ac:dyDescent="0.3">
      <c r="G876" s="1"/>
    </row>
    <row r="877" spans="7:7" x14ac:dyDescent="0.3">
      <c r="G877" s="1"/>
    </row>
    <row r="878" spans="7:7" x14ac:dyDescent="0.3">
      <c r="G878" s="1"/>
    </row>
    <row r="879" spans="7:7" x14ac:dyDescent="0.3">
      <c r="G879" s="1"/>
    </row>
    <row r="880" spans="7:7" x14ac:dyDescent="0.3">
      <c r="G880" s="1"/>
    </row>
    <row r="881" spans="7:7" x14ac:dyDescent="0.3">
      <c r="G881" s="1"/>
    </row>
    <row r="882" spans="7:7" x14ac:dyDescent="0.3">
      <c r="G882" s="1"/>
    </row>
    <row r="883" spans="7:7" x14ac:dyDescent="0.3">
      <c r="G883" s="1"/>
    </row>
    <row r="884" spans="7:7" x14ac:dyDescent="0.3">
      <c r="G884" s="1"/>
    </row>
    <row r="885" spans="7:7" x14ac:dyDescent="0.3">
      <c r="G885" s="1"/>
    </row>
    <row r="886" spans="7:7" x14ac:dyDescent="0.3">
      <c r="G886" s="1"/>
    </row>
    <row r="887" spans="7:7" x14ac:dyDescent="0.3">
      <c r="G887" s="1"/>
    </row>
    <row r="888" spans="7:7" x14ac:dyDescent="0.3">
      <c r="G888" s="1"/>
    </row>
    <row r="889" spans="7:7" x14ac:dyDescent="0.3">
      <c r="G889" s="1"/>
    </row>
    <row r="890" spans="7:7" x14ac:dyDescent="0.3">
      <c r="G890" s="1"/>
    </row>
    <row r="891" spans="7:7" x14ac:dyDescent="0.3">
      <c r="G891" s="1"/>
    </row>
    <row r="892" spans="7:7" x14ac:dyDescent="0.3">
      <c r="G892" s="1"/>
    </row>
    <row r="893" spans="7:7" x14ac:dyDescent="0.3">
      <c r="G893" s="1"/>
    </row>
    <row r="894" spans="7:7" x14ac:dyDescent="0.3">
      <c r="G894" s="1"/>
    </row>
    <row r="895" spans="7:7" x14ac:dyDescent="0.3">
      <c r="G895" s="1"/>
    </row>
    <row r="896" spans="7:7" x14ac:dyDescent="0.3">
      <c r="G896" s="1"/>
    </row>
    <row r="897" spans="7:7" x14ac:dyDescent="0.3">
      <c r="G897" s="1"/>
    </row>
    <row r="898" spans="7:7" x14ac:dyDescent="0.3">
      <c r="G898" s="1"/>
    </row>
    <row r="899" spans="7:7" x14ac:dyDescent="0.3">
      <c r="G899" s="1"/>
    </row>
    <row r="900" spans="7:7" x14ac:dyDescent="0.3">
      <c r="G900" s="1"/>
    </row>
    <row r="901" spans="7:7" x14ac:dyDescent="0.3">
      <c r="G901" s="1"/>
    </row>
    <row r="902" spans="7:7" x14ac:dyDescent="0.3">
      <c r="G902" s="1"/>
    </row>
    <row r="903" spans="7:7" x14ac:dyDescent="0.3">
      <c r="G903" s="1"/>
    </row>
    <row r="904" spans="7:7" x14ac:dyDescent="0.3">
      <c r="G904" s="1"/>
    </row>
    <row r="905" spans="7:7" x14ac:dyDescent="0.3">
      <c r="G905" s="1"/>
    </row>
    <row r="906" spans="7:7" x14ac:dyDescent="0.3">
      <c r="G906" s="1"/>
    </row>
    <row r="907" spans="7:7" x14ac:dyDescent="0.3">
      <c r="G907" s="1"/>
    </row>
    <row r="908" spans="7:7" x14ac:dyDescent="0.3">
      <c r="G908" s="1"/>
    </row>
    <row r="909" spans="7:7" x14ac:dyDescent="0.3">
      <c r="G909" s="1"/>
    </row>
    <row r="910" spans="7:7" x14ac:dyDescent="0.3">
      <c r="G910" s="1"/>
    </row>
    <row r="911" spans="7:7" x14ac:dyDescent="0.3">
      <c r="G911" s="1"/>
    </row>
    <row r="912" spans="7:7" x14ac:dyDescent="0.3">
      <c r="G912" s="1"/>
    </row>
    <row r="913" spans="7:7" x14ac:dyDescent="0.3">
      <c r="G913" s="1"/>
    </row>
    <row r="914" spans="7:7" x14ac:dyDescent="0.3">
      <c r="G914" s="1"/>
    </row>
    <row r="915" spans="7:7" x14ac:dyDescent="0.3">
      <c r="G915" s="1"/>
    </row>
    <row r="916" spans="7:7" x14ac:dyDescent="0.3">
      <c r="G916" s="1"/>
    </row>
    <row r="917" spans="7:7" x14ac:dyDescent="0.3">
      <c r="G917" s="1"/>
    </row>
    <row r="918" spans="7:7" x14ac:dyDescent="0.3">
      <c r="G918" s="1"/>
    </row>
    <row r="919" spans="7:7" x14ac:dyDescent="0.3">
      <c r="G919" s="1"/>
    </row>
    <row r="920" spans="7:7" x14ac:dyDescent="0.3">
      <c r="G920" s="1"/>
    </row>
    <row r="921" spans="7:7" x14ac:dyDescent="0.3">
      <c r="G921" s="1"/>
    </row>
    <row r="922" spans="7:7" x14ac:dyDescent="0.3">
      <c r="G922" s="1"/>
    </row>
    <row r="923" spans="7:7" x14ac:dyDescent="0.3">
      <c r="G923" s="1"/>
    </row>
    <row r="924" spans="7:7" x14ac:dyDescent="0.3">
      <c r="G924" s="1"/>
    </row>
    <row r="925" spans="7:7" x14ac:dyDescent="0.3">
      <c r="G925" s="1"/>
    </row>
    <row r="926" spans="7:7" x14ac:dyDescent="0.3">
      <c r="G926" s="1"/>
    </row>
    <row r="927" spans="7:7" x14ac:dyDescent="0.3">
      <c r="G927" s="1"/>
    </row>
    <row r="928" spans="7:7" x14ac:dyDescent="0.3">
      <c r="G928" s="1"/>
    </row>
    <row r="929" spans="7:7" x14ac:dyDescent="0.3">
      <c r="G929" s="1"/>
    </row>
    <row r="930" spans="7:7" x14ac:dyDescent="0.3">
      <c r="G930" s="1"/>
    </row>
    <row r="931" spans="7:7" x14ac:dyDescent="0.3">
      <c r="G931" s="1"/>
    </row>
    <row r="932" spans="7:7" x14ac:dyDescent="0.3">
      <c r="G932" s="1"/>
    </row>
    <row r="933" spans="7:7" x14ac:dyDescent="0.3">
      <c r="G933" s="1"/>
    </row>
    <row r="934" spans="7:7" x14ac:dyDescent="0.3">
      <c r="G934" s="1"/>
    </row>
    <row r="935" spans="7:7" x14ac:dyDescent="0.3">
      <c r="G935" s="1"/>
    </row>
    <row r="936" spans="7:7" x14ac:dyDescent="0.3">
      <c r="G936" s="1"/>
    </row>
    <row r="937" spans="7:7" x14ac:dyDescent="0.3">
      <c r="G937" s="1"/>
    </row>
    <row r="938" spans="7:7" x14ac:dyDescent="0.3">
      <c r="G938" s="1"/>
    </row>
    <row r="939" spans="7:7" x14ac:dyDescent="0.3">
      <c r="G939" s="1"/>
    </row>
    <row r="940" spans="7:7" x14ac:dyDescent="0.3">
      <c r="G940" s="1"/>
    </row>
    <row r="941" spans="7:7" x14ac:dyDescent="0.3">
      <c r="G941" s="1"/>
    </row>
    <row r="942" spans="7:7" x14ac:dyDescent="0.3">
      <c r="G942" s="1"/>
    </row>
    <row r="943" spans="7:7" x14ac:dyDescent="0.3">
      <c r="G943" s="1"/>
    </row>
    <row r="944" spans="7:7" x14ac:dyDescent="0.3">
      <c r="G944" s="1"/>
    </row>
    <row r="945" spans="7:7" x14ac:dyDescent="0.3">
      <c r="G945" s="1"/>
    </row>
    <row r="946" spans="7:7" x14ac:dyDescent="0.3">
      <c r="G946" s="1"/>
    </row>
    <row r="947" spans="7:7" x14ac:dyDescent="0.3">
      <c r="G947" s="1"/>
    </row>
    <row r="948" spans="7:7" x14ac:dyDescent="0.3">
      <c r="G948" s="1"/>
    </row>
    <row r="949" spans="7:7" x14ac:dyDescent="0.3">
      <c r="G949" s="1"/>
    </row>
    <row r="950" spans="7:7" x14ac:dyDescent="0.3">
      <c r="G950" s="1"/>
    </row>
    <row r="951" spans="7:7" x14ac:dyDescent="0.3">
      <c r="G951" s="1"/>
    </row>
    <row r="952" spans="7:7" x14ac:dyDescent="0.3">
      <c r="G952" s="1"/>
    </row>
    <row r="953" spans="7:7" x14ac:dyDescent="0.3">
      <c r="G953" s="1"/>
    </row>
    <row r="954" spans="7:7" x14ac:dyDescent="0.3">
      <c r="G954" s="1"/>
    </row>
    <row r="955" spans="7:7" x14ac:dyDescent="0.3">
      <c r="G955" s="1"/>
    </row>
    <row r="956" spans="7:7" x14ac:dyDescent="0.3">
      <c r="G956" s="1"/>
    </row>
    <row r="957" spans="7:7" x14ac:dyDescent="0.3">
      <c r="G957" s="1"/>
    </row>
    <row r="958" spans="7:7" x14ac:dyDescent="0.3">
      <c r="G958" s="1"/>
    </row>
    <row r="959" spans="7:7" x14ac:dyDescent="0.3">
      <c r="G959" s="1"/>
    </row>
    <row r="960" spans="7:7" x14ac:dyDescent="0.3">
      <c r="G960" s="1"/>
    </row>
    <row r="961" spans="7:7" x14ac:dyDescent="0.3">
      <c r="G961" s="1"/>
    </row>
    <row r="962" spans="7:7" x14ac:dyDescent="0.3">
      <c r="G962" s="1"/>
    </row>
    <row r="963" spans="7:7" x14ac:dyDescent="0.3">
      <c r="G963" s="1"/>
    </row>
    <row r="964" spans="7:7" x14ac:dyDescent="0.3">
      <c r="G964" s="1"/>
    </row>
    <row r="965" spans="7:7" x14ac:dyDescent="0.3">
      <c r="G965" s="1"/>
    </row>
    <row r="966" spans="7:7" x14ac:dyDescent="0.3">
      <c r="G966" s="1"/>
    </row>
    <row r="967" spans="7:7" x14ac:dyDescent="0.3">
      <c r="G967" s="1"/>
    </row>
    <row r="968" spans="7:7" x14ac:dyDescent="0.3">
      <c r="G968" s="1"/>
    </row>
    <row r="969" spans="7:7" x14ac:dyDescent="0.3">
      <c r="G969" s="1"/>
    </row>
    <row r="970" spans="7:7" x14ac:dyDescent="0.3">
      <c r="G970" s="1"/>
    </row>
    <row r="971" spans="7:7" x14ac:dyDescent="0.3">
      <c r="G971" s="1"/>
    </row>
    <row r="972" spans="7:7" x14ac:dyDescent="0.3">
      <c r="G972" s="1"/>
    </row>
    <row r="973" spans="7:7" x14ac:dyDescent="0.3">
      <c r="G973" s="1"/>
    </row>
    <row r="974" spans="7:7" x14ac:dyDescent="0.3">
      <c r="G974" s="1"/>
    </row>
    <row r="975" spans="7:7" x14ac:dyDescent="0.3">
      <c r="G975" s="1"/>
    </row>
    <row r="976" spans="7:7" x14ac:dyDescent="0.3">
      <c r="G976" s="1"/>
    </row>
    <row r="977" spans="7:7" x14ac:dyDescent="0.3">
      <c r="G977" s="1"/>
    </row>
    <row r="978" spans="7:7" x14ac:dyDescent="0.3">
      <c r="G978" s="1"/>
    </row>
    <row r="979" spans="7:7" x14ac:dyDescent="0.3">
      <c r="G979" s="1"/>
    </row>
    <row r="980" spans="7:7" x14ac:dyDescent="0.3">
      <c r="G980" s="1"/>
    </row>
    <row r="981" spans="7:7" x14ac:dyDescent="0.3">
      <c r="G981" s="1"/>
    </row>
    <row r="982" spans="7:7" x14ac:dyDescent="0.3">
      <c r="G982" s="1"/>
    </row>
    <row r="983" spans="7:7" x14ac:dyDescent="0.3">
      <c r="G983" s="1"/>
    </row>
    <row r="984" spans="7:7" x14ac:dyDescent="0.3">
      <c r="G984" s="1"/>
    </row>
    <row r="985" spans="7:7" x14ac:dyDescent="0.3">
      <c r="G985" s="1"/>
    </row>
    <row r="986" spans="7:7" x14ac:dyDescent="0.3">
      <c r="G986" s="1"/>
    </row>
    <row r="987" spans="7:7" x14ac:dyDescent="0.3">
      <c r="G987" s="1"/>
    </row>
    <row r="988" spans="7:7" x14ac:dyDescent="0.3">
      <c r="G988" s="1"/>
    </row>
    <row r="989" spans="7:7" x14ac:dyDescent="0.3">
      <c r="G989" s="1"/>
    </row>
    <row r="990" spans="7:7" x14ac:dyDescent="0.3">
      <c r="G990" s="1"/>
    </row>
    <row r="991" spans="7:7" x14ac:dyDescent="0.3">
      <c r="G991" s="1"/>
    </row>
    <row r="992" spans="7:7" x14ac:dyDescent="0.3">
      <c r="G992" s="1"/>
    </row>
    <row r="993" spans="7:7" x14ac:dyDescent="0.3">
      <c r="G993" s="1"/>
    </row>
    <row r="994" spans="7:7" x14ac:dyDescent="0.3">
      <c r="G994" s="1"/>
    </row>
    <row r="995" spans="7:7" x14ac:dyDescent="0.3">
      <c r="G995" s="1"/>
    </row>
    <row r="996" spans="7:7" x14ac:dyDescent="0.3">
      <c r="G996" s="1"/>
    </row>
    <row r="997" spans="7:7" x14ac:dyDescent="0.3">
      <c r="G997" s="1"/>
    </row>
    <row r="998" spans="7:7" x14ac:dyDescent="0.3">
      <c r="G998" s="1"/>
    </row>
    <row r="999" spans="7:7" x14ac:dyDescent="0.3">
      <c r="G999" s="1"/>
    </row>
    <row r="1000" spans="7:7" x14ac:dyDescent="0.3">
      <c r="G1000" s="1"/>
    </row>
    <row r="1001" spans="7:7" x14ac:dyDescent="0.3">
      <c r="G1001" s="1"/>
    </row>
    <row r="1002" spans="7:7" x14ac:dyDescent="0.3">
      <c r="G1002" s="1"/>
    </row>
    <row r="1003" spans="7:7" x14ac:dyDescent="0.3">
      <c r="G1003" s="1"/>
    </row>
    <row r="1004" spans="7:7" x14ac:dyDescent="0.3">
      <c r="G1004" s="1"/>
    </row>
    <row r="1005" spans="7:7" x14ac:dyDescent="0.3">
      <c r="G1005" s="1"/>
    </row>
    <row r="1006" spans="7:7" x14ac:dyDescent="0.3">
      <c r="G1006" s="1"/>
    </row>
    <row r="1007" spans="7:7" x14ac:dyDescent="0.3">
      <c r="G1007" s="1"/>
    </row>
    <row r="1008" spans="7:7" x14ac:dyDescent="0.3">
      <c r="G1008" s="1"/>
    </row>
    <row r="1009" spans="7:7" x14ac:dyDescent="0.3">
      <c r="G1009" s="1"/>
    </row>
    <row r="1010" spans="7:7" x14ac:dyDescent="0.3">
      <c r="G1010" s="1"/>
    </row>
    <row r="1011" spans="7:7" x14ac:dyDescent="0.3">
      <c r="G1011" s="1"/>
    </row>
    <row r="1012" spans="7:7" x14ac:dyDescent="0.3">
      <c r="G1012" s="1"/>
    </row>
    <row r="1013" spans="7:7" x14ac:dyDescent="0.3">
      <c r="G1013" s="1"/>
    </row>
    <row r="1014" spans="7:7" x14ac:dyDescent="0.3">
      <c r="G1014" s="1"/>
    </row>
    <row r="1015" spans="7:7" x14ac:dyDescent="0.3">
      <c r="G1015" s="1"/>
    </row>
    <row r="1016" spans="7:7" x14ac:dyDescent="0.3">
      <c r="G1016" s="1"/>
    </row>
    <row r="1017" spans="7:7" x14ac:dyDescent="0.3">
      <c r="G1017" s="1"/>
    </row>
    <row r="1018" spans="7:7" x14ac:dyDescent="0.3">
      <c r="G1018" s="1"/>
    </row>
    <row r="1019" spans="7:7" x14ac:dyDescent="0.3">
      <c r="G1019" s="1"/>
    </row>
    <row r="1020" spans="7:7" x14ac:dyDescent="0.3">
      <c r="G1020" s="1"/>
    </row>
    <row r="1021" spans="7:7" x14ac:dyDescent="0.3">
      <c r="G1021" s="1"/>
    </row>
    <row r="1022" spans="7:7" x14ac:dyDescent="0.3">
      <c r="G1022" s="1"/>
    </row>
    <row r="1023" spans="7:7" x14ac:dyDescent="0.3">
      <c r="G1023" s="1"/>
    </row>
    <row r="1024" spans="7:7" x14ac:dyDescent="0.3">
      <c r="G1024" s="1"/>
    </row>
    <row r="1025" spans="7:7" x14ac:dyDescent="0.3">
      <c r="G1025" s="1"/>
    </row>
    <row r="1026" spans="7:7" x14ac:dyDescent="0.3">
      <c r="G1026" s="1"/>
    </row>
    <row r="1027" spans="7:7" x14ac:dyDescent="0.3">
      <c r="G1027" s="1"/>
    </row>
    <row r="1028" spans="7:7" x14ac:dyDescent="0.3">
      <c r="G1028" s="1"/>
    </row>
    <row r="1029" spans="7:7" x14ac:dyDescent="0.3">
      <c r="G1029" s="1"/>
    </row>
    <row r="1030" spans="7:7" x14ac:dyDescent="0.3">
      <c r="G1030" s="1"/>
    </row>
    <row r="1031" spans="7:7" x14ac:dyDescent="0.3">
      <c r="G1031" s="1"/>
    </row>
    <row r="1032" spans="7:7" x14ac:dyDescent="0.3">
      <c r="G1032" s="1"/>
    </row>
    <row r="1033" spans="7:7" x14ac:dyDescent="0.3">
      <c r="G1033" s="1"/>
    </row>
    <row r="1034" spans="7:7" x14ac:dyDescent="0.3">
      <c r="G1034" s="1"/>
    </row>
    <row r="1035" spans="7:7" x14ac:dyDescent="0.3">
      <c r="G1035" s="1"/>
    </row>
    <row r="1036" spans="7:7" x14ac:dyDescent="0.3">
      <c r="G1036" s="1"/>
    </row>
    <row r="1037" spans="7:7" x14ac:dyDescent="0.3">
      <c r="G1037" s="1"/>
    </row>
    <row r="1038" spans="7:7" x14ac:dyDescent="0.3">
      <c r="G1038" s="1"/>
    </row>
    <row r="1039" spans="7:7" x14ac:dyDescent="0.3">
      <c r="G1039" s="1"/>
    </row>
    <row r="1040" spans="7:7" x14ac:dyDescent="0.3">
      <c r="G1040" s="1"/>
    </row>
    <row r="1041" spans="7:7" x14ac:dyDescent="0.3">
      <c r="G1041" s="1"/>
    </row>
    <row r="1042" spans="7:7" x14ac:dyDescent="0.3">
      <c r="G1042" s="1"/>
    </row>
    <row r="1043" spans="7:7" x14ac:dyDescent="0.3">
      <c r="G1043" s="1"/>
    </row>
    <row r="1044" spans="7:7" x14ac:dyDescent="0.3">
      <c r="G1044" s="1"/>
    </row>
    <row r="1045" spans="7:7" x14ac:dyDescent="0.3">
      <c r="G1045" s="1"/>
    </row>
    <row r="1046" spans="7:7" x14ac:dyDescent="0.3">
      <c r="G1046" s="1"/>
    </row>
    <row r="1047" spans="7:7" x14ac:dyDescent="0.3">
      <c r="G1047" s="1"/>
    </row>
    <row r="1048" spans="7:7" x14ac:dyDescent="0.3">
      <c r="G1048" s="1"/>
    </row>
    <row r="1049" spans="7:7" x14ac:dyDescent="0.3">
      <c r="G1049" s="1"/>
    </row>
    <row r="1050" spans="7:7" x14ac:dyDescent="0.3">
      <c r="G1050" s="1"/>
    </row>
    <row r="1051" spans="7:7" x14ac:dyDescent="0.3">
      <c r="G1051" s="1"/>
    </row>
    <row r="1052" spans="7:7" x14ac:dyDescent="0.3">
      <c r="G1052" s="1"/>
    </row>
    <row r="1053" spans="7:7" x14ac:dyDescent="0.3">
      <c r="G1053" s="1"/>
    </row>
    <row r="1054" spans="7:7" x14ac:dyDescent="0.3">
      <c r="G1054" s="1"/>
    </row>
    <row r="1055" spans="7:7" x14ac:dyDescent="0.3">
      <c r="G1055" s="1"/>
    </row>
    <row r="1056" spans="7:7" x14ac:dyDescent="0.3">
      <c r="G1056" s="1"/>
    </row>
    <row r="1057" spans="7:7" x14ac:dyDescent="0.3">
      <c r="G1057" s="1"/>
    </row>
    <row r="1058" spans="7:7" x14ac:dyDescent="0.3">
      <c r="G1058" s="1"/>
    </row>
    <row r="1059" spans="7:7" x14ac:dyDescent="0.3">
      <c r="G1059" s="1"/>
    </row>
    <row r="1060" spans="7:7" x14ac:dyDescent="0.3">
      <c r="G1060" s="1"/>
    </row>
    <row r="1061" spans="7:7" x14ac:dyDescent="0.3">
      <c r="G1061" s="1"/>
    </row>
    <row r="1062" spans="7:7" x14ac:dyDescent="0.3">
      <c r="G1062" s="1"/>
    </row>
    <row r="1063" spans="7:7" x14ac:dyDescent="0.3">
      <c r="G1063" s="1"/>
    </row>
    <row r="1064" spans="7:7" x14ac:dyDescent="0.3">
      <c r="G1064" s="1"/>
    </row>
    <row r="1065" spans="7:7" x14ac:dyDescent="0.3">
      <c r="G1065" s="1"/>
    </row>
    <row r="1066" spans="7:7" x14ac:dyDescent="0.3">
      <c r="G1066" s="1"/>
    </row>
    <row r="1067" spans="7:7" x14ac:dyDescent="0.3">
      <c r="G1067" s="1"/>
    </row>
    <row r="1068" spans="7:7" x14ac:dyDescent="0.3">
      <c r="G1068" s="1"/>
    </row>
    <row r="1069" spans="7:7" x14ac:dyDescent="0.3">
      <c r="G1069" s="1"/>
    </row>
    <row r="1070" spans="7:7" x14ac:dyDescent="0.3">
      <c r="G1070" s="1"/>
    </row>
    <row r="1071" spans="7:7" x14ac:dyDescent="0.3">
      <c r="G1071" s="1"/>
    </row>
    <row r="1072" spans="7:7" x14ac:dyDescent="0.3">
      <c r="G1072" s="1"/>
    </row>
    <row r="1073" spans="7:7" x14ac:dyDescent="0.3">
      <c r="G1073" s="1"/>
    </row>
    <row r="1074" spans="7:7" x14ac:dyDescent="0.3">
      <c r="G1074" s="1"/>
    </row>
    <row r="1075" spans="7:7" x14ac:dyDescent="0.3">
      <c r="G1075" s="1"/>
    </row>
    <row r="1076" spans="7:7" x14ac:dyDescent="0.3">
      <c r="G1076" s="1"/>
    </row>
    <row r="1077" spans="7:7" x14ac:dyDescent="0.3">
      <c r="G1077" s="1"/>
    </row>
    <row r="1078" spans="7:7" x14ac:dyDescent="0.3">
      <c r="G1078" s="1"/>
    </row>
    <row r="1079" spans="7:7" x14ac:dyDescent="0.3">
      <c r="G1079" s="1"/>
    </row>
    <row r="1080" spans="7:7" x14ac:dyDescent="0.3">
      <c r="G1080" s="1"/>
    </row>
    <row r="1081" spans="7:7" x14ac:dyDescent="0.3">
      <c r="G1081" s="1"/>
    </row>
    <row r="1082" spans="7:7" x14ac:dyDescent="0.3">
      <c r="G1082" s="1"/>
    </row>
    <row r="1083" spans="7:7" x14ac:dyDescent="0.3">
      <c r="G1083" s="1"/>
    </row>
    <row r="1084" spans="7:7" x14ac:dyDescent="0.3">
      <c r="G1084" s="1"/>
    </row>
    <row r="1085" spans="7:7" x14ac:dyDescent="0.3">
      <c r="G1085" s="1"/>
    </row>
    <row r="1086" spans="7:7" x14ac:dyDescent="0.3">
      <c r="G1086" s="1"/>
    </row>
    <row r="1087" spans="7:7" x14ac:dyDescent="0.3">
      <c r="G1087" s="1"/>
    </row>
    <row r="1088" spans="7:7" x14ac:dyDescent="0.3">
      <c r="G1088" s="1"/>
    </row>
    <row r="1089" spans="7:7" x14ac:dyDescent="0.3">
      <c r="G1089" s="1"/>
    </row>
    <row r="1090" spans="7:7" x14ac:dyDescent="0.3">
      <c r="G1090" s="1"/>
    </row>
    <row r="1091" spans="7:7" x14ac:dyDescent="0.3">
      <c r="G1091" s="1"/>
    </row>
    <row r="1092" spans="7:7" x14ac:dyDescent="0.3">
      <c r="G1092" s="1"/>
    </row>
    <row r="1093" spans="7:7" x14ac:dyDescent="0.3">
      <c r="G1093" s="1"/>
    </row>
    <row r="1094" spans="7:7" x14ac:dyDescent="0.3">
      <c r="G1094" s="1"/>
    </row>
    <row r="1095" spans="7:7" x14ac:dyDescent="0.3">
      <c r="G1095" s="1"/>
    </row>
    <row r="1096" spans="7:7" x14ac:dyDescent="0.3">
      <c r="G1096" s="1"/>
    </row>
    <row r="1097" spans="7:7" x14ac:dyDescent="0.3">
      <c r="G1097" s="1"/>
    </row>
    <row r="1098" spans="7:7" x14ac:dyDescent="0.3">
      <c r="G1098" s="1"/>
    </row>
    <row r="1099" spans="7:7" x14ac:dyDescent="0.3">
      <c r="G1099" s="1"/>
    </row>
    <row r="1100" spans="7:7" x14ac:dyDescent="0.3">
      <c r="G1100" s="1"/>
    </row>
    <row r="1101" spans="7:7" x14ac:dyDescent="0.3">
      <c r="G1101" s="1"/>
    </row>
    <row r="1102" spans="7:7" x14ac:dyDescent="0.3">
      <c r="G1102" s="1"/>
    </row>
    <row r="1103" spans="7:7" x14ac:dyDescent="0.3">
      <c r="G1103" s="1"/>
    </row>
    <row r="1104" spans="7:7" x14ac:dyDescent="0.3">
      <c r="G1104" s="1"/>
    </row>
    <row r="1105" spans="7:7" x14ac:dyDescent="0.3">
      <c r="G1105" s="1"/>
    </row>
    <row r="1106" spans="7:7" x14ac:dyDescent="0.3">
      <c r="G1106" s="1"/>
    </row>
    <row r="1107" spans="7:7" x14ac:dyDescent="0.3">
      <c r="G1107" s="1"/>
    </row>
    <row r="1108" spans="7:7" x14ac:dyDescent="0.3">
      <c r="G1108" s="1"/>
    </row>
    <row r="1109" spans="7:7" x14ac:dyDescent="0.3">
      <c r="G1109" s="1"/>
    </row>
    <row r="1110" spans="7:7" x14ac:dyDescent="0.3">
      <c r="G1110" s="1"/>
    </row>
    <row r="1111" spans="7:7" x14ac:dyDescent="0.3">
      <c r="G1111" s="1"/>
    </row>
    <row r="1112" spans="7:7" x14ac:dyDescent="0.3">
      <c r="G1112" s="1"/>
    </row>
    <row r="1113" spans="7:7" x14ac:dyDescent="0.3">
      <c r="G1113" s="1"/>
    </row>
    <row r="1114" spans="7:7" x14ac:dyDescent="0.3">
      <c r="G1114" s="1"/>
    </row>
    <row r="1115" spans="7:7" x14ac:dyDescent="0.3">
      <c r="G1115" s="1"/>
    </row>
    <row r="1116" spans="7:7" x14ac:dyDescent="0.3">
      <c r="G1116" s="1"/>
    </row>
    <row r="1117" spans="7:7" x14ac:dyDescent="0.3">
      <c r="G1117" s="1"/>
    </row>
    <row r="1118" spans="7:7" x14ac:dyDescent="0.3">
      <c r="G1118" s="1"/>
    </row>
    <row r="1119" spans="7:7" x14ac:dyDescent="0.3">
      <c r="G1119" s="1"/>
    </row>
    <row r="1120" spans="7:7" x14ac:dyDescent="0.3">
      <c r="G1120" s="1"/>
    </row>
    <row r="1121" spans="7:7" x14ac:dyDescent="0.3">
      <c r="G1121" s="1"/>
    </row>
    <row r="1122" spans="7:7" x14ac:dyDescent="0.3">
      <c r="G1122" s="1"/>
    </row>
    <row r="1123" spans="7:7" x14ac:dyDescent="0.3">
      <c r="G1123" s="1"/>
    </row>
    <row r="1124" spans="7:7" x14ac:dyDescent="0.3">
      <c r="G1124" s="1"/>
    </row>
    <row r="1125" spans="7:7" x14ac:dyDescent="0.3">
      <c r="G1125" s="1"/>
    </row>
    <row r="1126" spans="7:7" x14ac:dyDescent="0.3">
      <c r="G1126" s="1"/>
    </row>
    <row r="1127" spans="7:7" x14ac:dyDescent="0.3">
      <c r="G1127" s="1"/>
    </row>
    <row r="1128" spans="7:7" x14ac:dyDescent="0.3">
      <c r="G1128" s="1"/>
    </row>
    <row r="1129" spans="7:7" x14ac:dyDescent="0.3">
      <c r="G1129" s="1"/>
    </row>
    <row r="1130" spans="7:7" x14ac:dyDescent="0.3">
      <c r="G1130" s="1"/>
    </row>
    <row r="1131" spans="7:7" x14ac:dyDescent="0.3">
      <c r="G1131" s="1"/>
    </row>
    <row r="1132" spans="7:7" x14ac:dyDescent="0.3">
      <c r="G1132" s="1"/>
    </row>
    <row r="1133" spans="7:7" x14ac:dyDescent="0.3">
      <c r="G1133" s="1"/>
    </row>
    <row r="1134" spans="7:7" x14ac:dyDescent="0.3">
      <c r="G1134" s="1"/>
    </row>
    <row r="1135" spans="7:7" x14ac:dyDescent="0.3">
      <c r="G1135" s="1"/>
    </row>
    <row r="1136" spans="7:7" x14ac:dyDescent="0.3">
      <c r="G1136" s="1"/>
    </row>
    <row r="1137" spans="7:7" x14ac:dyDescent="0.3">
      <c r="G1137" s="1"/>
    </row>
    <row r="1138" spans="7:7" x14ac:dyDescent="0.3">
      <c r="G1138" s="1"/>
    </row>
    <row r="1139" spans="7:7" x14ac:dyDescent="0.3">
      <c r="G1139" s="1"/>
    </row>
    <row r="1140" spans="7:7" x14ac:dyDescent="0.3">
      <c r="G1140" s="1"/>
    </row>
    <row r="1141" spans="7:7" x14ac:dyDescent="0.3">
      <c r="G1141" s="1"/>
    </row>
    <row r="1142" spans="7:7" x14ac:dyDescent="0.3">
      <c r="G1142" s="1"/>
    </row>
    <row r="1143" spans="7:7" x14ac:dyDescent="0.3">
      <c r="G1143" s="1"/>
    </row>
    <row r="1144" spans="7:7" x14ac:dyDescent="0.3">
      <c r="G1144" s="1"/>
    </row>
    <row r="1145" spans="7:7" x14ac:dyDescent="0.3">
      <c r="G1145" s="1"/>
    </row>
    <row r="1146" spans="7:7" x14ac:dyDescent="0.3">
      <c r="G1146" s="1"/>
    </row>
    <row r="1147" spans="7:7" x14ac:dyDescent="0.3">
      <c r="G1147" s="1"/>
    </row>
    <row r="1148" spans="7:7" x14ac:dyDescent="0.3">
      <c r="G1148" s="1"/>
    </row>
    <row r="1149" spans="7:7" x14ac:dyDescent="0.3">
      <c r="G1149" s="1"/>
    </row>
    <row r="1150" spans="7:7" x14ac:dyDescent="0.3">
      <c r="G1150" s="1"/>
    </row>
    <row r="1151" spans="7:7" x14ac:dyDescent="0.3">
      <c r="G1151" s="1"/>
    </row>
    <row r="1152" spans="7:7" x14ac:dyDescent="0.3">
      <c r="G1152" s="1"/>
    </row>
    <row r="1153" spans="7:7" x14ac:dyDescent="0.3">
      <c r="G1153" s="1"/>
    </row>
    <row r="1154" spans="7:7" x14ac:dyDescent="0.3">
      <c r="G1154" s="1"/>
    </row>
    <row r="1155" spans="7:7" x14ac:dyDescent="0.3">
      <c r="G1155" s="1"/>
    </row>
    <row r="1156" spans="7:7" x14ac:dyDescent="0.3">
      <c r="G1156" s="1"/>
    </row>
    <row r="1157" spans="7:7" x14ac:dyDescent="0.3">
      <c r="G1157" s="1"/>
    </row>
    <row r="1158" spans="7:7" x14ac:dyDescent="0.3">
      <c r="G1158" s="1"/>
    </row>
    <row r="1159" spans="7:7" x14ac:dyDescent="0.3">
      <c r="G1159" s="1"/>
    </row>
    <row r="1160" spans="7:7" x14ac:dyDescent="0.3">
      <c r="G1160" s="1"/>
    </row>
    <row r="1161" spans="7:7" x14ac:dyDescent="0.3">
      <c r="G1161" s="1"/>
    </row>
    <row r="1162" spans="7:7" x14ac:dyDescent="0.3">
      <c r="G1162" s="1"/>
    </row>
    <row r="1163" spans="7:7" x14ac:dyDescent="0.3">
      <c r="G1163" s="1"/>
    </row>
    <row r="1164" spans="7:7" x14ac:dyDescent="0.3">
      <c r="G1164" s="1"/>
    </row>
    <row r="1165" spans="7:7" x14ac:dyDescent="0.3">
      <c r="G1165" s="1"/>
    </row>
    <row r="1166" spans="7:7" x14ac:dyDescent="0.3">
      <c r="G1166" s="1"/>
    </row>
    <row r="1167" spans="7:7" x14ac:dyDescent="0.3">
      <c r="G1167" s="1"/>
    </row>
    <row r="1168" spans="7:7" x14ac:dyDescent="0.3">
      <c r="G1168" s="1"/>
    </row>
    <row r="1169" spans="7:7" x14ac:dyDescent="0.3">
      <c r="G1169" s="1"/>
    </row>
    <row r="1170" spans="7:7" x14ac:dyDescent="0.3">
      <c r="G1170" s="1"/>
    </row>
    <row r="1171" spans="7:7" x14ac:dyDescent="0.3">
      <c r="G1171" s="1"/>
    </row>
    <row r="1172" spans="7:7" x14ac:dyDescent="0.3">
      <c r="G1172" s="1"/>
    </row>
    <row r="1173" spans="7:7" x14ac:dyDescent="0.3">
      <c r="G1173" s="1"/>
    </row>
    <row r="1174" spans="7:7" x14ac:dyDescent="0.3">
      <c r="G1174" s="1"/>
    </row>
    <row r="1175" spans="7:7" x14ac:dyDescent="0.3">
      <c r="G1175" s="1"/>
    </row>
    <row r="1176" spans="7:7" x14ac:dyDescent="0.3">
      <c r="G1176" s="1"/>
    </row>
    <row r="1177" spans="7:7" x14ac:dyDescent="0.3">
      <c r="G1177" s="1"/>
    </row>
    <row r="1178" spans="7:7" x14ac:dyDescent="0.3">
      <c r="G1178" s="1"/>
    </row>
    <row r="1179" spans="7:7" x14ac:dyDescent="0.3">
      <c r="G1179" s="1"/>
    </row>
    <row r="1180" spans="7:7" x14ac:dyDescent="0.3">
      <c r="G1180" s="1"/>
    </row>
    <row r="1181" spans="7:7" x14ac:dyDescent="0.3">
      <c r="G1181" s="1"/>
    </row>
    <row r="1182" spans="7:7" x14ac:dyDescent="0.3">
      <c r="G1182" s="1"/>
    </row>
    <row r="1183" spans="7:7" x14ac:dyDescent="0.3">
      <c r="G1183" s="1"/>
    </row>
    <row r="1184" spans="7:7" x14ac:dyDescent="0.3">
      <c r="G1184" s="1"/>
    </row>
    <row r="1185" spans="7:7" x14ac:dyDescent="0.3">
      <c r="G1185" s="1"/>
    </row>
    <row r="1186" spans="7:7" x14ac:dyDescent="0.3">
      <c r="G1186" s="1"/>
    </row>
    <row r="1187" spans="7:7" x14ac:dyDescent="0.3">
      <c r="G1187" s="1"/>
    </row>
    <row r="1188" spans="7:7" x14ac:dyDescent="0.3">
      <c r="G1188" s="1"/>
    </row>
    <row r="1189" spans="7:7" x14ac:dyDescent="0.3">
      <c r="G1189" s="1"/>
    </row>
    <row r="1190" spans="7:7" x14ac:dyDescent="0.3">
      <c r="G1190" s="1"/>
    </row>
    <row r="1191" spans="7:7" x14ac:dyDescent="0.3">
      <c r="G1191" s="1"/>
    </row>
    <row r="1192" spans="7:7" x14ac:dyDescent="0.3">
      <c r="G1192" s="1"/>
    </row>
    <row r="1193" spans="7:7" x14ac:dyDescent="0.3">
      <c r="G1193" s="1"/>
    </row>
    <row r="1194" spans="7:7" x14ac:dyDescent="0.3">
      <c r="G1194" s="1"/>
    </row>
    <row r="1195" spans="7:7" x14ac:dyDescent="0.3">
      <c r="G1195" s="1"/>
    </row>
    <row r="1196" spans="7:7" x14ac:dyDescent="0.3">
      <c r="G1196" s="1"/>
    </row>
    <row r="1197" spans="7:7" x14ac:dyDescent="0.3">
      <c r="G1197" s="1"/>
    </row>
    <row r="1198" spans="7:7" x14ac:dyDescent="0.3">
      <c r="G1198" s="1"/>
    </row>
    <row r="1199" spans="7:7" x14ac:dyDescent="0.3">
      <c r="G1199" s="1"/>
    </row>
    <row r="1200" spans="7:7" x14ac:dyDescent="0.3">
      <c r="G1200" s="1"/>
    </row>
    <row r="1201" spans="7:7" x14ac:dyDescent="0.3">
      <c r="G1201" s="1"/>
    </row>
    <row r="1202" spans="7:7" x14ac:dyDescent="0.3">
      <c r="G1202" s="1"/>
    </row>
    <row r="1203" spans="7:7" x14ac:dyDescent="0.3">
      <c r="G1203" s="1"/>
    </row>
    <row r="1204" spans="7:7" x14ac:dyDescent="0.3">
      <c r="G1204" s="1"/>
    </row>
    <row r="1205" spans="7:7" x14ac:dyDescent="0.3">
      <c r="G1205" s="1"/>
    </row>
    <row r="1206" spans="7:7" x14ac:dyDescent="0.3">
      <c r="G1206" s="1"/>
    </row>
    <row r="1207" spans="7:7" x14ac:dyDescent="0.3">
      <c r="G1207" s="1"/>
    </row>
    <row r="1208" spans="7:7" x14ac:dyDescent="0.3">
      <c r="G1208" s="1"/>
    </row>
    <row r="1209" spans="7:7" x14ac:dyDescent="0.3">
      <c r="G1209" s="1"/>
    </row>
    <row r="1210" spans="7:7" x14ac:dyDescent="0.3">
      <c r="G1210" s="1"/>
    </row>
    <row r="1211" spans="7:7" x14ac:dyDescent="0.3">
      <c r="G1211" s="1"/>
    </row>
    <row r="1212" spans="7:7" x14ac:dyDescent="0.3">
      <c r="G1212" s="1"/>
    </row>
    <row r="1213" spans="7:7" x14ac:dyDescent="0.3">
      <c r="G1213" s="1"/>
    </row>
    <row r="1214" spans="7:7" x14ac:dyDescent="0.3">
      <c r="G1214" s="1"/>
    </row>
    <row r="1215" spans="7:7" x14ac:dyDescent="0.3">
      <c r="G1215" s="1"/>
    </row>
    <row r="1216" spans="7:7" x14ac:dyDescent="0.3">
      <c r="G1216" s="1"/>
    </row>
    <row r="1217" spans="7:7" x14ac:dyDescent="0.3">
      <c r="G1217" s="1"/>
    </row>
    <row r="1218" spans="7:7" x14ac:dyDescent="0.3">
      <c r="G1218" s="1"/>
    </row>
    <row r="1219" spans="7:7" x14ac:dyDescent="0.3">
      <c r="G1219" s="1"/>
    </row>
    <row r="1220" spans="7:7" x14ac:dyDescent="0.3">
      <c r="G1220" s="1"/>
    </row>
    <row r="1221" spans="7:7" x14ac:dyDescent="0.3">
      <c r="G1221" s="1"/>
    </row>
    <row r="1222" spans="7:7" x14ac:dyDescent="0.3">
      <c r="G1222" s="1"/>
    </row>
    <row r="1223" spans="7:7" x14ac:dyDescent="0.3">
      <c r="G1223" s="1"/>
    </row>
    <row r="1224" spans="7:7" x14ac:dyDescent="0.3">
      <c r="G1224" s="1"/>
    </row>
    <row r="1225" spans="7:7" x14ac:dyDescent="0.3">
      <c r="G1225" s="1"/>
    </row>
    <row r="1226" spans="7:7" x14ac:dyDescent="0.3">
      <c r="G1226" s="1"/>
    </row>
    <row r="1227" spans="7:7" x14ac:dyDescent="0.3">
      <c r="G1227" s="1"/>
    </row>
    <row r="1228" spans="7:7" x14ac:dyDescent="0.3">
      <c r="G1228" s="1"/>
    </row>
    <row r="1229" spans="7:7" x14ac:dyDescent="0.3">
      <c r="G1229" s="1"/>
    </row>
    <row r="1230" spans="7:7" x14ac:dyDescent="0.3">
      <c r="G1230" s="1"/>
    </row>
    <row r="1231" spans="7:7" x14ac:dyDescent="0.3">
      <c r="G1231" s="1"/>
    </row>
    <row r="1232" spans="7:7" x14ac:dyDescent="0.3">
      <c r="G1232" s="1"/>
    </row>
    <row r="1233" spans="7:7" x14ac:dyDescent="0.3">
      <c r="G1233" s="1"/>
    </row>
    <row r="1234" spans="7:7" x14ac:dyDescent="0.3">
      <c r="G1234" s="1"/>
    </row>
    <row r="1235" spans="7:7" x14ac:dyDescent="0.3">
      <c r="G1235" s="1"/>
    </row>
    <row r="1236" spans="7:7" x14ac:dyDescent="0.3">
      <c r="G1236" s="1"/>
    </row>
    <row r="1237" spans="7:7" x14ac:dyDescent="0.3">
      <c r="G1237" s="1"/>
    </row>
    <row r="1238" spans="7:7" x14ac:dyDescent="0.3">
      <c r="G1238" s="1"/>
    </row>
    <row r="1239" spans="7:7" x14ac:dyDescent="0.3">
      <c r="G1239" s="1"/>
    </row>
    <row r="1240" spans="7:7" x14ac:dyDescent="0.3">
      <c r="G1240" s="1"/>
    </row>
    <row r="1241" spans="7:7" x14ac:dyDescent="0.3">
      <c r="G1241" s="1"/>
    </row>
    <row r="1242" spans="7:7" x14ac:dyDescent="0.3">
      <c r="G1242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B1" sqref="B1"/>
    </sheetView>
  </sheetViews>
  <sheetFormatPr defaultColWidth="9.21875" defaultRowHeight="14.4" x14ac:dyDescent="0.3"/>
  <cols>
    <col min="1" max="1" width="63.44140625" style="120" customWidth="1"/>
    <col min="2" max="3" width="9.77734375" style="59" customWidth="1"/>
    <col min="4" max="4" width="11" style="59" bestFit="1" customWidth="1"/>
    <col min="5" max="16384" width="9.21875" style="59"/>
  </cols>
  <sheetData>
    <row r="1" spans="1:13" x14ac:dyDescent="0.3">
      <c r="A1" s="26" t="s">
        <v>524</v>
      </c>
      <c r="B1" s="26"/>
    </row>
    <row r="2" spans="1:13" x14ac:dyDescent="0.3">
      <c r="A2" s="62" t="s">
        <v>395</v>
      </c>
    </row>
    <row r="3" spans="1:13" ht="12" customHeight="1" x14ac:dyDescent="0.3">
      <c r="A3" s="58" t="s">
        <v>396</v>
      </c>
    </row>
    <row r="5" spans="1:13" x14ac:dyDescent="0.3">
      <c r="B5" s="59">
        <v>2000</v>
      </c>
      <c r="C5" s="59">
        <v>2005</v>
      </c>
      <c r="D5" s="59">
        <v>2010</v>
      </c>
      <c r="E5" s="59">
        <v>2015</v>
      </c>
      <c r="F5" s="59">
        <v>2018</v>
      </c>
      <c r="G5" s="59">
        <v>2019</v>
      </c>
      <c r="H5" s="59">
        <v>2020</v>
      </c>
    </row>
    <row r="6" spans="1:13" ht="32.25" customHeight="1" x14ac:dyDescent="0.3">
      <c r="A6" s="113" t="s">
        <v>406</v>
      </c>
    </row>
    <row r="7" spans="1:13" x14ac:dyDescent="0.3">
      <c r="A7" s="120" t="s">
        <v>407</v>
      </c>
      <c r="B7" s="53">
        <v>336</v>
      </c>
      <c r="C7" s="53">
        <v>282</v>
      </c>
      <c r="D7" s="53">
        <v>286</v>
      </c>
      <c r="E7" s="59">
        <v>323</v>
      </c>
      <c r="F7" s="59">
        <v>331</v>
      </c>
      <c r="G7" s="59">
        <v>336</v>
      </c>
      <c r="H7" s="59">
        <v>341</v>
      </c>
    </row>
    <row r="8" spans="1:13" x14ac:dyDescent="0.3">
      <c r="A8" s="120" t="s">
        <v>408</v>
      </c>
      <c r="B8" s="53">
        <v>19061</v>
      </c>
      <c r="C8" s="53">
        <v>16651</v>
      </c>
      <c r="D8" s="53">
        <v>19289</v>
      </c>
      <c r="E8" s="53">
        <v>23373</v>
      </c>
      <c r="F8" s="53">
        <v>25615</v>
      </c>
      <c r="G8" s="53">
        <v>26277</v>
      </c>
      <c r="H8" s="53">
        <v>26599</v>
      </c>
    </row>
    <row r="9" spans="1:13" x14ac:dyDescent="0.3">
      <c r="A9" s="120" t="s">
        <v>409</v>
      </c>
      <c r="B9" s="53">
        <v>2994</v>
      </c>
      <c r="C9" s="53">
        <v>2977</v>
      </c>
      <c r="D9" s="53">
        <v>3820</v>
      </c>
      <c r="E9" s="53">
        <v>4529</v>
      </c>
      <c r="F9" s="53">
        <v>4888</v>
      </c>
      <c r="G9" s="53">
        <v>5160</v>
      </c>
      <c r="H9" s="53">
        <v>5316</v>
      </c>
    </row>
    <row r="10" spans="1:13" x14ac:dyDescent="0.3">
      <c r="A10" s="120" t="s">
        <v>410</v>
      </c>
      <c r="B10" s="53">
        <v>15376</v>
      </c>
      <c r="C10" s="53">
        <v>13607</v>
      </c>
      <c r="D10" s="53">
        <v>15431</v>
      </c>
      <c r="E10" s="53">
        <v>18791</v>
      </c>
      <c r="F10" s="53">
        <v>20667</v>
      </c>
      <c r="G10" s="53">
        <v>21029</v>
      </c>
      <c r="H10" s="53">
        <v>21218</v>
      </c>
    </row>
    <row r="11" spans="1:13" x14ac:dyDescent="0.3">
      <c r="A11" s="120" t="s">
        <v>411</v>
      </c>
      <c r="B11" s="53">
        <v>691</v>
      </c>
      <c r="C11" s="53">
        <v>67</v>
      </c>
      <c r="D11" s="53">
        <v>38</v>
      </c>
      <c r="E11" s="53">
        <v>53</v>
      </c>
      <c r="F11" s="53">
        <v>59</v>
      </c>
      <c r="G11" s="53">
        <v>88</v>
      </c>
      <c r="H11" s="53">
        <v>65</v>
      </c>
    </row>
    <row r="12" spans="1:13" ht="13.5" customHeight="1" x14ac:dyDescent="0.3">
      <c r="A12" s="115" t="s">
        <v>412</v>
      </c>
      <c r="B12" s="46"/>
      <c r="C12" s="46"/>
    </row>
    <row r="13" spans="1:13" x14ac:dyDescent="0.3">
      <c r="A13" s="116" t="s">
        <v>462</v>
      </c>
      <c r="B13" s="117">
        <v>25.971978984238177</v>
      </c>
      <c r="C13" s="69">
        <v>27</v>
      </c>
      <c r="D13" s="69">
        <v>31.3</v>
      </c>
      <c r="E13" s="69">
        <v>33.700000000000003</v>
      </c>
      <c r="F13" s="69">
        <v>37.4</v>
      </c>
      <c r="G13" s="69">
        <v>41.2</v>
      </c>
      <c r="H13" s="69">
        <v>43.5</v>
      </c>
    </row>
    <row r="14" spans="1:13" x14ac:dyDescent="0.3">
      <c r="A14" s="116" t="s">
        <v>413</v>
      </c>
      <c r="B14" s="117">
        <v>67.3</v>
      </c>
      <c r="C14" s="117">
        <v>67.900000000000006</v>
      </c>
      <c r="D14" s="118">
        <v>72.422208663819404</v>
      </c>
      <c r="E14" s="118">
        <v>74.975062841639073</v>
      </c>
      <c r="F14" s="118">
        <v>78.099999999999994</v>
      </c>
      <c r="G14" s="118">
        <v>79.5</v>
      </c>
      <c r="H14" s="53">
        <v>81.599999999999994</v>
      </c>
    </row>
    <row r="15" spans="1:13" x14ac:dyDescent="0.3">
      <c r="A15" s="113" t="s">
        <v>414</v>
      </c>
    </row>
    <row r="16" spans="1:13" s="120" customFormat="1" x14ac:dyDescent="0.3">
      <c r="A16" s="120" t="s">
        <v>415</v>
      </c>
      <c r="B16" s="121">
        <v>2207</v>
      </c>
      <c r="C16" s="121">
        <v>1775</v>
      </c>
      <c r="D16" s="121">
        <v>1415</v>
      </c>
      <c r="E16" s="121">
        <v>1138</v>
      </c>
      <c r="F16" s="121">
        <v>864</v>
      </c>
      <c r="G16" s="121">
        <v>735</v>
      </c>
      <c r="H16" s="120">
        <v>628</v>
      </c>
      <c r="I16" s="122"/>
      <c r="J16" s="59"/>
      <c r="L16" s="59"/>
      <c r="M16" s="59"/>
    </row>
    <row r="17" spans="1:9" x14ac:dyDescent="0.3">
      <c r="A17" s="120" t="s">
        <v>409</v>
      </c>
      <c r="B17" s="53">
        <v>877</v>
      </c>
      <c r="C17" s="53">
        <v>770</v>
      </c>
      <c r="D17" s="53">
        <v>632</v>
      </c>
      <c r="E17" s="53">
        <v>517</v>
      </c>
      <c r="F17" s="53">
        <v>406</v>
      </c>
      <c r="G17" s="53">
        <v>335</v>
      </c>
      <c r="H17" s="53">
        <v>304</v>
      </c>
      <c r="I17" s="123"/>
    </row>
    <row r="18" spans="1:9" x14ac:dyDescent="0.3">
      <c r="A18" s="120" t="s">
        <v>410</v>
      </c>
      <c r="B18" s="53">
        <v>1214</v>
      </c>
      <c r="C18" s="53">
        <v>947</v>
      </c>
      <c r="D18" s="53">
        <v>761</v>
      </c>
      <c r="E18" s="53">
        <v>618</v>
      </c>
      <c r="F18" s="53">
        <v>457</v>
      </c>
      <c r="G18" s="53">
        <v>400</v>
      </c>
      <c r="H18" s="53">
        <v>319</v>
      </c>
    </row>
    <row r="19" spans="1:9" x14ac:dyDescent="0.3">
      <c r="A19" s="120" t="s">
        <v>416</v>
      </c>
      <c r="B19" s="53">
        <v>116</v>
      </c>
      <c r="C19" s="53">
        <v>58</v>
      </c>
      <c r="D19" s="53">
        <v>22</v>
      </c>
      <c r="E19" s="53">
        <v>3</v>
      </c>
      <c r="F19" s="53">
        <v>1</v>
      </c>
      <c r="G19" s="53">
        <v>0</v>
      </c>
      <c r="H19" s="53">
        <v>0</v>
      </c>
    </row>
    <row r="20" spans="1:9" x14ac:dyDescent="0.3">
      <c r="A20" s="115" t="s">
        <v>412</v>
      </c>
      <c r="B20" s="46"/>
      <c r="C20" s="46"/>
    </row>
    <row r="21" spans="1:9" x14ac:dyDescent="0.3">
      <c r="A21" s="116" t="s">
        <v>462</v>
      </c>
      <c r="B21" s="117">
        <v>7.4781085814360768</v>
      </c>
      <c r="C21" s="69">
        <v>6.9</v>
      </c>
      <c r="D21" s="69">
        <v>5.0999999999999996</v>
      </c>
      <c r="E21" s="69">
        <v>3.8</v>
      </c>
      <c r="F21" s="69">
        <v>3.1</v>
      </c>
      <c r="G21" s="69">
        <v>2.7</v>
      </c>
      <c r="H21" s="69">
        <v>2.5</v>
      </c>
    </row>
    <row r="22" spans="1:9" x14ac:dyDescent="0.3">
      <c r="A22" s="116" t="s">
        <v>413</v>
      </c>
      <c r="B22" s="117">
        <v>5.3119803973046293</v>
      </c>
      <c r="C22" s="117">
        <v>4.7</v>
      </c>
      <c r="D22" s="118">
        <v>3.5715961890458536</v>
      </c>
      <c r="E22" s="118">
        <v>2.4657862187288035</v>
      </c>
      <c r="F22" s="118">
        <v>1.7</v>
      </c>
      <c r="G22" s="118">
        <v>1.5</v>
      </c>
      <c r="H22" s="118">
        <v>1.2</v>
      </c>
    </row>
    <row r="23" spans="1:9" x14ac:dyDescent="0.3">
      <c r="A23" s="63" t="s">
        <v>417</v>
      </c>
      <c r="B23" s="53"/>
      <c r="C23" s="53"/>
      <c r="D23" s="12"/>
    </row>
    <row r="24" spans="1:9" x14ac:dyDescent="0.3">
      <c r="A24" s="120" t="s">
        <v>418</v>
      </c>
      <c r="B24" s="42">
        <v>52</v>
      </c>
      <c r="C24" s="42">
        <v>42</v>
      </c>
      <c r="D24" s="59">
        <v>39</v>
      </c>
      <c r="E24" s="59">
        <v>10</v>
      </c>
      <c r="F24" s="59">
        <v>9</v>
      </c>
      <c r="G24" s="59">
        <v>8</v>
      </c>
      <c r="H24" s="124" t="s">
        <v>477</v>
      </c>
    </row>
    <row r="25" spans="1:9" x14ac:dyDescent="0.3">
      <c r="A25" s="120" t="s">
        <v>419</v>
      </c>
      <c r="B25" s="125">
        <v>1348</v>
      </c>
      <c r="C25" s="125">
        <v>1117</v>
      </c>
      <c r="D25" s="74">
        <v>1007</v>
      </c>
      <c r="E25" s="59">
        <v>308</v>
      </c>
      <c r="F25" s="59">
        <v>258</v>
      </c>
      <c r="G25" s="59">
        <v>200</v>
      </c>
      <c r="H25" s="59">
        <v>205</v>
      </c>
    </row>
    <row r="26" spans="1:9" x14ac:dyDescent="0.3">
      <c r="A26" s="116" t="s">
        <v>420</v>
      </c>
      <c r="B26" s="117">
        <v>3.9330104452354555</v>
      </c>
      <c r="C26" s="117">
        <v>3.6041559112028914</v>
      </c>
      <c r="D26" s="118">
        <v>3.01091343997608</v>
      </c>
      <c r="E26" s="118">
        <v>0.80104031209362814</v>
      </c>
      <c r="F26" s="118">
        <v>0.7</v>
      </c>
      <c r="G26" s="118">
        <v>0.5</v>
      </c>
      <c r="H26" s="118">
        <v>0.5</v>
      </c>
    </row>
    <row r="27" spans="1:9" ht="15.6" x14ac:dyDescent="0.3">
      <c r="A27" s="63" t="s">
        <v>469</v>
      </c>
      <c r="B27" s="126"/>
      <c r="C27" s="12"/>
      <c r="D27" s="12"/>
      <c r="E27" s="12"/>
      <c r="F27" s="12"/>
      <c r="G27" s="12"/>
    </row>
    <row r="28" spans="1:9" x14ac:dyDescent="0.3">
      <c r="A28" s="120" t="s">
        <v>421</v>
      </c>
      <c r="B28" s="53">
        <v>116</v>
      </c>
      <c r="C28" s="53">
        <v>100</v>
      </c>
      <c r="D28" s="53">
        <v>109</v>
      </c>
      <c r="E28" s="59">
        <v>118</v>
      </c>
      <c r="F28" s="59">
        <v>142</v>
      </c>
      <c r="G28" s="59">
        <v>139</v>
      </c>
      <c r="H28" s="59">
        <v>122</v>
      </c>
    </row>
    <row r="29" spans="1:9" x14ac:dyDescent="0.3">
      <c r="A29" s="120" t="s">
        <v>422</v>
      </c>
      <c r="B29" s="53">
        <v>3120</v>
      </c>
      <c r="C29" s="53">
        <v>2768</v>
      </c>
      <c r="D29" s="53">
        <v>2926</v>
      </c>
      <c r="E29" s="53">
        <v>2998</v>
      </c>
      <c r="F29" s="124" t="s">
        <v>477</v>
      </c>
      <c r="G29" s="124" t="s">
        <v>477</v>
      </c>
      <c r="H29" s="124" t="s">
        <v>477</v>
      </c>
    </row>
    <row r="30" spans="1:9" x14ac:dyDescent="0.3">
      <c r="B30" s="53"/>
      <c r="C30" s="53"/>
      <c r="D30" s="53"/>
      <c r="E30" s="53"/>
      <c r="F30" s="53"/>
      <c r="G30" s="53"/>
    </row>
    <row r="31" spans="1:9" x14ac:dyDescent="0.3">
      <c r="B31" s="12"/>
    </row>
    <row r="32" spans="1:9" ht="16.5" customHeight="1" x14ac:dyDescent="0.3">
      <c r="A32" s="59" t="s">
        <v>525</v>
      </c>
    </row>
    <row r="33" spans="1:3" x14ac:dyDescent="0.3">
      <c r="B33" s="53"/>
    </row>
    <row r="34" spans="1:3" x14ac:dyDescent="0.3">
      <c r="A34" s="67" t="s">
        <v>423</v>
      </c>
      <c r="B34" s="53"/>
    </row>
    <row r="35" spans="1:3" x14ac:dyDescent="0.3">
      <c r="A35" s="67" t="s">
        <v>424</v>
      </c>
      <c r="C35" s="127"/>
    </row>
    <row r="37" spans="1:3" x14ac:dyDescent="0.3">
      <c r="A37" s="70"/>
    </row>
    <row r="38" spans="1:3" x14ac:dyDescent="0.3">
      <c r="A38" s="58"/>
    </row>
    <row r="39" spans="1:3" x14ac:dyDescent="0.3">
      <c r="A39" s="58"/>
    </row>
    <row r="40" spans="1:3" x14ac:dyDescent="0.3">
      <c r="A40" s="70"/>
      <c r="C40" s="127"/>
    </row>
    <row r="41" spans="1:3" x14ac:dyDescent="0.3">
      <c r="A41" s="70"/>
    </row>
    <row r="42" spans="1:3" x14ac:dyDescent="0.3">
      <c r="A42" s="70"/>
    </row>
    <row r="43" spans="1:3" x14ac:dyDescent="0.3">
      <c r="A43" s="70"/>
    </row>
    <row r="44" spans="1:3" x14ac:dyDescent="0.3">
      <c r="A44" s="7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1" sqref="C1"/>
    </sheetView>
  </sheetViews>
  <sheetFormatPr defaultColWidth="9.21875" defaultRowHeight="14.4" x14ac:dyDescent="0.3"/>
  <cols>
    <col min="1" max="1" width="52.5546875" customWidth="1"/>
    <col min="2" max="4" width="7" customWidth="1"/>
  </cols>
  <sheetData>
    <row r="1" spans="1:8" x14ac:dyDescent="0.3">
      <c r="A1" s="64" t="s">
        <v>526</v>
      </c>
    </row>
    <row r="2" spans="1:8" x14ac:dyDescent="0.3">
      <c r="A2" s="26" t="s">
        <v>425</v>
      </c>
    </row>
    <row r="3" spans="1:8" x14ac:dyDescent="0.3">
      <c r="A3" t="s">
        <v>426</v>
      </c>
    </row>
    <row r="4" spans="1:8" x14ac:dyDescent="0.3">
      <c r="B4" s="69"/>
      <c r="C4" s="69"/>
    </row>
    <row r="6" spans="1:8" x14ac:dyDescent="0.3">
      <c r="B6">
        <v>1995</v>
      </c>
      <c r="C6">
        <v>2000</v>
      </c>
      <c r="D6">
        <v>2005</v>
      </c>
      <c r="E6">
        <v>2010</v>
      </c>
      <c r="F6">
        <v>2015</v>
      </c>
      <c r="G6">
        <v>2020</v>
      </c>
    </row>
    <row r="7" spans="1:8" ht="27" x14ac:dyDescent="0.3">
      <c r="A7" s="113" t="s">
        <v>427</v>
      </c>
      <c r="B7" s="46">
        <v>12415</v>
      </c>
      <c r="C7" s="46">
        <v>9422</v>
      </c>
      <c r="D7" s="46">
        <v>8500</v>
      </c>
      <c r="E7" s="46">
        <v>8510</v>
      </c>
      <c r="F7" s="46">
        <v>8832</v>
      </c>
      <c r="G7" s="46">
        <v>6608</v>
      </c>
      <c r="H7" s="114"/>
    </row>
    <row r="8" spans="1:8" x14ac:dyDescent="0.3">
      <c r="A8" t="s">
        <v>428</v>
      </c>
      <c r="B8" s="128">
        <v>29.032107195472722</v>
      </c>
      <c r="C8" s="128">
        <v>23.376172282042376</v>
      </c>
      <c r="D8" s="128">
        <v>23.045222860861077</v>
      </c>
      <c r="E8" s="128">
        <v>21.241014376996805</v>
      </c>
      <c r="F8" s="128">
        <v>19.46274708565636</v>
      </c>
      <c r="G8" s="128">
        <v>14.6</v>
      </c>
    </row>
    <row r="9" spans="1:8" ht="39" customHeight="1" x14ac:dyDescent="0.3">
      <c r="A9" s="112" t="s">
        <v>429</v>
      </c>
      <c r="B9" s="114">
        <v>8357</v>
      </c>
      <c r="C9" s="114">
        <v>6947</v>
      </c>
      <c r="D9" s="114">
        <v>6528</v>
      </c>
      <c r="E9" s="114">
        <v>6967</v>
      </c>
      <c r="F9" s="114">
        <v>7342</v>
      </c>
      <c r="G9" s="114">
        <v>5954</v>
      </c>
    </row>
    <row r="10" spans="1:8" x14ac:dyDescent="0.3">
      <c r="A10" s="129" t="s">
        <v>430</v>
      </c>
      <c r="B10" s="114">
        <v>5435</v>
      </c>
      <c r="C10" s="114">
        <v>6638</v>
      </c>
      <c r="D10" s="114">
        <v>6047</v>
      </c>
      <c r="E10" s="114">
        <v>6663</v>
      </c>
      <c r="F10" s="114">
        <v>7013</v>
      </c>
      <c r="G10" s="114">
        <v>4773</v>
      </c>
    </row>
    <row r="11" spans="1:8" x14ac:dyDescent="0.3">
      <c r="A11" t="s">
        <v>431</v>
      </c>
      <c r="B11">
        <v>148</v>
      </c>
      <c r="C11">
        <v>162</v>
      </c>
      <c r="D11" s="114">
        <v>1121</v>
      </c>
      <c r="E11" s="114">
        <v>1052</v>
      </c>
      <c r="F11" s="114">
        <v>679</v>
      </c>
      <c r="G11" s="114">
        <v>726</v>
      </c>
    </row>
    <row r="12" spans="1:8" ht="27" x14ac:dyDescent="0.3">
      <c r="A12" s="113" t="s">
        <v>432</v>
      </c>
      <c r="B12" s="130" t="s">
        <v>141</v>
      </c>
      <c r="C12" s="46">
        <v>1162</v>
      </c>
      <c r="D12" s="46">
        <v>1223</v>
      </c>
      <c r="E12" s="46">
        <v>1798</v>
      </c>
      <c r="F12" s="46">
        <v>3117</v>
      </c>
      <c r="G12" s="46">
        <v>3457</v>
      </c>
    </row>
    <row r="13" spans="1:8" x14ac:dyDescent="0.3">
      <c r="A13" t="s">
        <v>428</v>
      </c>
      <c r="B13" s="131" t="s">
        <v>141</v>
      </c>
      <c r="C13" s="128">
        <v>2.8829454671761026</v>
      </c>
      <c r="D13" s="128">
        <v>3.3158008892744819</v>
      </c>
      <c r="E13" s="128">
        <v>4.4878194888178911</v>
      </c>
      <c r="F13" s="128">
        <v>6.8688159721457058</v>
      </c>
      <c r="G13" s="128">
        <v>7.6</v>
      </c>
    </row>
    <row r="14" spans="1:8" ht="28.8" x14ac:dyDescent="0.3">
      <c r="A14" s="132" t="s">
        <v>433</v>
      </c>
      <c r="B14" s="131" t="s">
        <v>141</v>
      </c>
      <c r="C14" s="114">
        <v>954</v>
      </c>
      <c r="D14" s="114">
        <v>990</v>
      </c>
      <c r="E14" s="114">
        <v>1514</v>
      </c>
      <c r="F14" s="114">
        <v>2623</v>
      </c>
      <c r="G14" s="114">
        <v>2963</v>
      </c>
    </row>
    <row r="15" spans="1:8" x14ac:dyDescent="0.3">
      <c r="A15" s="129" t="s">
        <v>430</v>
      </c>
      <c r="B15" s="131" t="s">
        <v>141</v>
      </c>
      <c r="C15" s="114">
        <v>744</v>
      </c>
      <c r="D15" s="114">
        <v>833</v>
      </c>
      <c r="E15" s="114">
        <v>1356</v>
      </c>
      <c r="F15" s="114">
        <v>2430</v>
      </c>
      <c r="G15" s="114">
        <v>2634</v>
      </c>
    </row>
    <row r="17" spans="1:2" x14ac:dyDescent="0.3">
      <c r="A17" t="s">
        <v>434</v>
      </c>
    </row>
    <row r="18" spans="1:2" x14ac:dyDescent="0.3">
      <c r="A18" t="s">
        <v>435</v>
      </c>
    </row>
    <row r="20" spans="1:2" x14ac:dyDescent="0.3">
      <c r="B20" s="26"/>
    </row>
    <row r="21" spans="1:2" x14ac:dyDescent="0.3">
      <c r="B21" s="2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6"/>
  <sheetViews>
    <sheetView workbookViewId="0">
      <selection activeCell="H1" sqref="H1"/>
    </sheetView>
  </sheetViews>
  <sheetFormatPr defaultColWidth="8.77734375" defaultRowHeight="14.4" x14ac:dyDescent="0.3"/>
  <cols>
    <col min="1" max="1" width="25.21875" style="59" customWidth="1"/>
    <col min="2" max="2" width="7.77734375" style="59" customWidth="1"/>
    <col min="3" max="3" width="9" style="59" customWidth="1"/>
    <col min="4" max="4" width="8.5546875" style="59" customWidth="1"/>
    <col min="5" max="16384" width="8.77734375" style="59"/>
  </cols>
  <sheetData>
    <row r="1" spans="1:8" x14ac:dyDescent="0.3">
      <c r="A1" s="2" t="s">
        <v>527</v>
      </c>
      <c r="B1" s="1"/>
      <c r="C1" s="1"/>
      <c r="D1" s="1"/>
    </row>
    <row r="2" spans="1:8" x14ac:dyDescent="0.3">
      <c r="A2" s="172" t="s">
        <v>399</v>
      </c>
      <c r="B2" s="172"/>
      <c r="C2" s="172"/>
      <c r="D2" s="172"/>
      <c r="E2" s="1"/>
    </row>
    <row r="3" spans="1:8" x14ac:dyDescent="0.3">
      <c r="A3" s="60" t="s">
        <v>436</v>
      </c>
      <c r="B3" s="38"/>
      <c r="C3" s="38"/>
      <c r="D3" s="38"/>
      <c r="F3" s="172"/>
      <c r="G3" s="172"/>
      <c r="H3" s="172"/>
    </row>
    <row r="4" spans="1:8" x14ac:dyDescent="0.3">
      <c r="A4" s="1"/>
      <c r="B4" s="1"/>
      <c r="C4" s="1"/>
      <c r="D4" s="1"/>
      <c r="F4" s="171"/>
      <c r="G4" s="171"/>
      <c r="H4" s="171"/>
    </row>
    <row r="5" spans="1:8" x14ac:dyDescent="0.3">
      <c r="A5" s="1"/>
      <c r="B5" s="1"/>
      <c r="C5" s="1"/>
      <c r="D5" s="1"/>
      <c r="E5" s="12"/>
      <c r="F5" s="60" t="s">
        <v>33</v>
      </c>
      <c r="G5" s="38"/>
      <c r="H5" s="38"/>
    </row>
    <row r="6" spans="1:8" x14ac:dyDescent="0.3">
      <c r="A6" s="1" t="s">
        <v>437</v>
      </c>
      <c r="B6" s="25" t="s">
        <v>438</v>
      </c>
      <c r="C6" s="1"/>
      <c r="D6" s="1"/>
    </row>
    <row r="7" spans="1:8" x14ac:dyDescent="0.3">
      <c r="A7" s="1" t="s">
        <v>439</v>
      </c>
      <c r="B7" s="1">
        <v>1995</v>
      </c>
      <c r="C7" s="1">
        <v>2000</v>
      </c>
      <c r="D7" s="1">
        <v>2005</v>
      </c>
      <c r="E7" s="1">
        <v>2010</v>
      </c>
      <c r="F7" s="1">
        <v>2020</v>
      </c>
    </row>
    <row r="8" spans="1:8" x14ac:dyDescent="0.3">
      <c r="A8" s="1"/>
      <c r="E8" s="1"/>
    </row>
    <row r="9" spans="1:8" x14ac:dyDescent="0.3">
      <c r="A9" s="1" t="s">
        <v>93</v>
      </c>
      <c r="B9" s="10">
        <v>19876</v>
      </c>
      <c r="C9" s="10">
        <v>21268</v>
      </c>
      <c r="D9" s="10">
        <v>18426</v>
      </c>
      <c r="E9" s="10">
        <v>20704</v>
      </c>
      <c r="F9" s="10">
        <v>26599</v>
      </c>
    </row>
    <row r="10" spans="1:8" x14ac:dyDescent="0.3">
      <c r="A10" s="1" t="s">
        <v>440</v>
      </c>
      <c r="B10" s="10">
        <v>2370</v>
      </c>
      <c r="C10" s="10">
        <v>2626</v>
      </c>
      <c r="D10" s="10">
        <v>2185</v>
      </c>
      <c r="E10" s="10">
        <v>2799</v>
      </c>
      <c r="F10" s="10">
        <v>4018</v>
      </c>
    </row>
    <row r="11" spans="1:8" x14ac:dyDescent="0.3">
      <c r="A11" s="1" t="s">
        <v>441</v>
      </c>
      <c r="B11" s="10">
        <v>3538</v>
      </c>
      <c r="C11" s="10">
        <v>3804</v>
      </c>
      <c r="D11" s="10">
        <v>3013</v>
      </c>
      <c r="E11" s="10">
        <v>3202</v>
      </c>
      <c r="F11" s="10">
        <v>4185</v>
      </c>
    </row>
    <row r="12" spans="1:8" x14ac:dyDescent="0.3">
      <c r="A12" s="1" t="s">
        <v>442</v>
      </c>
      <c r="B12" s="10">
        <v>1627</v>
      </c>
      <c r="C12" s="10">
        <v>1630</v>
      </c>
      <c r="D12" s="10">
        <v>1446</v>
      </c>
      <c r="E12" s="10">
        <v>1881</v>
      </c>
      <c r="F12" s="10">
        <v>3163</v>
      </c>
    </row>
    <row r="13" spans="1:8" x14ac:dyDescent="0.3">
      <c r="A13" s="1" t="s">
        <v>443</v>
      </c>
      <c r="B13" s="10">
        <v>1678</v>
      </c>
      <c r="C13" s="10">
        <v>1799</v>
      </c>
      <c r="D13" s="10">
        <v>1583</v>
      </c>
      <c r="E13" s="10">
        <v>1720</v>
      </c>
      <c r="F13" s="10">
        <v>2161</v>
      </c>
    </row>
    <row r="14" spans="1:8" x14ac:dyDescent="0.3">
      <c r="A14" s="1" t="s">
        <v>444</v>
      </c>
      <c r="B14" s="10">
        <v>4611</v>
      </c>
      <c r="C14" s="10">
        <v>4455</v>
      </c>
      <c r="D14" s="10">
        <v>3891</v>
      </c>
      <c r="E14" s="10">
        <v>4324</v>
      </c>
      <c r="F14" s="10">
        <v>4980</v>
      </c>
    </row>
    <row r="15" spans="1:8" x14ac:dyDescent="0.3">
      <c r="A15" s="1" t="s">
        <v>445</v>
      </c>
      <c r="B15" s="10">
        <v>1720</v>
      </c>
      <c r="C15" s="10">
        <v>2188</v>
      </c>
      <c r="D15" s="10">
        <v>1925</v>
      </c>
      <c r="E15" s="10">
        <v>1955</v>
      </c>
      <c r="F15" s="10">
        <v>2606</v>
      </c>
    </row>
    <row r="16" spans="1:8" x14ac:dyDescent="0.3">
      <c r="A16" s="1" t="s">
        <v>446</v>
      </c>
      <c r="B16" s="10">
        <v>4287</v>
      </c>
      <c r="C16" s="10">
        <v>4753</v>
      </c>
      <c r="D16" s="10">
        <v>4243</v>
      </c>
      <c r="E16" s="10">
        <v>4362</v>
      </c>
      <c r="F16" s="10">
        <v>5190</v>
      </c>
    </row>
    <row r="17" spans="1:6" x14ac:dyDescent="0.3">
      <c r="A17" s="1" t="s">
        <v>447</v>
      </c>
      <c r="B17" s="124" t="s">
        <v>141</v>
      </c>
      <c r="C17" s="32" t="s">
        <v>141</v>
      </c>
      <c r="D17" s="32" t="s">
        <v>141</v>
      </c>
      <c r="E17" s="10">
        <v>109</v>
      </c>
      <c r="F17" s="10">
        <v>53</v>
      </c>
    </row>
    <row r="18" spans="1:6" ht="35.4" x14ac:dyDescent="0.3">
      <c r="A18" s="65" t="s">
        <v>448</v>
      </c>
      <c r="B18" s="10">
        <v>45</v>
      </c>
      <c r="C18" s="10">
        <v>16</v>
      </c>
      <c r="D18" s="10">
        <v>140</v>
      </c>
      <c r="E18" s="10">
        <v>352</v>
      </c>
      <c r="F18" s="10">
        <v>243</v>
      </c>
    </row>
    <row r="19" spans="1:6" ht="24.6" x14ac:dyDescent="0.3">
      <c r="A19" s="66" t="s">
        <v>449</v>
      </c>
      <c r="B19" s="10"/>
      <c r="C19" s="10"/>
      <c r="D19" s="10"/>
      <c r="E19" s="1"/>
    </row>
    <row r="20" spans="1:6" x14ac:dyDescent="0.3">
      <c r="A20" s="1" t="s">
        <v>93</v>
      </c>
      <c r="B20" s="133">
        <v>54.795577978110437</v>
      </c>
      <c r="C20" s="133">
        <v>62.052868063254948</v>
      </c>
      <c r="D20" s="133">
        <v>59.454052658750648</v>
      </c>
      <c r="E20" s="21">
        <v>61.904619524592611</v>
      </c>
      <c r="F20" s="54">
        <v>69.398006435915548</v>
      </c>
    </row>
    <row r="21" spans="1:6" x14ac:dyDescent="0.3">
      <c r="A21" s="1" t="s">
        <v>440</v>
      </c>
      <c r="B21" s="133">
        <v>50.41480536056158</v>
      </c>
      <c r="C21" s="133">
        <v>59.926973984481975</v>
      </c>
      <c r="D21" s="133">
        <v>55.442781020045672</v>
      </c>
      <c r="E21" s="21">
        <v>57.711340206185568</v>
      </c>
      <c r="F21" s="54">
        <v>64.707781724249273</v>
      </c>
    </row>
    <row r="22" spans="1:6" x14ac:dyDescent="0.3">
      <c r="A22" s="1" t="s">
        <v>441</v>
      </c>
      <c r="B22" s="133">
        <v>54.497843499691925</v>
      </c>
      <c r="C22" s="133">
        <v>61.863717677671168</v>
      </c>
      <c r="D22" s="133">
        <v>59.498420221169035</v>
      </c>
      <c r="E22" s="21">
        <v>58.623214939582567</v>
      </c>
      <c r="F22" s="54">
        <v>66.301761066158974</v>
      </c>
    </row>
    <row r="23" spans="1:6" ht="14.25" customHeight="1" x14ac:dyDescent="0.3">
      <c r="A23" s="1" t="s">
        <v>442</v>
      </c>
      <c r="B23" s="133">
        <v>56.987740805604204</v>
      </c>
      <c r="C23" s="133">
        <v>62.644119907763255</v>
      </c>
      <c r="D23" s="133">
        <v>60</v>
      </c>
      <c r="E23" s="21">
        <v>62.616511318242345</v>
      </c>
      <c r="F23" s="54">
        <v>72.9861111111111</v>
      </c>
    </row>
    <row r="24" spans="1:6" x14ac:dyDescent="0.3">
      <c r="A24" s="1" t="s">
        <v>443</v>
      </c>
      <c r="B24" s="133">
        <v>56.670043904086462</v>
      </c>
      <c r="C24" s="133">
        <v>63.233743409490337</v>
      </c>
      <c r="D24" s="133">
        <v>62.495065140150018</v>
      </c>
      <c r="E24" s="21">
        <v>63.562453806356245</v>
      </c>
      <c r="F24" s="54">
        <v>74.835355285961867</v>
      </c>
    </row>
    <row r="25" spans="1:6" x14ac:dyDescent="0.3">
      <c r="A25" s="1" t="s">
        <v>444</v>
      </c>
      <c r="B25" s="133">
        <v>59.229287090558763</v>
      </c>
      <c r="C25" s="133">
        <v>67.204706592246183</v>
      </c>
      <c r="D25" s="133">
        <v>61.732508329366972</v>
      </c>
      <c r="E25" s="21">
        <v>65.003006614552021</v>
      </c>
      <c r="F25" s="54">
        <v>70.890410958904113</v>
      </c>
    </row>
    <row r="26" spans="1:6" x14ac:dyDescent="0.3">
      <c r="A26" s="1" t="s">
        <v>445</v>
      </c>
      <c r="B26" s="133">
        <v>54.829454893210077</v>
      </c>
      <c r="C26" s="133">
        <v>65.764953411481812</v>
      </c>
      <c r="D26" s="133">
        <v>63.594317806408988</v>
      </c>
      <c r="E26" s="21">
        <v>63.556566970091026</v>
      </c>
      <c r="F26" s="54">
        <v>70.06197790353005</v>
      </c>
    </row>
    <row r="27" spans="1:6" x14ac:dyDescent="0.3">
      <c r="A27" s="1" t="s">
        <v>446</v>
      </c>
      <c r="B27" s="133">
        <v>54.898194391087202</v>
      </c>
      <c r="C27" s="133">
        <v>64.039342495284288</v>
      </c>
      <c r="D27" s="133">
        <v>60.338452787258248</v>
      </c>
      <c r="E27" s="21">
        <v>63.025574338968354</v>
      </c>
      <c r="F27" s="54">
        <v>70.306330837304287</v>
      </c>
    </row>
    <row r="28" spans="1:6" x14ac:dyDescent="0.3">
      <c r="A28" s="1" t="s">
        <v>447</v>
      </c>
      <c r="B28" s="124" t="s">
        <v>141</v>
      </c>
      <c r="C28" s="32" t="s">
        <v>141</v>
      </c>
      <c r="D28" s="32" t="s">
        <v>141</v>
      </c>
      <c r="E28" s="21">
        <v>65.662650602409641</v>
      </c>
      <c r="F28" s="54">
        <v>65.432098765432087</v>
      </c>
    </row>
    <row r="29" spans="1:6" x14ac:dyDescent="0.3">
      <c r="A29" s="1"/>
      <c r="B29" s="124"/>
      <c r="C29" s="32"/>
      <c r="D29" s="32"/>
      <c r="E29" s="21"/>
    </row>
    <row r="30" spans="1:6" x14ac:dyDescent="0.3">
      <c r="A30" s="67" t="s">
        <v>423</v>
      </c>
      <c r="B30" s="10"/>
      <c r="C30" s="10"/>
      <c r="D30" s="10"/>
      <c r="E30" s="1"/>
    </row>
    <row r="31" spans="1:6" x14ac:dyDescent="0.3">
      <c r="A31" s="67" t="s">
        <v>424</v>
      </c>
      <c r="B31" s="10"/>
      <c r="C31" s="10"/>
      <c r="D31" s="10"/>
      <c r="E31" s="1"/>
    </row>
    <row r="32" spans="1:6" x14ac:dyDescent="0.3">
      <c r="A32" s="1"/>
      <c r="B32" s="10"/>
      <c r="C32" s="10"/>
      <c r="D32" s="10"/>
      <c r="E32" s="1"/>
    </row>
    <row r="33" spans="1:5" x14ac:dyDescent="0.3">
      <c r="A33" s="76"/>
      <c r="B33" s="77"/>
      <c r="C33" s="77"/>
      <c r="D33" s="77"/>
      <c r="E33" s="76"/>
    </row>
    <row r="34" spans="1:5" x14ac:dyDescent="0.3">
      <c r="A34" s="1"/>
      <c r="B34" s="10"/>
      <c r="C34" s="10"/>
      <c r="D34" s="10"/>
    </row>
    <row r="35" spans="1:5" x14ac:dyDescent="0.3">
      <c r="A35" s="1"/>
      <c r="B35" s="10"/>
      <c r="C35" s="10"/>
      <c r="D35" s="10"/>
    </row>
    <row r="36" spans="1:5" x14ac:dyDescent="0.3">
      <c r="A36" s="1"/>
      <c r="B36" s="10"/>
      <c r="C36" s="10"/>
      <c r="D36" s="10"/>
    </row>
    <row r="37" spans="1:5" x14ac:dyDescent="0.3">
      <c r="A37" s="1"/>
      <c r="B37" s="10"/>
      <c r="C37" s="10"/>
      <c r="D37" s="10"/>
    </row>
    <row r="38" spans="1:5" x14ac:dyDescent="0.3">
      <c r="A38" s="1"/>
      <c r="B38" s="10"/>
      <c r="C38" s="10"/>
      <c r="D38" s="10"/>
    </row>
    <row r="39" spans="1:5" x14ac:dyDescent="0.3">
      <c r="A39" s="1"/>
      <c r="B39" s="10"/>
      <c r="C39" s="10"/>
      <c r="D39" s="10"/>
    </row>
    <row r="40" spans="1:5" x14ac:dyDescent="0.3">
      <c r="A40" s="1"/>
      <c r="B40" s="10"/>
      <c r="C40" s="10"/>
      <c r="D40" s="10"/>
    </row>
    <row r="41" spans="1:5" x14ac:dyDescent="0.3">
      <c r="A41" s="1"/>
      <c r="B41" s="10"/>
      <c r="C41" s="10"/>
      <c r="D41" s="10"/>
    </row>
    <row r="42" spans="1:5" s="12" customFormat="1" ht="13.2" x14ac:dyDescent="0.25">
      <c r="A42" s="1"/>
      <c r="B42" s="10"/>
      <c r="C42" s="10"/>
      <c r="D42" s="10"/>
    </row>
    <row r="43" spans="1:5" x14ac:dyDescent="0.3">
      <c r="A43" s="1"/>
      <c r="B43" s="10"/>
      <c r="C43" s="10"/>
      <c r="D43" s="10"/>
    </row>
    <row r="44" spans="1:5" x14ac:dyDescent="0.3">
      <c r="A44" s="1"/>
      <c r="B44" s="10"/>
      <c r="C44" s="10"/>
      <c r="D44" s="10"/>
    </row>
    <row r="45" spans="1:5" x14ac:dyDescent="0.3">
      <c r="A45" s="1"/>
      <c r="B45" s="10"/>
      <c r="C45" s="10"/>
      <c r="D45" s="10"/>
    </row>
    <row r="46" spans="1:5" x14ac:dyDescent="0.3">
      <c r="A46" s="1"/>
      <c r="B46" s="10"/>
      <c r="C46" s="10"/>
      <c r="D46" s="10"/>
    </row>
    <row r="47" spans="1:5" x14ac:dyDescent="0.3">
      <c r="A47" s="1"/>
      <c r="B47" s="10"/>
      <c r="C47" s="10"/>
      <c r="D47" s="10"/>
    </row>
    <row r="48" spans="1:5" s="12" customFormat="1" ht="13.2" x14ac:dyDescent="0.25">
      <c r="A48" s="1"/>
      <c r="B48" s="10"/>
      <c r="C48" s="10"/>
      <c r="D48" s="10"/>
    </row>
    <row r="49" spans="1:5" x14ac:dyDescent="0.3">
      <c r="A49" s="1"/>
      <c r="B49" s="10"/>
      <c r="C49" s="10"/>
      <c r="D49" s="10"/>
    </row>
    <row r="50" spans="1:5" x14ac:dyDescent="0.3">
      <c r="A50" s="1"/>
      <c r="B50" s="10"/>
      <c r="C50" s="10"/>
      <c r="D50" s="10"/>
    </row>
    <row r="51" spans="1:5" x14ac:dyDescent="0.3">
      <c r="A51" s="1"/>
      <c r="B51" s="10"/>
      <c r="C51" s="10"/>
      <c r="D51" s="10"/>
    </row>
    <row r="52" spans="1:5" x14ac:dyDescent="0.3">
      <c r="A52" s="1"/>
      <c r="B52" s="10"/>
      <c r="C52" s="10"/>
      <c r="D52" s="10"/>
    </row>
    <row r="53" spans="1:5" x14ac:dyDescent="0.3">
      <c r="A53" s="1"/>
      <c r="B53" s="10"/>
      <c r="C53" s="10"/>
      <c r="D53" s="10"/>
    </row>
    <row r="54" spans="1:5" s="12" customFormat="1" ht="13.2" x14ac:dyDescent="0.25">
      <c r="A54" s="1"/>
      <c r="B54" s="10"/>
      <c r="C54" s="10"/>
      <c r="D54" s="10"/>
      <c r="E54" s="1"/>
    </row>
    <row r="55" spans="1:5" x14ac:dyDescent="0.3">
      <c r="A55" s="1"/>
      <c r="B55" s="10"/>
      <c r="C55" s="10"/>
      <c r="D55" s="10"/>
      <c r="E55" s="1"/>
    </row>
    <row r="56" spans="1:5" x14ac:dyDescent="0.3">
      <c r="A56" s="1"/>
      <c r="B56" s="10"/>
      <c r="C56" s="10"/>
      <c r="D56" s="10"/>
      <c r="E56" s="1"/>
    </row>
    <row r="57" spans="1:5" x14ac:dyDescent="0.3">
      <c r="A57" s="1"/>
      <c r="B57" s="10"/>
      <c r="C57" s="10"/>
      <c r="D57" s="10"/>
      <c r="E57" s="1"/>
    </row>
    <row r="58" spans="1:5" x14ac:dyDescent="0.3">
      <c r="A58" s="1"/>
      <c r="B58" s="10"/>
      <c r="C58" s="10"/>
      <c r="D58" s="10"/>
      <c r="E58" s="1"/>
    </row>
    <row r="59" spans="1:5" x14ac:dyDescent="0.3">
      <c r="A59" s="1"/>
      <c r="B59" s="10"/>
      <c r="C59" s="10"/>
      <c r="D59" s="10"/>
      <c r="E59" s="1"/>
    </row>
    <row r="60" spans="1:5" s="12" customFormat="1" ht="13.2" x14ac:dyDescent="0.25">
      <c r="A60" s="1"/>
      <c r="B60" s="10"/>
      <c r="C60" s="10"/>
      <c r="D60" s="10"/>
      <c r="E60" s="1"/>
    </row>
    <row r="61" spans="1:5" x14ac:dyDescent="0.3">
      <c r="A61" s="1"/>
      <c r="B61" s="10"/>
      <c r="C61" s="10"/>
      <c r="D61" s="10"/>
      <c r="E61" s="1"/>
    </row>
    <row r="62" spans="1:5" x14ac:dyDescent="0.3">
      <c r="A62" s="1"/>
      <c r="B62" s="10"/>
      <c r="C62" s="10"/>
      <c r="D62" s="10"/>
      <c r="E62" s="1"/>
    </row>
    <row r="63" spans="1:5" x14ac:dyDescent="0.3">
      <c r="A63" s="1"/>
      <c r="B63" s="10"/>
      <c r="C63" s="10"/>
      <c r="D63" s="10"/>
      <c r="E63" s="1"/>
    </row>
    <row r="64" spans="1:5" x14ac:dyDescent="0.3">
      <c r="A64" s="1"/>
      <c r="B64" s="10"/>
      <c r="C64" s="10"/>
      <c r="D64" s="10"/>
      <c r="E64" s="1"/>
    </row>
    <row r="65" spans="1:5" x14ac:dyDescent="0.3">
      <c r="A65" s="1"/>
      <c r="B65" s="10"/>
      <c r="C65" s="10"/>
      <c r="D65" s="10"/>
      <c r="E65" s="1"/>
    </row>
    <row r="66" spans="1:5" s="12" customFormat="1" ht="13.2" x14ac:dyDescent="0.25">
      <c r="A66" s="1"/>
      <c r="B66" s="10"/>
      <c r="C66" s="10"/>
      <c r="D66" s="10"/>
      <c r="E66" s="1"/>
    </row>
    <row r="67" spans="1:5" x14ac:dyDescent="0.3">
      <c r="A67" s="1"/>
      <c r="B67" s="10"/>
      <c r="C67" s="10"/>
      <c r="D67" s="10"/>
      <c r="E67" s="1"/>
    </row>
    <row r="68" spans="1:5" x14ac:dyDescent="0.3">
      <c r="A68" s="1"/>
      <c r="B68" s="10"/>
      <c r="C68" s="10"/>
      <c r="D68" s="10"/>
      <c r="E68" s="1"/>
    </row>
    <row r="69" spans="1:5" x14ac:dyDescent="0.3">
      <c r="A69" s="1"/>
      <c r="B69" s="10"/>
      <c r="C69" s="10"/>
      <c r="D69" s="10"/>
      <c r="E69" s="1"/>
    </row>
    <row r="70" spans="1:5" x14ac:dyDescent="0.3">
      <c r="A70" s="1"/>
      <c r="B70" s="10"/>
      <c r="C70" s="10"/>
      <c r="D70" s="10"/>
      <c r="E70" s="1"/>
    </row>
    <row r="71" spans="1:5" x14ac:dyDescent="0.3">
      <c r="A71" s="1"/>
      <c r="B71" s="10"/>
      <c r="C71" s="10"/>
      <c r="D71" s="10"/>
      <c r="E71" s="1"/>
    </row>
    <row r="72" spans="1:5" x14ac:dyDescent="0.3">
      <c r="A72" s="1"/>
      <c r="B72" s="10"/>
      <c r="C72" s="10"/>
      <c r="D72" s="10"/>
      <c r="E72" s="1"/>
    </row>
    <row r="73" spans="1:5" s="12" customFormat="1" ht="13.2" x14ac:dyDescent="0.25">
      <c r="A73" s="1"/>
      <c r="B73" s="10"/>
      <c r="C73" s="10"/>
      <c r="D73" s="10"/>
      <c r="E73" s="1"/>
    </row>
    <row r="74" spans="1:5" x14ac:dyDescent="0.3">
      <c r="A74" s="1"/>
      <c r="B74" s="10"/>
      <c r="C74" s="10"/>
      <c r="D74" s="10"/>
      <c r="E74" s="1"/>
    </row>
    <row r="75" spans="1:5" x14ac:dyDescent="0.3">
      <c r="A75" s="1"/>
      <c r="B75" s="10"/>
      <c r="C75" s="10"/>
      <c r="D75" s="10"/>
      <c r="E75" s="1"/>
    </row>
    <row r="76" spans="1:5" x14ac:dyDescent="0.3">
      <c r="A76" s="1"/>
      <c r="B76" s="10"/>
      <c r="C76" s="10"/>
      <c r="D76" s="10"/>
      <c r="E76" s="1"/>
    </row>
    <row r="77" spans="1:5" s="12" customFormat="1" ht="13.2" x14ac:dyDescent="0.25">
      <c r="A77" s="1"/>
      <c r="B77" s="10"/>
      <c r="C77" s="10"/>
      <c r="D77" s="10"/>
      <c r="E77" s="1"/>
    </row>
    <row r="78" spans="1:5" x14ac:dyDescent="0.3">
      <c r="A78" s="1"/>
      <c r="B78" s="10"/>
      <c r="C78" s="10"/>
      <c r="D78" s="10"/>
      <c r="E78" s="1"/>
    </row>
    <row r="79" spans="1:5" x14ac:dyDescent="0.3">
      <c r="A79" s="1"/>
      <c r="B79" s="10"/>
      <c r="C79" s="10"/>
      <c r="D79" s="10"/>
      <c r="E79" s="1"/>
    </row>
    <row r="80" spans="1:5" x14ac:dyDescent="0.3">
      <c r="A80" s="1"/>
      <c r="B80" s="10"/>
      <c r="C80" s="10"/>
      <c r="D80" s="10"/>
      <c r="E80" s="1"/>
    </row>
    <row r="81" spans="1:5" x14ac:dyDescent="0.3">
      <c r="A81" s="1"/>
      <c r="B81" s="10"/>
      <c r="C81" s="10"/>
      <c r="D81" s="10"/>
      <c r="E81" s="1"/>
    </row>
    <row r="82" spans="1:5" s="12" customFormat="1" ht="13.2" x14ac:dyDescent="0.25">
      <c r="A82" s="1"/>
      <c r="B82" s="10"/>
      <c r="C82" s="10"/>
      <c r="D82" s="10"/>
      <c r="E82" s="1"/>
    </row>
    <row r="83" spans="1:5" x14ac:dyDescent="0.3">
      <c r="A83" s="1"/>
      <c r="B83" s="10"/>
      <c r="C83" s="10"/>
      <c r="D83" s="10"/>
      <c r="E83" s="1"/>
    </row>
    <row r="84" spans="1:5" s="12" customFormat="1" ht="13.2" x14ac:dyDescent="0.25">
      <c r="A84" s="1"/>
      <c r="B84" s="10"/>
      <c r="C84" s="10"/>
      <c r="D84" s="10"/>
      <c r="E84" s="1"/>
    </row>
    <row r="85" spans="1:5" x14ac:dyDescent="0.3">
      <c r="A85" s="1"/>
      <c r="B85" s="10"/>
      <c r="C85" s="10"/>
      <c r="D85" s="10"/>
      <c r="E85" s="1"/>
    </row>
    <row r="86" spans="1:5" x14ac:dyDescent="0.3">
      <c r="A86" s="1"/>
      <c r="B86" s="10"/>
      <c r="C86" s="10"/>
      <c r="D86" s="10"/>
      <c r="E86" s="1"/>
    </row>
    <row r="87" spans="1:5" x14ac:dyDescent="0.3">
      <c r="A87" s="1"/>
      <c r="B87" s="10"/>
      <c r="C87" s="10"/>
      <c r="D87" s="10"/>
      <c r="E87" s="1"/>
    </row>
    <row r="88" spans="1:5" x14ac:dyDescent="0.3">
      <c r="A88" s="1"/>
      <c r="B88" s="10"/>
      <c r="C88" s="10"/>
      <c r="D88" s="10"/>
      <c r="E88" s="1"/>
    </row>
    <row r="89" spans="1:5" x14ac:dyDescent="0.3">
      <c r="A89" s="1"/>
      <c r="B89" s="10"/>
      <c r="C89" s="10"/>
      <c r="D89" s="10"/>
      <c r="E89" s="1"/>
    </row>
    <row r="90" spans="1:5" x14ac:dyDescent="0.3">
      <c r="A90" s="1"/>
      <c r="B90" s="10"/>
      <c r="C90" s="10"/>
      <c r="D90" s="10"/>
      <c r="E90" s="1"/>
    </row>
    <row r="91" spans="1:5" x14ac:dyDescent="0.3">
      <c r="A91" s="1"/>
      <c r="B91" s="10"/>
      <c r="C91" s="10"/>
      <c r="D91" s="10"/>
      <c r="E91" s="1"/>
    </row>
    <row r="92" spans="1:5" x14ac:dyDescent="0.3">
      <c r="A92" s="1"/>
      <c r="B92" s="10"/>
      <c r="C92" s="10"/>
      <c r="D92" s="10"/>
      <c r="E92" s="1"/>
    </row>
    <row r="93" spans="1:5" x14ac:dyDescent="0.3">
      <c r="A93" s="1"/>
      <c r="B93" s="10"/>
      <c r="C93" s="10"/>
      <c r="D93" s="10"/>
      <c r="E93" s="1"/>
    </row>
    <row r="94" spans="1:5" x14ac:dyDescent="0.3">
      <c r="A94" s="1"/>
      <c r="B94" s="10"/>
      <c r="C94" s="10"/>
      <c r="D94" s="10"/>
      <c r="E94" s="1"/>
    </row>
    <row r="95" spans="1:5" x14ac:dyDescent="0.3">
      <c r="A95" s="1"/>
      <c r="B95" s="10"/>
      <c r="C95" s="10"/>
      <c r="D95" s="10"/>
      <c r="E95" s="1"/>
    </row>
    <row r="96" spans="1:5" x14ac:dyDescent="0.3">
      <c r="A96" s="1"/>
      <c r="B96" s="10"/>
      <c r="C96" s="10"/>
      <c r="D96" s="10"/>
      <c r="E96" s="1"/>
    </row>
    <row r="97" spans="1:5" x14ac:dyDescent="0.3">
      <c r="A97" s="1"/>
      <c r="B97" s="10"/>
      <c r="C97" s="10"/>
      <c r="D97" s="10"/>
      <c r="E97" s="1"/>
    </row>
    <row r="98" spans="1:5" x14ac:dyDescent="0.3">
      <c r="A98" s="1"/>
      <c r="B98" s="10"/>
      <c r="C98" s="10"/>
      <c r="D98" s="10"/>
      <c r="E98" s="1"/>
    </row>
    <row r="99" spans="1:5" x14ac:dyDescent="0.3">
      <c r="A99" s="1"/>
      <c r="B99" s="10"/>
      <c r="C99" s="10"/>
      <c r="D99" s="10"/>
      <c r="E99" s="1"/>
    </row>
    <row r="100" spans="1:5" x14ac:dyDescent="0.3">
      <c r="A100" s="1"/>
      <c r="B100" s="10"/>
      <c r="C100" s="10"/>
      <c r="D100" s="10"/>
      <c r="E100" s="1"/>
    </row>
    <row r="101" spans="1:5" x14ac:dyDescent="0.3">
      <c r="A101" s="1"/>
      <c r="B101" s="10"/>
      <c r="C101" s="10"/>
      <c r="D101" s="10"/>
      <c r="E101" s="1"/>
    </row>
    <row r="102" spans="1:5" x14ac:dyDescent="0.3">
      <c r="A102" s="1"/>
      <c r="B102" s="10"/>
      <c r="C102" s="10"/>
      <c r="D102" s="10"/>
      <c r="E102" s="1"/>
    </row>
    <row r="103" spans="1:5" x14ac:dyDescent="0.3">
      <c r="A103" s="1"/>
      <c r="B103" s="10"/>
      <c r="C103" s="10"/>
      <c r="D103" s="10"/>
      <c r="E103" s="1"/>
    </row>
    <row r="104" spans="1:5" x14ac:dyDescent="0.3">
      <c r="A104" s="1"/>
      <c r="B104" s="10"/>
      <c r="C104" s="10"/>
      <c r="D104" s="10"/>
      <c r="E104" s="1"/>
    </row>
    <row r="105" spans="1:5" x14ac:dyDescent="0.3">
      <c r="A105" s="1"/>
      <c r="B105" s="10"/>
      <c r="C105" s="10"/>
      <c r="D105" s="10"/>
      <c r="E105" s="1"/>
    </row>
    <row r="106" spans="1:5" x14ac:dyDescent="0.3">
      <c r="A106" s="1"/>
      <c r="B106" s="10"/>
      <c r="C106" s="10"/>
      <c r="D106" s="10"/>
      <c r="E106" s="1"/>
    </row>
  </sheetData>
  <mergeCells count="3">
    <mergeCell ref="A2:D2"/>
    <mergeCell ref="F3:H3"/>
    <mergeCell ref="F4:H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D1" sqref="D1"/>
    </sheetView>
  </sheetViews>
  <sheetFormatPr defaultColWidth="8.77734375" defaultRowHeight="14.4" x14ac:dyDescent="0.3"/>
  <cols>
    <col min="1" max="1" width="29.77734375" style="59" customWidth="1"/>
    <col min="2" max="16384" width="8.77734375" style="59"/>
  </cols>
  <sheetData>
    <row r="1" spans="1:7" ht="16.2" x14ac:dyDescent="0.3">
      <c r="A1" s="64" t="s">
        <v>470</v>
      </c>
      <c r="C1" s="12"/>
    </row>
    <row r="2" spans="1:7" x14ac:dyDescent="0.3">
      <c r="A2" s="68" t="s">
        <v>401</v>
      </c>
      <c r="C2" s="1"/>
    </row>
    <row r="3" spans="1:7" x14ac:dyDescent="0.3">
      <c r="A3" s="12" t="s">
        <v>402</v>
      </c>
    </row>
    <row r="5" spans="1:7" ht="13.5" customHeight="1" x14ac:dyDescent="0.3">
      <c r="A5" s="75"/>
      <c r="B5" s="75">
        <v>1995</v>
      </c>
      <c r="C5" s="75">
        <v>2000</v>
      </c>
      <c r="D5" s="72">
        <v>2005</v>
      </c>
      <c r="E5" s="72">
        <v>2010</v>
      </c>
      <c r="F5" s="72">
        <v>2015</v>
      </c>
      <c r="G5" s="72">
        <v>2019</v>
      </c>
    </row>
    <row r="6" spans="1:7" x14ac:dyDescent="0.3">
      <c r="A6" s="26" t="s">
        <v>450</v>
      </c>
    </row>
    <row r="7" spans="1:7" x14ac:dyDescent="0.3">
      <c r="A7" s="59" t="s">
        <v>451</v>
      </c>
      <c r="B7" s="59">
        <v>58</v>
      </c>
      <c r="C7" s="59">
        <v>65</v>
      </c>
      <c r="D7" s="59">
        <v>70</v>
      </c>
      <c r="E7" s="59">
        <v>68</v>
      </c>
      <c r="F7" s="59">
        <v>64</v>
      </c>
      <c r="G7" s="59">
        <v>60</v>
      </c>
    </row>
    <row r="8" spans="1:7" ht="46.8" x14ac:dyDescent="0.3">
      <c r="A8" s="96" t="s">
        <v>471</v>
      </c>
      <c r="B8" s="53">
        <v>12099</v>
      </c>
      <c r="C8" s="53">
        <v>14368</v>
      </c>
      <c r="D8" s="53">
        <v>12700</v>
      </c>
      <c r="E8" s="53">
        <v>8744</v>
      </c>
      <c r="F8" s="53">
        <v>7319</v>
      </c>
      <c r="G8" s="53">
        <v>8106</v>
      </c>
    </row>
    <row r="10" spans="1:7" x14ac:dyDescent="0.3">
      <c r="A10" s="27" t="s">
        <v>452</v>
      </c>
      <c r="B10" s="71"/>
      <c r="C10" s="71"/>
      <c r="D10" s="71"/>
      <c r="E10" s="71"/>
    </row>
    <row r="11" spans="1:7" x14ac:dyDescent="0.3">
      <c r="A11" s="71" t="s">
        <v>453</v>
      </c>
      <c r="B11" s="71"/>
      <c r="C11" s="71"/>
      <c r="D11" s="71"/>
      <c r="E11" s="71"/>
    </row>
    <row r="12" spans="1:7" x14ac:dyDescent="0.3">
      <c r="A12" s="59" t="s">
        <v>454</v>
      </c>
      <c r="F12" s="73">
        <v>1300</v>
      </c>
      <c r="G12" s="59">
        <v>743</v>
      </c>
    </row>
    <row r="14" spans="1:7" ht="16.2" x14ac:dyDescent="0.3">
      <c r="A14" s="97" t="s">
        <v>472</v>
      </c>
      <c r="B14" s="12"/>
      <c r="C14" s="12"/>
      <c r="D14" s="12"/>
      <c r="E14" s="12"/>
    </row>
    <row r="15" spans="1:7" x14ac:dyDescent="0.3">
      <c r="A15" s="98"/>
      <c r="B15" s="12"/>
      <c r="C15" s="12"/>
      <c r="D15" s="12"/>
      <c r="E15" s="12"/>
    </row>
    <row r="17" spans="1:2" x14ac:dyDescent="0.3">
      <c r="A17" s="67" t="s">
        <v>423</v>
      </c>
    </row>
    <row r="18" spans="1:2" x14ac:dyDescent="0.3">
      <c r="A18" s="67" t="s">
        <v>424</v>
      </c>
    </row>
    <row r="22" spans="1:2" x14ac:dyDescent="0.3">
      <c r="B22" s="53"/>
    </row>
    <row r="23" spans="1:2" x14ac:dyDescent="0.3">
      <c r="B23" s="53"/>
    </row>
    <row r="24" spans="1:2" x14ac:dyDescent="0.3">
      <c r="B24" s="53"/>
    </row>
    <row r="25" spans="1:2" x14ac:dyDescent="0.3">
      <c r="B25" s="5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B1" sqref="B1"/>
    </sheetView>
  </sheetViews>
  <sheetFormatPr defaultColWidth="8.77734375" defaultRowHeight="14.4" x14ac:dyDescent="0.3"/>
  <cols>
    <col min="1" max="1" width="67" style="59" customWidth="1"/>
    <col min="2" max="5" width="8.77734375" style="12"/>
    <col min="6" max="16384" width="8.77734375" style="59"/>
  </cols>
  <sheetData>
    <row r="1" spans="1:7" x14ac:dyDescent="0.3">
      <c r="A1" s="26" t="s">
        <v>528</v>
      </c>
    </row>
    <row r="2" spans="1:7" x14ac:dyDescent="0.3">
      <c r="A2" s="26" t="s">
        <v>3</v>
      </c>
    </row>
    <row r="3" spans="1:7" x14ac:dyDescent="0.3">
      <c r="A3" s="49" t="s">
        <v>28</v>
      </c>
    </row>
    <row r="4" spans="1:7" x14ac:dyDescent="0.3">
      <c r="A4" s="12" t="s">
        <v>349</v>
      </c>
    </row>
    <row r="5" spans="1:7" x14ac:dyDescent="0.3">
      <c r="A5" s="44"/>
    </row>
    <row r="6" spans="1:7" x14ac:dyDescent="0.3">
      <c r="A6" s="12"/>
      <c r="B6" s="12">
        <v>2015</v>
      </c>
      <c r="C6" s="12">
        <v>2016</v>
      </c>
      <c r="D6" s="12">
        <v>2017</v>
      </c>
      <c r="E6" s="12">
        <v>2018</v>
      </c>
      <c r="F6" s="12">
        <v>2019</v>
      </c>
      <c r="G6" s="12">
        <v>2020</v>
      </c>
    </row>
    <row r="7" spans="1:7" x14ac:dyDescent="0.3">
      <c r="A7" s="12"/>
    </row>
    <row r="8" spans="1:7" s="26" customFormat="1" ht="13.2" x14ac:dyDescent="0.25">
      <c r="A8" s="26" t="s">
        <v>455</v>
      </c>
      <c r="B8" s="26">
        <f>B10+B21+B24+B27</f>
        <v>178</v>
      </c>
      <c r="C8" s="26">
        <f>C10+C21+C24+C27</f>
        <v>171</v>
      </c>
      <c r="D8" s="26">
        <f>D10+D21+D24+D27</f>
        <v>165</v>
      </c>
      <c r="E8" s="26">
        <v>165</v>
      </c>
      <c r="F8" s="26">
        <v>165</v>
      </c>
      <c r="G8" s="26">
        <f>SUM(G10,G21,G24,G27)</f>
        <v>145</v>
      </c>
    </row>
    <row r="9" spans="1:7" s="26" customFormat="1" ht="13.2" x14ac:dyDescent="0.25"/>
    <row r="10" spans="1:7" s="26" customFormat="1" ht="13.2" x14ac:dyDescent="0.25">
      <c r="A10" s="26" t="s">
        <v>137</v>
      </c>
      <c r="B10" s="26">
        <v>129</v>
      </c>
      <c r="C10" s="26">
        <v>122</v>
      </c>
      <c r="D10" s="26">
        <v>116</v>
      </c>
      <c r="E10" s="26">
        <v>116</v>
      </c>
      <c r="F10" s="26">
        <v>116</v>
      </c>
      <c r="G10" s="26">
        <f>SUM(G17,G12)</f>
        <v>117</v>
      </c>
    </row>
    <row r="11" spans="1:7" s="26" customFormat="1" ht="13.2" x14ac:dyDescent="0.25"/>
    <row r="12" spans="1:7" s="26" customFormat="1" ht="13.2" x14ac:dyDescent="0.25">
      <c r="A12" s="26" t="s">
        <v>138</v>
      </c>
      <c r="B12" s="26">
        <v>110</v>
      </c>
      <c r="C12" s="26">
        <v>103</v>
      </c>
      <c r="D12" s="26">
        <v>99</v>
      </c>
      <c r="E12" s="26">
        <v>99</v>
      </c>
      <c r="F12" s="26">
        <v>99</v>
      </c>
      <c r="G12" s="26">
        <f>SUM(G13:G15)</f>
        <v>100</v>
      </c>
    </row>
    <row r="13" spans="1:7" s="12" customFormat="1" ht="13.2" x14ac:dyDescent="0.25">
      <c r="A13" s="12" t="s">
        <v>139</v>
      </c>
      <c r="B13" s="12">
        <v>98</v>
      </c>
      <c r="C13" s="12">
        <v>91</v>
      </c>
      <c r="D13" s="12">
        <v>87</v>
      </c>
      <c r="E13" s="12">
        <v>87</v>
      </c>
      <c r="F13" s="26">
        <v>87</v>
      </c>
      <c r="G13" s="26">
        <v>88</v>
      </c>
    </row>
    <row r="14" spans="1:7" s="12" customFormat="1" ht="13.2" x14ac:dyDescent="0.25">
      <c r="A14" s="12" t="s">
        <v>140</v>
      </c>
      <c r="B14" s="12">
        <v>11</v>
      </c>
      <c r="C14" s="12">
        <v>11</v>
      </c>
      <c r="D14" s="12">
        <v>11</v>
      </c>
      <c r="E14" s="12">
        <v>11</v>
      </c>
      <c r="F14" s="26">
        <v>11</v>
      </c>
      <c r="G14" s="26">
        <v>11</v>
      </c>
    </row>
    <row r="15" spans="1:7" s="12" customFormat="1" ht="13.2" x14ac:dyDescent="0.25">
      <c r="A15" s="12" t="s">
        <v>149</v>
      </c>
      <c r="B15" s="12">
        <v>1</v>
      </c>
      <c r="C15" s="12">
        <v>1</v>
      </c>
      <c r="D15" s="12">
        <v>1</v>
      </c>
      <c r="E15" s="12">
        <v>1</v>
      </c>
      <c r="F15" s="26">
        <v>1</v>
      </c>
      <c r="G15" s="26">
        <v>1</v>
      </c>
    </row>
    <row r="16" spans="1:7" x14ac:dyDescent="0.3">
      <c r="A16" s="12"/>
      <c r="D16" s="12" t="s">
        <v>33</v>
      </c>
      <c r="E16" s="12" t="s">
        <v>33</v>
      </c>
    </row>
    <row r="17" spans="1:7" s="26" customFormat="1" ht="13.2" x14ac:dyDescent="0.25">
      <c r="A17" s="26" t="s">
        <v>348</v>
      </c>
      <c r="B17" s="26">
        <v>19</v>
      </c>
      <c r="C17" s="26">
        <v>19</v>
      </c>
      <c r="D17" s="26">
        <v>17</v>
      </c>
      <c r="E17" s="26">
        <v>17</v>
      </c>
      <c r="F17" s="26">
        <v>17</v>
      </c>
      <c r="G17" s="26">
        <f>SUM(G18:G19)</f>
        <v>17</v>
      </c>
    </row>
    <row r="18" spans="1:7" x14ac:dyDescent="0.3">
      <c r="A18" s="12" t="s">
        <v>150</v>
      </c>
      <c r="B18" s="12">
        <v>16</v>
      </c>
      <c r="C18" s="12">
        <v>16</v>
      </c>
      <c r="D18" s="12">
        <v>14</v>
      </c>
      <c r="E18" s="12">
        <v>14</v>
      </c>
      <c r="F18" s="26">
        <v>14</v>
      </c>
      <c r="G18" s="26">
        <v>14</v>
      </c>
    </row>
    <row r="19" spans="1:7" x14ac:dyDescent="0.3">
      <c r="A19" s="12" t="s">
        <v>151</v>
      </c>
      <c r="B19" s="12">
        <v>3</v>
      </c>
      <c r="C19" s="12">
        <v>3</v>
      </c>
      <c r="D19" s="12">
        <v>3</v>
      </c>
      <c r="E19" s="12">
        <v>3</v>
      </c>
      <c r="F19" s="26">
        <v>3</v>
      </c>
      <c r="G19" s="26">
        <v>3</v>
      </c>
    </row>
    <row r="21" spans="1:7" s="26" customFormat="1" ht="13.2" x14ac:dyDescent="0.25">
      <c r="A21" s="26" t="s">
        <v>142</v>
      </c>
      <c r="B21" s="26">
        <v>11</v>
      </c>
      <c r="C21" s="26">
        <v>11</v>
      </c>
      <c r="D21" s="26">
        <v>11</v>
      </c>
      <c r="E21" s="26">
        <v>11</v>
      </c>
      <c r="F21" s="26">
        <v>11</v>
      </c>
      <c r="G21" s="26">
        <v>6</v>
      </c>
    </row>
    <row r="22" spans="1:7" x14ac:dyDescent="0.3">
      <c r="A22" s="12" t="s">
        <v>143</v>
      </c>
      <c r="B22" s="12">
        <v>11</v>
      </c>
      <c r="C22" s="12">
        <v>11</v>
      </c>
      <c r="D22" s="12">
        <v>11</v>
      </c>
      <c r="E22" s="12">
        <v>11</v>
      </c>
      <c r="F22" s="12">
        <v>11</v>
      </c>
      <c r="G22" s="12">
        <v>6</v>
      </c>
    </row>
    <row r="24" spans="1:7" s="26" customFormat="1" ht="13.2" x14ac:dyDescent="0.25">
      <c r="A24" s="26" t="s">
        <v>144</v>
      </c>
      <c r="B24" s="26">
        <v>26</v>
      </c>
      <c r="C24" s="26">
        <v>26</v>
      </c>
      <c r="D24" s="26">
        <v>26</v>
      </c>
      <c r="E24" s="26">
        <v>26</v>
      </c>
      <c r="F24" s="26">
        <v>26</v>
      </c>
      <c r="G24" s="26">
        <v>14</v>
      </c>
    </row>
    <row r="25" spans="1:7" x14ac:dyDescent="0.3">
      <c r="A25" s="12" t="s">
        <v>143</v>
      </c>
      <c r="B25" s="12">
        <v>26</v>
      </c>
      <c r="C25" s="12">
        <v>26</v>
      </c>
      <c r="D25" s="12">
        <v>26</v>
      </c>
      <c r="E25" s="12">
        <v>26</v>
      </c>
      <c r="F25" s="12">
        <v>26</v>
      </c>
      <c r="G25" s="12">
        <v>14</v>
      </c>
    </row>
    <row r="27" spans="1:7" s="26" customFormat="1" ht="13.2" x14ac:dyDescent="0.25">
      <c r="A27" s="26" t="s">
        <v>145</v>
      </c>
      <c r="B27" s="26">
        <v>12</v>
      </c>
      <c r="C27" s="26">
        <v>12</v>
      </c>
      <c r="D27" s="26">
        <v>12</v>
      </c>
      <c r="E27" s="26">
        <v>12</v>
      </c>
      <c r="F27" s="26">
        <v>12</v>
      </c>
      <c r="G27" s="26">
        <f>SUM(G28:G29)</f>
        <v>8</v>
      </c>
    </row>
    <row r="28" spans="1:7" x14ac:dyDescent="0.3">
      <c r="A28" s="12" t="s">
        <v>143</v>
      </c>
      <c r="B28" s="12">
        <v>10</v>
      </c>
      <c r="C28" s="12">
        <v>10</v>
      </c>
      <c r="D28" s="12">
        <v>10</v>
      </c>
      <c r="E28" s="12">
        <v>10</v>
      </c>
      <c r="F28" s="12">
        <v>10</v>
      </c>
      <c r="G28" s="12">
        <v>6</v>
      </c>
    </row>
    <row r="29" spans="1:7" x14ac:dyDescent="0.3">
      <c r="A29" s="12" t="s">
        <v>146</v>
      </c>
      <c r="B29" s="12">
        <v>2</v>
      </c>
      <c r="C29" s="12">
        <v>2</v>
      </c>
      <c r="D29" s="12">
        <v>2</v>
      </c>
      <c r="E29" s="12">
        <v>2</v>
      </c>
      <c r="F29" s="12">
        <v>2</v>
      </c>
      <c r="G29" s="12">
        <v>2</v>
      </c>
    </row>
    <row r="32" spans="1:7" x14ac:dyDescent="0.3">
      <c r="A32" s="59" t="s">
        <v>456</v>
      </c>
    </row>
    <row r="33" spans="1:1" x14ac:dyDescent="0.3">
      <c r="A33" s="59" t="s">
        <v>457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selection activeCell="C1" sqref="C1"/>
    </sheetView>
  </sheetViews>
  <sheetFormatPr defaultColWidth="14.77734375" defaultRowHeight="11.4" x14ac:dyDescent="0.2"/>
  <cols>
    <col min="1" max="1" width="54.77734375" style="1" customWidth="1"/>
    <col min="2" max="47" width="10.21875" style="1" customWidth="1"/>
    <col min="48" max="16384" width="14.77734375" style="1"/>
  </cols>
  <sheetData>
    <row r="1" spans="1:6" ht="12" x14ac:dyDescent="0.25">
      <c r="A1" s="2" t="s">
        <v>515</v>
      </c>
    </row>
    <row r="2" spans="1:6" ht="12" x14ac:dyDescent="0.25">
      <c r="A2" s="2" t="s">
        <v>5</v>
      </c>
    </row>
    <row r="3" spans="1:6" ht="12" x14ac:dyDescent="0.25">
      <c r="A3" s="134" t="s">
        <v>458</v>
      </c>
    </row>
    <row r="4" spans="1:6" x14ac:dyDescent="0.2">
      <c r="A4" s="1" t="s">
        <v>6</v>
      </c>
    </row>
    <row r="6" spans="1:6" x14ac:dyDescent="0.2">
      <c r="B6" s="1" t="s">
        <v>147</v>
      </c>
    </row>
    <row r="7" spans="1:6" x14ac:dyDescent="0.2">
      <c r="B7" s="1" t="s">
        <v>148</v>
      </c>
    </row>
    <row r="8" spans="1:6" x14ac:dyDescent="0.2">
      <c r="B8" s="1">
        <v>2005</v>
      </c>
      <c r="C8" s="1">
        <v>2010</v>
      </c>
      <c r="D8" s="1">
        <v>2015</v>
      </c>
      <c r="E8" s="1">
        <v>2019</v>
      </c>
      <c r="F8" s="1">
        <v>2020</v>
      </c>
    </row>
    <row r="10" spans="1:6" s="2" customFormat="1" ht="12" x14ac:dyDescent="0.25">
      <c r="A10" s="2" t="s">
        <v>137</v>
      </c>
      <c r="B10" s="19">
        <v>51799</v>
      </c>
      <c r="C10" s="19">
        <v>47519</v>
      </c>
      <c r="D10" s="19">
        <v>49229</v>
      </c>
      <c r="E10" s="19">
        <v>54300</v>
      </c>
      <c r="F10" s="19">
        <v>55504</v>
      </c>
    </row>
    <row r="11" spans="1:6" s="2" customFormat="1" ht="12" x14ac:dyDescent="0.25">
      <c r="D11" s="19"/>
      <c r="E11" s="19"/>
      <c r="F11" s="19"/>
    </row>
    <row r="12" spans="1:6" ht="12" x14ac:dyDescent="0.25">
      <c r="A12" s="2" t="s">
        <v>138</v>
      </c>
      <c r="B12" s="19">
        <v>47150</v>
      </c>
      <c r="C12" s="19">
        <v>42894</v>
      </c>
      <c r="D12" s="19">
        <v>44455</v>
      </c>
      <c r="E12" s="19">
        <v>49171</v>
      </c>
      <c r="F12" s="19">
        <v>50266</v>
      </c>
    </row>
    <row r="13" spans="1:6" s="2" customFormat="1" ht="12" x14ac:dyDescent="0.25">
      <c r="A13" s="1" t="s">
        <v>139</v>
      </c>
      <c r="B13" s="10">
        <v>36985</v>
      </c>
      <c r="C13" s="10">
        <v>33606</v>
      </c>
      <c r="D13" s="10">
        <v>35776</v>
      </c>
      <c r="E13" s="10">
        <v>40434</v>
      </c>
      <c r="F13" s="10">
        <v>41517</v>
      </c>
    </row>
    <row r="14" spans="1:6" s="2" customFormat="1" ht="12" x14ac:dyDescent="0.25">
      <c r="A14" s="1" t="s">
        <v>140</v>
      </c>
      <c r="B14" s="10">
        <v>7386</v>
      </c>
      <c r="C14" s="10">
        <v>7342</v>
      </c>
      <c r="D14" s="10">
        <v>7058</v>
      </c>
      <c r="E14" s="10">
        <v>7273</v>
      </c>
      <c r="F14" s="10">
        <v>7666</v>
      </c>
    </row>
    <row r="15" spans="1:6" s="2" customFormat="1" ht="12" x14ac:dyDescent="0.25">
      <c r="A15" s="1" t="s">
        <v>149</v>
      </c>
      <c r="B15" s="10">
        <v>2779</v>
      </c>
      <c r="C15" s="10">
        <v>1946</v>
      </c>
      <c r="D15" s="10">
        <v>1621</v>
      </c>
      <c r="E15" s="10">
        <v>1464</v>
      </c>
      <c r="F15" s="10">
        <v>1083</v>
      </c>
    </row>
    <row r="16" spans="1:6" x14ac:dyDescent="0.2">
      <c r="B16" s="10"/>
      <c r="C16" s="10"/>
      <c r="D16" s="10"/>
      <c r="E16" s="10"/>
      <c r="F16" s="10"/>
    </row>
    <row r="17" spans="1:6" ht="12" x14ac:dyDescent="0.25">
      <c r="A17" s="2" t="s">
        <v>348</v>
      </c>
      <c r="B17" s="19">
        <v>4649</v>
      </c>
      <c r="C17" s="19">
        <v>4625</v>
      </c>
      <c r="D17" s="19">
        <v>4774</v>
      </c>
      <c r="E17" s="19">
        <v>5129</v>
      </c>
      <c r="F17" s="19">
        <v>5238</v>
      </c>
    </row>
    <row r="18" spans="1:6" x14ac:dyDescent="0.2">
      <c r="A18" s="1" t="s">
        <v>150</v>
      </c>
      <c r="B18" s="10">
        <v>3341</v>
      </c>
      <c r="C18" s="10">
        <v>3292</v>
      </c>
      <c r="D18" s="10">
        <v>3378</v>
      </c>
      <c r="E18" s="10">
        <v>3827</v>
      </c>
      <c r="F18" s="10">
        <v>3957</v>
      </c>
    </row>
    <row r="19" spans="1:6" x14ac:dyDescent="0.2">
      <c r="A19" s="1" t="s">
        <v>151</v>
      </c>
      <c r="B19" s="10">
        <v>1134</v>
      </c>
      <c r="C19" s="10">
        <v>1175</v>
      </c>
      <c r="D19" s="10">
        <v>1189</v>
      </c>
      <c r="E19" s="10">
        <v>1248</v>
      </c>
      <c r="F19" s="10">
        <v>1245</v>
      </c>
    </row>
    <row r="20" spans="1:6" x14ac:dyDescent="0.2">
      <c r="A20" s="1" t="s">
        <v>350</v>
      </c>
      <c r="B20" s="1">
        <v>174</v>
      </c>
      <c r="C20" s="1">
        <v>158</v>
      </c>
      <c r="D20" s="10">
        <v>207</v>
      </c>
      <c r="E20" s="10">
        <v>54</v>
      </c>
      <c r="F20" s="10">
        <v>36</v>
      </c>
    </row>
    <row r="22" spans="1:6" x14ac:dyDescent="0.2">
      <c r="A22" s="1" t="s">
        <v>456</v>
      </c>
    </row>
    <row r="23" spans="1:6" x14ac:dyDescent="0.2">
      <c r="A23" s="1" t="s">
        <v>457</v>
      </c>
    </row>
    <row r="33" spans="1:1" s="2" customFormat="1" ht="12" x14ac:dyDescent="0.25">
      <c r="A33" s="1"/>
    </row>
    <row r="36" spans="1:1" ht="12" customHeight="1" x14ac:dyDescent="0.2"/>
    <row r="37" spans="1:1" ht="12" customHeight="1" x14ac:dyDescent="0.2"/>
    <row r="38" spans="1:1" ht="12" customHeight="1" x14ac:dyDescent="0.2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E1" sqref="E1"/>
    </sheetView>
  </sheetViews>
  <sheetFormatPr defaultColWidth="12" defaultRowHeight="14.4" x14ac:dyDescent="0.3"/>
  <cols>
    <col min="1" max="1" width="19.77734375" style="4" customWidth="1"/>
    <col min="2" max="2" width="18.44140625" style="4" customWidth="1"/>
    <col min="3" max="3" width="9.21875" style="4" customWidth="1"/>
    <col min="4" max="4" width="9.44140625" style="4" customWidth="1"/>
    <col min="5" max="5" width="13" style="4" customWidth="1"/>
    <col min="6" max="6" width="14.21875" style="4" customWidth="1"/>
    <col min="7" max="7" width="10.44140625" style="4" customWidth="1"/>
    <col min="8" max="14" width="12" style="136"/>
    <col min="15" max="16384" width="12" style="4"/>
  </cols>
  <sheetData>
    <row r="1" spans="1:9" x14ac:dyDescent="0.3">
      <c r="A1" s="3" t="s">
        <v>516</v>
      </c>
      <c r="B1" s="3"/>
      <c r="G1" s="78"/>
    </row>
    <row r="2" spans="1:9" x14ac:dyDescent="0.3">
      <c r="A2" s="3" t="s">
        <v>7</v>
      </c>
      <c r="B2" s="3"/>
      <c r="E2" s="61"/>
      <c r="G2" s="78"/>
    </row>
    <row r="3" spans="1:9" x14ac:dyDescent="0.3">
      <c r="A3" s="20" t="s">
        <v>10</v>
      </c>
      <c r="B3" s="20"/>
      <c r="E3" s="79"/>
    </row>
    <row r="4" spans="1:9" x14ac:dyDescent="0.3">
      <c r="A4" s="4" t="s">
        <v>351</v>
      </c>
    </row>
    <row r="6" spans="1:9" x14ac:dyDescent="0.3">
      <c r="A6" s="137"/>
    </row>
    <row r="7" spans="1:9" x14ac:dyDescent="0.3">
      <c r="A7" s="137"/>
    </row>
    <row r="8" spans="1:9" x14ac:dyDescent="0.3">
      <c r="G8" s="3"/>
    </row>
    <row r="9" spans="1:9" x14ac:dyDescent="0.3">
      <c r="B9" s="4" t="s">
        <v>473</v>
      </c>
      <c r="C9" s="4" t="s">
        <v>152</v>
      </c>
      <c r="E9" s="4" t="s">
        <v>153</v>
      </c>
      <c r="F9" s="4" t="s">
        <v>154</v>
      </c>
      <c r="G9" s="4" t="s">
        <v>474</v>
      </c>
      <c r="H9" s="138"/>
      <c r="I9" s="139"/>
    </row>
    <row r="10" spans="1:9" x14ac:dyDescent="0.3">
      <c r="B10" s="4" t="s">
        <v>475</v>
      </c>
      <c r="C10" s="4" t="s">
        <v>155</v>
      </c>
      <c r="D10" s="4" t="s">
        <v>156</v>
      </c>
      <c r="E10" s="4" t="s">
        <v>157</v>
      </c>
      <c r="F10" s="4" t="s">
        <v>158</v>
      </c>
      <c r="G10" s="4" t="s">
        <v>476</v>
      </c>
    </row>
    <row r="11" spans="1:9" ht="10.5" customHeight="1" x14ac:dyDescent="0.3">
      <c r="B11" s="4" t="s">
        <v>33</v>
      </c>
      <c r="C11" s="4" t="s">
        <v>159</v>
      </c>
      <c r="D11" s="4" t="s">
        <v>160</v>
      </c>
    </row>
    <row r="12" spans="1:9" x14ac:dyDescent="0.3">
      <c r="A12" s="3" t="s">
        <v>161</v>
      </c>
      <c r="B12" s="3"/>
      <c r="E12" s="18"/>
    </row>
    <row r="13" spans="1:9" x14ac:dyDescent="0.3">
      <c r="A13" s="3" t="s">
        <v>162</v>
      </c>
      <c r="B13" s="17">
        <v>728</v>
      </c>
      <c r="C13" s="17">
        <v>76995</v>
      </c>
      <c r="D13" s="17">
        <v>36118</v>
      </c>
      <c r="E13" s="17">
        <v>412</v>
      </c>
      <c r="F13" s="17">
        <v>114253</v>
      </c>
      <c r="G13" s="17">
        <v>28505</v>
      </c>
    </row>
    <row r="14" spans="1:9" x14ac:dyDescent="0.3">
      <c r="A14" s="4" t="s">
        <v>163</v>
      </c>
      <c r="B14" s="18">
        <v>396</v>
      </c>
      <c r="C14" s="18">
        <v>37635</v>
      </c>
      <c r="D14" s="18">
        <v>17407</v>
      </c>
      <c r="E14" s="18">
        <v>250</v>
      </c>
      <c r="F14" s="18">
        <v>55688</v>
      </c>
      <c r="G14" s="18">
        <v>17094</v>
      </c>
    </row>
    <row r="15" spans="1:9" x14ac:dyDescent="0.3">
      <c r="A15" s="4" t="s">
        <v>164</v>
      </c>
      <c r="B15" s="18">
        <v>325</v>
      </c>
      <c r="C15" s="18">
        <v>22321</v>
      </c>
      <c r="D15" s="18">
        <v>10342</v>
      </c>
      <c r="E15" s="18">
        <v>127</v>
      </c>
      <c r="F15" s="18">
        <v>33115</v>
      </c>
      <c r="G15" s="18">
        <v>6526</v>
      </c>
    </row>
    <row r="16" spans="1:9" x14ac:dyDescent="0.3">
      <c r="A16" s="4" t="s">
        <v>165</v>
      </c>
      <c r="B16" s="6">
        <v>7</v>
      </c>
      <c r="C16" s="6">
        <v>16248</v>
      </c>
      <c r="D16" s="6">
        <v>7682</v>
      </c>
      <c r="E16" s="6">
        <v>35</v>
      </c>
      <c r="F16" s="18">
        <v>23972</v>
      </c>
      <c r="G16" s="18">
        <v>4150</v>
      </c>
    </row>
    <row r="17" spans="1:7" x14ac:dyDescent="0.3">
      <c r="A17" s="4" t="s">
        <v>166</v>
      </c>
      <c r="B17" s="6">
        <v>0</v>
      </c>
      <c r="C17" s="6">
        <v>791</v>
      </c>
      <c r="D17" s="6">
        <v>687</v>
      </c>
      <c r="E17" s="6">
        <v>0</v>
      </c>
      <c r="F17" s="18">
        <v>1478</v>
      </c>
      <c r="G17" s="18">
        <v>735</v>
      </c>
    </row>
    <row r="18" spans="1:7" x14ac:dyDescent="0.3">
      <c r="B18" s="6"/>
      <c r="C18" s="6"/>
      <c r="D18" s="6"/>
      <c r="E18" s="6"/>
      <c r="F18" s="6"/>
      <c r="G18" s="6"/>
    </row>
    <row r="19" spans="1:7" x14ac:dyDescent="0.3">
      <c r="A19" s="3" t="s">
        <v>167</v>
      </c>
      <c r="B19" s="45"/>
      <c r="C19" s="6"/>
      <c r="D19" s="6"/>
      <c r="E19" s="6"/>
      <c r="F19" s="6"/>
      <c r="G19" s="6"/>
    </row>
    <row r="20" spans="1:7" x14ac:dyDescent="0.3">
      <c r="A20" s="3" t="s">
        <v>168</v>
      </c>
      <c r="B20" s="45"/>
      <c r="C20" s="45"/>
      <c r="D20" s="45"/>
      <c r="E20" s="45"/>
      <c r="F20" s="6"/>
      <c r="G20" s="6"/>
    </row>
    <row r="21" spans="1:7" x14ac:dyDescent="0.3">
      <c r="A21" s="3" t="s">
        <v>169</v>
      </c>
      <c r="B21" s="45">
        <v>385</v>
      </c>
      <c r="C21" s="45">
        <v>25786</v>
      </c>
      <c r="D21" s="45">
        <v>12803</v>
      </c>
      <c r="E21" s="45">
        <v>50</v>
      </c>
      <c r="F21" s="17">
        <v>39024</v>
      </c>
      <c r="G21" s="17">
        <v>6088</v>
      </c>
    </row>
    <row r="22" spans="1:7" x14ac:dyDescent="0.3">
      <c r="A22" s="4" t="s">
        <v>170</v>
      </c>
      <c r="B22" s="6">
        <v>45</v>
      </c>
      <c r="C22" s="6">
        <v>3112</v>
      </c>
      <c r="D22" s="6">
        <v>1664</v>
      </c>
      <c r="E22" s="6">
        <v>24</v>
      </c>
      <c r="F22" s="18">
        <v>4845</v>
      </c>
      <c r="G22" s="6" t="s">
        <v>529</v>
      </c>
    </row>
    <row r="23" spans="1:7" x14ac:dyDescent="0.3">
      <c r="A23" s="4" t="s">
        <v>171</v>
      </c>
      <c r="B23" s="6">
        <v>0</v>
      </c>
      <c r="C23" s="6">
        <v>3157</v>
      </c>
      <c r="D23" s="6">
        <v>1454</v>
      </c>
      <c r="E23" s="6">
        <v>0</v>
      </c>
      <c r="F23" s="18">
        <v>4611</v>
      </c>
      <c r="G23" s="6" t="s">
        <v>530</v>
      </c>
    </row>
    <row r="24" spans="1:7" x14ac:dyDescent="0.3">
      <c r="A24" s="4" t="s">
        <v>172</v>
      </c>
      <c r="B24" s="6">
        <v>0</v>
      </c>
      <c r="C24" s="6">
        <v>2460</v>
      </c>
      <c r="D24" s="6">
        <v>1211</v>
      </c>
      <c r="E24" s="6">
        <v>11</v>
      </c>
      <c r="F24" s="18">
        <v>3682</v>
      </c>
      <c r="G24" s="6" t="s">
        <v>531</v>
      </c>
    </row>
    <row r="25" spans="1:7" x14ac:dyDescent="0.3">
      <c r="A25" s="4" t="s">
        <v>173</v>
      </c>
      <c r="B25" s="6">
        <v>25</v>
      </c>
      <c r="C25" s="6">
        <v>3352</v>
      </c>
      <c r="D25" s="6">
        <v>1695</v>
      </c>
      <c r="E25" s="6">
        <v>11</v>
      </c>
      <c r="F25" s="18">
        <v>5083</v>
      </c>
      <c r="G25" s="6" t="s">
        <v>532</v>
      </c>
    </row>
    <row r="26" spans="1:7" x14ac:dyDescent="0.3">
      <c r="A26" s="4" t="s">
        <v>174</v>
      </c>
      <c r="B26" s="6">
        <v>57</v>
      </c>
      <c r="C26" s="6">
        <v>1849</v>
      </c>
      <c r="D26" s="6">
        <v>739</v>
      </c>
      <c r="E26" s="6">
        <v>2</v>
      </c>
      <c r="F26" s="18">
        <v>2647</v>
      </c>
      <c r="G26" s="6" t="s">
        <v>533</v>
      </c>
    </row>
    <row r="27" spans="1:7" x14ac:dyDescent="0.3">
      <c r="A27" s="4" t="s">
        <v>175</v>
      </c>
      <c r="B27" s="6">
        <v>0</v>
      </c>
      <c r="C27" s="6">
        <v>3813</v>
      </c>
      <c r="D27" s="6">
        <v>1945</v>
      </c>
      <c r="E27" s="6">
        <v>0</v>
      </c>
      <c r="F27" s="18">
        <v>5758</v>
      </c>
      <c r="G27" s="6" t="s">
        <v>534</v>
      </c>
    </row>
    <row r="28" spans="1:7" x14ac:dyDescent="0.3">
      <c r="A28" s="4" t="s">
        <v>176</v>
      </c>
      <c r="B28" s="6">
        <v>69</v>
      </c>
      <c r="C28" s="6">
        <v>452</v>
      </c>
      <c r="D28" s="6">
        <v>250</v>
      </c>
      <c r="E28" s="6">
        <v>0</v>
      </c>
      <c r="F28" s="18">
        <v>771</v>
      </c>
      <c r="G28" s="6" t="s">
        <v>477</v>
      </c>
    </row>
    <row r="29" spans="1:7" x14ac:dyDescent="0.3">
      <c r="A29" s="4" t="s">
        <v>178</v>
      </c>
      <c r="B29" s="6">
        <v>26</v>
      </c>
      <c r="C29" s="6">
        <v>1745</v>
      </c>
      <c r="D29" s="6">
        <v>863</v>
      </c>
      <c r="E29" s="6">
        <v>0</v>
      </c>
      <c r="F29" s="18">
        <v>2634</v>
      </c>
      <c r="G29" s="6" t="s">
        <v>535</v>
      </c>
    </row>
    <row r="30" spans="1:7" x14ac:dyDescent="0.3">
      <c r="A30" s="4" t="s">
        <v>179</v>
      </c>
      <c r="B30" s="6">
        <v>163</v>
      </c>
      <c r="C30" s="6">
        <v>3370</v>
      </c>
      <c r="D30" s="6">
        <v>1712</v>
      </c>
      <c r="E30" s="6">
        <v>0</v>
      </c>
      <c r="F30" s="18">
        <v>5245</v>
      </c>
      <c r="G30" s="6" t="s">
        <v>536</v>
      </c>
    </row>
    <row r="31" spans="1:7" x14ac:dyDescent="0.3">
      <c r="A31" s="4" t="s">
        <v>180</v>
      </c>
      <c r="B31" s="6">
        <v>0</v>
      </c>
      <c r="C31" s="6">
        <v>2476</v>
      </c>
      <c r="D31" s="6">
        <v>1270</v>
      </c>
      <c r="E31" s="6">
        <v>2</v>
      </c>
      <c r="F31" s="18">
        <v>3748</v>
      </c>
      <c r="G31" s="6" t="s">
        <v>537</v>
      </c>
    </row>
    <row r="32" spans="1:7" x14ac:dyDescent="0.3">
      <c r="B32" s="6"/>
      <c r="C32" s="6"/>
      <c r="D32" s="6"/>
      <c r="E32" s="6"/>
      <c r="F32" s="6"/>
      <c r="G32" s="6"/>
    </row>
    <row r="33" spans="1:7" x14ac:dyDescent="0.3">
      <c r="A33" s="3" t="s">
        <v>181</v>
      </c>
      <c r="B33" s="45"/>
      <c r="C33" s="6"/>
      <c r="D33" s="6"/>
      <c r="E33" s="6"/>
      <c r="F33" s="6"/>
      <c r="G33" s="6"/>
    </row>
    <row r="34" spans="1:7" x14ac:dyDescent="0.3">
      <c r="A34" s="3" t="s">
        <v>182</v>
      </c>
      <c r="B34" s="45"/>
      <c r="C34" s="6"/>
      <c r="D34" s="6"/>
      <c r="E34" s="45"/>
      <c r="F34" s="6"/>
      <c r="G34" s="6"/>
    </row>
    <row r="35" spans="1:7" x14ac:dyDescent="0.3">
      <c r="A35" s="3" t="s">
        <v>169</v>
      </c>
      <c r="B35" s="17">
        <v>1113</v>
      </c>
      <c r="C35" s="17">
        <v>102781</v>
      </c>
      <c r="D35" s="17">
        <v>48921</v>
      </c>
      <c r="E35" s="17">
        <v>462</v>
      </c>
      <c r="F35" s="17">
        <v>153277</v>
      </c>
      <c r="G35" s="17">
        <v>34593</v>
      </c>
    </row>
    <row r="36" spans="1:7" x14ac:dyDescent="0.3">
      <c r="A36" s="3"/>
      <c r="B36" s="45"/>
      <c r="C36" s="45"/>
      <c r="D36" s="45"/>
      <c r="E36" s="45"/>
      <c r="F36" s="6"/>
      <c r="G36" s="6"/>
    </row>
    <row r="37" spans="1:7" x14ac:dyDescent="0.3">
      <c r="A37" s="4" t="s">
        <v>183</v>
      </c>
      <c r="B37" s="6">
        <v>2066</v>
      </c>
      <c r="C37" s="6">
        <v>13279</v>
      </c>
      <c r="D37" s="6">
        <v>6242</v>
      </c>
      <c r="E37" s="6">
        <v>92</v>
      </c>
      <c r="F37" s="18">
        <v>21679</v>
      </c>
      <c r="G37" s="18">
        <v>6235</v>
      </c>
    </row>
    <row r="38" spans="1:7" x14ac:dyDescent="0.3">
      <c r="A38" s="4" t="s">
        <v>184</v>
      </c>
      <c r="B38" s="6">
        <v>8</v>
      </c>
      <c r="C38" s="6">
        <v>9902</v>
      </c>
      <c r="D38" s="6">
        <v>4937</v>
      </c>
      <c r="E38" s="6">
        <v>22</v>
      </c>
      <c r="F38" s="18">
        <v>14869</v>
      </c>
      <c r="G38" s="18">
        <v>4149</v>
      </c>
    </row>
    <row r="39" spans="1:7" x14ac:dyDescent="0.3">
      <c r="A39" s="4" t="s">
        <v>185</v>
      </c>
      <c r="B39" s="6">
        <v>32</v>
      </c>
      <c r="C39" s="6">
        <v>15629</v>
      </c>
      <c r="D39" s="6">
        <v>7747</v>
      </c>
      <c r="E39" s="6">
        <v>54</v>
      </c>
      <c r="F39" s="18">
        <v>23462</v>
      </c>
      <c r="G39" s="18">
        <v>5020</v>
      </c>
    </row>
    <row r="40" spans="1:7" x14ac:dyDescent="0.3">
      <c r="B40" s="18"/>
      <c r="C40" s="18"/>
      <c r="D40" s="18"/>
      <c r="E40" s="18"/>
      <c r="F40" s="18"/>
      <c r="G40" s="18"/>
    </row>
    <row r="41" spans="1:7" x14ac:dyDescent="0.3">
      <c r="A41" s="3" t="s">
        <v>186</v>
      </c>
      <c r="B41" s="45">
        <v>10793</v>
      </c>
      <c r="C41" s="45">
        <v>371364</v>
      </c>
      <c r="D41" s="45">
        <v>183920</v>
      </c>
      <c r="E41" s="45">
        <v>1007</v>
      </c>
      <c r="F41" s="17">
        <v>567084</v>
      </c>
      <c r="G41" s="17">
        <v>106759</v>
      </c>
    </row>
    <row r="42" spans="1:7" x14ac:dyDescent="0.3">
      <c r="C42" s="18"/>
      <c r="D42" s="18"/>
      <c r="E42" s="18"/>
      <c r="F42" s="18"/>
      <c r="G42" s="18"/>
    </row>
    <row r="43" spans="1:7" x14ac:dyDescent="0.3">
      <c r="A43" s="4" t="s">
        <v>478</v>
      </c>
      <c r="D43" s="140"/>
      <c r="E43" s="141"/>
      <c r="F43" s="18"/>
      <c r="G43" s="18"/>
    </row>
    <row r="44" spans="1:7" x14ac:dyDescent="0.3">
      <c r="A44" s="4" t="s">
        <v>479</v>
      </c>
      <c r="D44" s="140"/>
      <c r="E44" s="141"/>
      <c r="F44" s="18"/>
      <c r="G44" s="18"/>
    </row>
    <row r="45" spans="1:7" x14ac:dyDescent="0.3">
      <c r="A45" s="138" t="s">
        <v>538</v>
      </c>
    </row>
    <row r="47" spans="1:7" x14ac:dyDescent="0.3">
      <c r="A47" s="4" t="s">
        <v>187</v>
      </c>
    </row>
    <row r="48" spans="1:7" x14ac:dyDescent="0.3">
      <c r="A48" s="4" t="s">
        <v>188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IV65536"/>
    </sheetView>
  </sheetViews>
  <sheetFormatPr defaultColWidth="9.21875" defaultRowHeight="10.199999999999999" x14ac:dyDescent="0.2"/>
  <cols>
    <col min="1" max="1" width="6.21875" style="28" customWidth="1"/>
    <col min="2" max="2" width="32.21875" style="28" customWidth="1"/>
    <col min="3" max="3" width="12.21875" style="28" customWidth="1"/>
    <col min="4" max="4" width="10.77734375" style="28" customWidth="1"/>
    <col min="5" max="5" width="15.21875" style="28" customWidth="1"/>
    <col min="6" max="6" width="9.21875" style="28" customWidth="1"/>
    <col min="7" max="16384" width="9.21875" style="28"/>
  </cols>
  <sheetData>
    <row r="1" spans="1:13" s="29" customFormat="1" ht="13.2" x14ac:dyDescent="0.25">
      <c r="A1" s="29" t="s">
        <v>485</v>
      </c>
      <c r="C1" s="12"/>
    </row>
    <row r="2" spans="1:13" s="29" customFormat="1" x14ac:dyDescent="0.2">
      <c r="A2" s="29" t="s">
        <v>9</v>
      </c>
    </row>
    <row r="3" spans="1:13" s="29" customFormat="1" x14ac:dyDescent="0.2">
      <c r="A3" s="99" t="s">
        <v>12</v>
      </c>
    </row>
    <row r="4" spans="1:13" ht="13.2" x14ac:dyDescent="0.25">
      <c r="A4" s="28" t="s">
        <v>11</v>
      </c>
      <c r="H4" s="12"/>
      <c r="I4" s="142"/>
      <c r="J4" s="142"/>
      <c r="K4" s="142"/>
      <c r="L4" s="142"/>
      <c r="M4" s="142"/>
    </row>
    <row r="5" spans="1:13" ht="13.2" x14ac:dyDescent="0.25">
      <c r="H5" s="12"/>
      <c r="I5" s="143"/>
      <c r="J5" s="143"/>
      <c r="K5" s="143"/>
      <c r="L5" s="143"/>
      <c r="M5" s="143"/>
    </row>
    <row r="6" spans="1:13" x14ac:dyDescent="0.2">
      <c r="C6" s="28" t="s">
        <v>189</v>
      </c>
      <c r="D6" s="28" t="s">
        <v>190</v>
      </c>
      <c r="E6" s="28" t="s">
        <v>191</v>
      </c>
      <c r="F6" s="28" t="s">
        <v>192</v>
      </c>
    </row>
    <row r="7" spans="1:13" x14ac:dyDescent="0.2">
      <c r="C7" s="28" t="s">
        <v>193</v>
      </c>
      <c r="D7" s="28" t="s">
        <v>194</v>
      </c>
      <c r="E7" s="28" t="s">
        <v>195</v>
      </c>
      <c r="F7" s="28" t="s">
        <v>72</v>
      </c>
    </row>
    <row r="8" spans="1:13" ht="15.6" x14ac:dyDescent="0.2">
      <c r="C8" s="28" t="s">
        <v>196</v>
      </c>
      <c r="D8" s="28" t="s">
        <v>197</v>
      </c>
      <c r="E8" s="28" t="s">
        <v>198</v>
      </c>
      <c r="F8" s="28" t="s">
        <v>148</v>
      </c>
      <c r="I8" s="100"/>
    </row>
    <row r="9" spans="1:13" ht="15.6" x14ac:dyDescent="0.2">
      <c r="C9" s="28" t="s">
        <v>199</v>
      </c>
      <c r="D9" s="28" t="s">
        <v>199</v>
      </c>
      <c r="E9" s="28" t="s">
        <v>200</v>
      </c>
      <c r="F9" s="28" t="s">
        <v>87</v>
      </c>
      <c r="I9" s="100"/>
    </row>
    <row r="10" spans="1:13" ht="15.6" x14ac:dyDescent="0.2">
      <c r="E10" s="28" t="s">
        <v>201</v>
      </c>
      <c r="I10" s="100"/>
    </row>
    <row r="11" spans="1:13" ht="15.6" x14ac:dyDescent="0.2">
      <c r="I11" s="100"/>
      <c r="J11" s="100"/>
    </row>
    <row r="12" spans="1:13" s="29" customFormat="1" ht="15.6" x14ac:dyDescent="0.2">
      <c r="A12" s="29" t="s">
        <v>202</v>
      </c>
      <c r="I12" s="100"/>
      <c r="J12" s="100"/>
    </row>
    <row r="13" spans="1:13" s="29" customFormat="1" ht="15.6" x14ac:dyDescent="0.2">
      <c r="A13" s="29" t="s">
        <v>203</v>
      </c>
      <c r="I13" s="100"/>
      <c r="J13" s="100"/>
    </row>
    <row r="14" spans="1:13" s="29" customFormat="1" ht="15.6" x14ac:dyDescent="0.2">
      <c r="B14" s="28" t="s">
        <v>204</v>
      </c>
      <c r="C14" s="28">
        <v>159</v>
      </c>
      <c r="D14" s="144">
        <v>310</v>
      </c>
      <c r="E14" s="31">
        <v>995</v>
      </c>
      <c r="F14" s="31">
        <v>1464</v>
      </c>
      <c r="G14" s="101"/>
      <c r="I14" s="100"/>
      <c r="J14" s="100"/>
    </row>
    <row r="15" spans="1:13" ht="15.6" x14ac:dyDescent="0.2">
      <c r="C15" s="102"/>
      <c r="D15" s="102"/>
      <c r="E15" s="31"/>
      <c r="F15" s="31"/>
      <c r="J15" s="100"/>
    </row>
    <row r="16" spans="1:13" s="29" customFormat="1" ht="15.6" x14ac:dyDescent="0.2">
      <c r="A16" s="29" t="s">
        <v>205</v>
      </c>
      <c r="C16" s="102"/>
      <c r="D16" s="102"/>
      <c r="E16" s="30"/>
      <c r="F16" s="30"/>
      <c r="J16" s="100"/>
    </row>
    <row r="17" spans="1:9" x14ac:dyDescent="0.2">
      <c r="A17" s="29" t="s">
        <v>206</v>
      </c>
      <c r="C17" s="102"/>
      <c r="D17" s="102"/>
      <c r="E17" s="31"/>
      <c r="F17" s="31"/>
    </row>
    <row r="18" spans="1:9" x14ac:dyDescent="0.2">
      <c r="B18" s="145" t="s">
        <v>465</v>
      </c>
      <c r="C18" s="146">
        <v>54</v>
      </c>
      <c r="D18" s="147" t="s">
        <v>141</v>
      </c>
      <c r="E18" s="147">
        <v>226</v>
      </c>
      <c r="F18" s="28">
        <v>280</v>
      </c>
      <c r="G18" s="103"/>
    </row>
    <row r="19" spans="1:9" x14ac:dyDescent="0.2">
      <c r="C19" s="102"/>
      <c r="D19" s="102"/>
      <c r="E19" s="31"/>
      <c r="F19" s="31"/>
    </row>
    <row r="20" spans="1:9" s="29" customFormat="1" x14ac:dyDescent="0.2">
      <c r="A20" s="29" t="s">
        <v>207</v>
      </c>
      <c r="C20" s="104"/>
      <c r="D20" s="104"/>
      <c r="E20" s="30"/>
      <c r="F20" s="30"/>
    </row>
    <row r="21" spans="1:9" s="29" customFormat="1" x14ac:dyDescent="0.2">
      <c r="A21" s="29" t="s">
        <v>208</v>
      </c>
      <c r="C21" s="104"/>
      <c r="D21" s="104"/>
      <c r="E21" s="30"/>
      <c r="F21" s="30"/>
    </row>
    <row r="22" spans="1:9" ht="11.4" x14ac:dyDescent="0.2">
      <c r="B22" s="28" t="s">
        <v>480</v>
      </c>
      <c r="C22" s="148">
        <v>958</v>
      </c>
      <c r="D22" s="102">
        <v>450</v>
      </c>
      <c r="E22" s="31">
        <v>963</v>
      </c>
      <c r="F22" s="148">
        <v>2407</v>
      </c>
      <c r="G22" s="30"/>
    </row>
    <row r="23" spans="1:9" ht="11.4" x14ac:dyDescent="0.2">
      <c r="B23" s="28" t="s">
        <v>481</v>
      </c>
      <c r="C23" s="149" t="s">
        <v>482</v>
      </c>
      <c r="D23" s="102">
        <v>194</v>
      </c>
      <c r="E23" s="31">
        <v>1284</v>
      </c>
      <c r="F23" s="148">
        <v>1478</v>
      </c>
      <c r="G23" s="101"/>
    </row>
    <row r="24" spans="1:9" x14ac:dyDescent="0.2">
      <c r="C24" s="31"/>
      <c r="D24" s="31"/>
      <c r="E24" s="31"/>
      <c r="F24" s="31"/>
    </row>
    <row r="25" spans="1:9" s="29" customFormat="1" x14ac:dyDescent="0.2">
      <c r="A25" s="29" t="s">
        <v>34</v>
      </c>
      <c r="C25" s="30">
        <f>C14+C18+C22+C23</f>
        <v>1403</v>
      </c>
      <c r="D25" s="30">
        <f>D14+D22+D23</f>
        <v>954</v>
      </c>
      <c r="E25" s="30">
        <f>E14+E18+E22+E23</f>
        <v>3468</v>
      </c>
      <c r="F25" s="30">
        <f>F14+F18+F22+F23</f>
        <v>5629</v>
      </c>
      <c r="G25" s="30"/>
    </row>
    <row r="26" spans="1:9" s="29" customFormat="1" x14ac:dyDescent="0.2">
      <c r="A26" s="28"/>
      <c r="B26" s="28"/>
      <c r="C26" s="28"/>
      <c r="D26" s="28"/>
      <c r="E26" s="28"/>
      <c r="F26" s="28"/>
      <c r="G26" s="28"/>
    </row>
    <row r="27" spans="1:9" s="29" customFormat="1" ht="11.4" x14ac:dyDescent="0.2">
      <c r="A27" s="28" t="s">
        <v>483</v>
      </c>
      <c r="B27" s="28"/>
      <c r="C27" s="28"/>
      <c r="D27" s="28"/>
      <c r="E27" s="65"/>
      <c r="F27" s="65"/>
      <c r="G27" s="28"/>
      <c r="H27" s="28"/>
      <c r="I27" s="28"/>
    </row>
    <row r="28" spans="1:9" s="29" customFormat="1" x14ac:dyDescent="0.2">
      <c r="A28" s="28" t="s">
        <v>394</v>
      </c>
      <c r="B28" s="28"/>
      <c r="C28" s="28"/>
      <c r="D28" s="28"/>
      <c r="E28" s="28"/>
      <c r="F28" s="28"/>
      <c r="G28" s="28"/>
      <c r="H28" s="28"/>
      <c r="I28" s="28"/>
    </row>
    <row r="29" spans="1:9" s="29" customFormat="1" ht="11.4" x14ac:dyDescent="0.2">
      <c r="A29" s="28" t="s">
        <v>484</v>
      </c>
      <c r="B29" s="28"/>
      <c r="C29" s="28"/>
      <c r="D29" s="65"/>
      <c r="E29" s="65"/>
      <c r="F29" s="65"/>
      <c r="G29" s="28"/>
      <c r="H29" s="28"/>
      <c r="I29" s="28"/>
    </row>
    <row r="30" spans="1:9" s="29" customFormat="1" ht="11.4" x14ac:dyDescent="0.2">
      <c r="A30" s="28" t="s">
        <v>459</v>
      </c>
      <c r="B30" s="28"/>
      <c r="C30" s="28"/>
      <c r="D30" s="65"/>
      <c r="E30" s="65"/>
      <c r="F30" s="65"/>
      <c r="G30" s="28"/>
      <c r="H30" s="28"/>
      <c r="I30" s="28"/>
    </row>
    <row r="31" spans="1:9" x14ac:dyDescent="0.2">
      <c r="C31" s="31" t="s">
        <v>33</v>
      </c>
      <c r="D31" s="31" t="s">
        <v>33</v>
      </c>
      <c r="E31" s="31"/>
      <c r="F31" s="31" t="s">
        <v>33</v>
      </c>
    </row>
    <row r="32" spans="1:9" x14ac:dyDescent="0.2">
      <c r="A32" s="28" t="s">
        <v>460</v>
      </c>
    </row>
    <row r="33" spans="1:10" x14ac:dyDescent="0.2">
      <c r="A33" s="28" t="s">
        <v>461</v>
      </c>
    </row>
    <row r="35" spans="1:10" ht="14.4" x14ac:dyDescent="0.3">
      <c r="A35" s="59"/>
      <c r="B35" s="59"/>
      <c r="C35" s="150"/>
      <c r="D35" s="59"/>
      <c r="E35" s="59"/>
      <c r="F35" s="59"/>
      <c r="G35" s="59"/>
      <c r="H35" s="59"/>
      <c r="I35" s="59"/>
      <c r="J35" s="59"/>
    </row>
    <row r="36" spans="1:10" ht="14.4" x14ac:dyDescent="0.3">
      <c r="A36" s="1"/>
      <c r="B36" s="1"/>
      <c r="C36" s="1"/>
      <c r="D36" s="1"/>
      <c r="E36" s="1"/>
      <c r="F36" s="1"/>
      <c r="G36" s="1"/>
      <c r="H36" s="59"/>
      <c r="I36" s="59"/>
      <c r="J36" s="59"/>
    </row>
    <row r="37" spans="1:10" ht="14.4" x14ac:dyDescent="0.3">
      <c r="A37" s="1"/>
      <c r="B37" s="1"/>
      <c r="C37" s="1"/>
      <c r="D37" s="1"/>
      <c r="E37" s="1"/>
      <c r="F37" s="1"/>
      <c r="G37" s="1"/>
      <c r="H37" s="59"/>
      <c r="I37" s="59"/>
      <c r="J37" s="59"/>
    </row>
    <row r="38" spans="1:10" ht="14.4" x14ac:dyDescent="0.3">
      <c r="A38" s="1"/>
      <c r="B38" s="1"/>
      <c r="C38" s="1"/>
      <c r="D38" s="1"/>
      <c r="E38" s="1"/>
      <c r="F38" s="1"/>
      <c r="G38" s="1"/>
      <c r="H38" s="59"/>
      <c r="I38" s="59"/>
      <c r="J38" s="59"/>
    </row>
    <row r="39" spans="1:10" ht="15.6" x14ac:dyDescent="0.2">
      <c r="B39" s="100"/>
    </row>
    <row r="40" spans="1:10" ht="15.6" x14ac:dyDescent="0.3">
      <c r="B40" s="105"/>
    </row>
    <row r="41" spans="1:10" ht="14.4" x14ac:dyDescent="0.2">
      <c r="B41" s="70"/>
    </row>
    <row r="42" spans="1:10" ht="14.4" x14ac:dyDescent="0.2">
      <c r="B42" s="70"/>
    </row>
    <row r="43" spans="1:10" ht="14.4" x14ac:dyDescent="0.2">
      <c r="B43" s="70"/>
    </row>
    <row r="44" spans="1:10" ht="14.4" x14ac:dyDescent="0.2">
      <c r="B44" s="70"/>
    </row>
    <row r="45" spans="1:10" ht="14.4" x14ac:dyDescent="0.2">
      <c r="B45" s="70"/>
    </row>
    <row r="46" spans="1:10" ht="14.4" x14ac:dyDescent="0.2">
      <c r="B46" s="70"/>
    </row>
    <row r="47" spans="1:10" ht="14.4" x14ac:dyDescent="0.2">
      <c r="B47" s="70"/>
    </row>
    <row r="48" spans="1:10" ht="13.2" x14ac:dyDescent="0.25">
      <c r="B48" s="2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18</vt:i4>
      </vt:variant>
    </vt:vector>
  </HeadingPairs>
  <TitlesOfParts>
    <vt:vector size="18" baseType="lpstr">
      <vt:lpstr>taulukkoluettelo</vt:lpstr>
      <vt:lpstr>7.1</vt:lpstr>
      <vt:lpstr>7.2</vt:lpstr>
      <vt:lpstr>7.3</vt:lpstr>
      <vt:lpstr>7.4</vt:lpstr>
      <vt:lpstr>7.5</vt:lpstr>
      <vt:lpstr>7.6</vt:lpstr>
      <vt:lpstr>7.7</vt:lpstr>
      <vt:lpstr>7.8</vt:lpstr>
      <vt:lpstr>7.9</vt:lpstr>
      <vt:lpstr>7.10</vt:lpstr>
      <vt:lpstr>7.11</vt:lpstr>
      <vt:lpstr>7.12</vt:lpstr>
      <vt:lpstr>7.13</vt:lpstr>
      <vt:lpstr>7.14</vt:lpstr>
      <vt:lpstr>7.15</vt:lpstr>
      <vt:lpstr>7.16</vt:lpstr>
      <vt:lpstr>7.17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Helsingin tilastollinen vuosikirja: koulutus</dc:title>
  <dc:creator>Voipio Kaisa</dc:creator>
  <cp:lastModifiedBy>Voipio Kaisa</cp:lastModifiedBy>
  <dcterms:created xsi:type="dcterms:W3CDTF">2011-05-24T08:14:49Z</dcterms:created>
  <dcterms:modified xsi:type="dcterms:W3CDTF">2022-02-22T09:06:12Z</dcterms:modified>
</cp:coreProperties>
</file>