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RI\Aineistot\kaupunkitieto\tilastolliset_vuosikirjat\Vuosikirja_2021\"/>
    </mc:Choice>
  </mc:AlternateContent>
  <xr:revisionPtr revIDLastSave="0" documentId="13_ncr:40009_{3F1A4813-20E0-4C8B-A1E3-E2BAA04358E7}" xr6:coauthVersionLast="47" xr6:coauthVersionMax="47" xr10:uidLastSave="{00000000-0000-0000-0000-000000000000}"/>
  <bookViews>
    <workbookView xWindow="28680" yWindow="-120" windowWidth="29040" windowHeight="15840"/>
  </bookViews>
  <sheets>
    <sheet name="Taulukkoluettelo" sheetId="1" r:id="rId1"/>
    <sheet name="1.1" sheetId="2" r:id="rId2"/>
    <sheet name="1.2" sheetId="3" r:id="rId3"/>
    <sheet name="1.3" sheetId="4" r:id="rId4"/>
    <sheet name="1.4" sheetId="5" r:id="rId5"/>
    <sheet name="1.5" sheetId="6" r:id="rId6"/>
    <sheet name="1.6" sheetId="7" r:id="rId7"/>
    <sheet name="1.7" sheetId="8" r:id="rId8"/>
    <sheet name="1.8" sheetId="9" r:id="rId9"/>
    <sheet name="1.9" sheetId="10" r:id="rId10"/>
    <sheet name="1.10" sheetId="11" r:id="rId11"/>
    <sheet name="1.11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8" l="1"/>
  <c r="H26" i="8"/>
  <c r="H25" i="8"/>
  <c r="H24" i="8"/>
  <c r="H23" i="8"/>
  <c r="H22" i="8"/>
  <c r="H21" i="8"/>
  <c r="H20" i="8"/>
  <c r="B18" i="4"/>
  <c r="C16" i="4"/>
  <c r="C14" i="4"/>
  <c r="C12" i="4"/>
  <c r="C10" i="4"/>
  <c r="C8" i="4"/>
</calcChain>
</file>

<file path=xl/sharedStrings.xml><?xml version="1.0" encoding="utf-8"?>
<sst xmlns="http://schemas.openxmlformats.org/spreadsheetml/2006/main" count="445" uniqueCount="312">
  <si>
    <t>ALUE JA YMPÄRISTÖ</t>
  </si>
  <si>
    <t>Taulukkoluettelo - Tabellförteckning - List of tables</t>
  </si>
  <si>
    <t>Green house gas emissions corresponding to consumption in Helsinki</t>
  </si>
  <si>
    <t>1.1</t>
  </si>
  <si>
    <t>Areal och folktäthet stordistriktsvis</t>
  </si>
  <si>
    <t>Area and population density by major district</t>
  </si>
  <si>
    <t>1.2</t>
  </si>
  <si>
    <t>Markägarskap</t>
  </si>
  <si>
    <t>Land ownership</t>
  </si>
  <si>
    <t>1.3</t>
  </si>
  <si>
    <t>1.4</t>
  </si>
  <si>
    <t>1.5</t>
  </si>
  <si>
    <t>Nederbörd, fuktighet och solsken</t>
  </si>
  <si>
    <t>Precipitation, humidity and hours of sunshine</t>
  </si>
  <si>
    <t>1.6</t>
  </si>
  <si>
    <t xml:space="preserve">Halter av inandningsbara partiklar, kvävedioxid och ozon i luften </t>
  </si>
  <si>
    <t>Respirable particles, nitrogen dioxide and ozone in the air</t>
  </si>
  <si>
    <t>1.7</t>
  </si>
  <si>
    <t>Utsläpp av växthusgaser motsvarande konsumtionen i Helsingfors</t>
  </si>
  <si>
    <t>1.8</t>
  </si>
  <si>
    <t>Rening av avloppsvatten</t>
  </si>
  <si>
    <t>Sewage treatment</t>
  </si>
  <si>
    <t>1.9</t>
  </si>
  <si>
    <t>1.10</t>
  </si>
  <si>
    <t>Waste received at Ämmässuo dump by waste class</t>
  </si>
  <si>
    <t>1.11</t>
  </si>
  <si>
    <t xml:space="preserve">Problem waste and recycled matter collected by Helsinki Metropolitan Area </t>
  </si>
  <si>
    <t>Pinta-ala - Areal</t>
  </si>
  <si>
    <t>Yhteensä</t>
  </si>
  <si>
    <t xml:space="preserve"> </t>
  </si>
  <si>
    <t>Totalt</t>
  </si>
  <si>
    <t>1. Eteläinen suurpiiri - Södra stordistriktet</t>
  </si>
  <si>
    <t>2. Läntinen suurpiiri - Västra stordistriktet</t>
  </si>
  <si>
    <t>3. Keskinen suurpiiri - Mellersta stordistriktet</t>
  </si>
  <si>
    <t>4. Pohjoinen suurpiiri - Norra stordistriktet</t>
  </si>
  <si>
    <t>5. Koillinen suurpiiri - Nordöstra stordistriktet</t>
  </si>
  <si>
    <t>6. Kaakkoinen suurpiiri - Sydöstra stordistriktet</t>
  </si>
  <si>
    <t>7. Itäinen suurpiiri - Östra stordistriktet</t>
  </si>
  <si>
    <t>Koko kaupunki - Hela staden</t>
  </si>
  <si>
    <t>Espoo - Esbo</t>
  </si>
  <si>
    <t>Vantaa - Vanda</t>
  </si>
  <si>
    <t>Kauniainen - Grankulla</t>
  </si>
  <si>
    <t>Helsingin seutu - Helsingforsregionen</t>
  </si>
  <si>
    <t>%</t>
  </si>
  <si>
    <t>Helsingin kaupunki - Helsingfors stad</t>
  </si>
  <si>
    <t>Yksityiset henkilöt - Privatpersoner</t>
  </si>
  <si>
    <t>Muut - Övriga</t>
  </si>
  <si>
    <t>Yhteensä - Totalt</t>
  </si>
  <si>
    <t>Helsingin kaupungin maanomistus yhteensä</t>
  </si>
  <si>
    <t>Helsingfors stads markägarskap sammanlagt</t>
  </si>
  <si>
    <t>Viheralueet - Grönområden</t>
  </si>
  <si>
    <t xml:space="preserve">Rakennetut puistot - Byggda parker </t>
  </si>
  <si>
    <t>Maisemapellot ja niityt - Landskapsåkrar och ängar</t>
  </si>
  <si>
    <t>Taajamametsät - Skogar inom staden</t>
  </si>
  <si>
    <t>Luonnonsuojelu - Naturskydd</t>
  </si>
  <si>
    <r>
      <t>Ilman lämpötila</t>
    </r>
    <r>
      <rPr>
        <vertAlign val="superscript"/>
        <sz val="10"/>
        <rFont val="Arial"/>
        <family val="2"/>
      </rPr>
      <t>1</t>
    </r>
  </si>
  <si>
    <r>
      <t>Vedenkorkeus</t>
    </r>
    <r>
      <rPr>
        <vertAlign val="superscript"/>
        <sz val="10"/>
        <rFont val="Arial"/>
        <family val="2"/>
      </rPr>
      <t>2</t>
    </r>
  </si>
  <si>
    <r>
      <t>Luftens temperatur</t>
    </r>
    <r>
      <rPr>
        <vertAlign val="superscript"/>
        <sz val="10"/>
        <rFont val="Arial"/>
        <family val="2"/>
      </rPr>
      <t xml:space="preserve">1 </t>
    </r>
  </si>
  <si>
    <r>
      <t>Vattenståndet</t>
    </r>
    <r>
      <rPr>
        <vertAlign val="superscript"/>
        <sz val="10"/>
        <rFont val="Arial"/>
        <family val="2"/>
      </rPr>
      <t>2</t>
    </r>
  </si>
  <si>
    <t>Keskilämpö</t>
  </si>
  <si>
    <t>Ylin</t>
  </si>
  <si>
    <t>Alin</t>
  </si>
  <si>
    <t>Keskimäärin</t>
  </si>
  <si>
    <t xml:space="preserve">Medel- </t>
  </si>
  <si>
    <t>Max.</t>
  </si>
  <si>
    <t>Minim.</t>
  </si>
  <si>
    <t>Medeltal</t>
  </si>
  <si>
    <t>temperatur</t>
  </si>
  <si>
    <t>cm</t>
  </si>
  <si>
    <t>–24,4</t>
  </si>
  <si>
    <t>–56</t>
  </si>
  <si>
    <t>–18,0</t>
  </si>
  <si>
    <t>–51</t>
  </si>
  <si>
    <t>–18,3</t>
  </si>
  <si>
    <t>–44</t>
  </si>
  <si>
    <t>–22,6</t>
  </si>
  <si>
    <t>..</t>
  </si>
  <si>
    <t>–10</t>
  </si>
  <si>
    <t>–93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</si>
  <si>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</si>
  <si>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</si>
  <si>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</si>
  <si>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</si>
  <si>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</si>
  <si>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</si>
  <si>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</si>
  <si>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</si>
  <si>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</si>
  <si>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</si>
  <si>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</si>
  <si>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</si>
  <si>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Lähde: Ilmatieteen laitos.</t>
  </si>
  <si>
    <t>Källa: Meteorologiska institutet.</t>
  </si>
  <si>
    <t>Havaintoasema - Observationsstation</t>
  </si>
  <si>
    <t>Kaisaniemi - Kajsaniemi</t>
  </si>
  <si>
    <t>Kumpula - Gumtäkt</t>
  </si>
  <si>
    <t>Sadepäiviä</t>
  </si>
  <si>
    <t>Lumen syvyys</t>
  </si>
  <si>
    <t>Ilman suh-</t>
  </si>
  <si>
    <t>Auringonpaiste-</t>
  </si>
  <si>
    <t>Nederbörd</t>
  </si>
  <si>
    <t>Nederbörddagar</t>
  </si>
  <si>
    <t>teellinen</t>
  </si>
  <si>
    <t>tuntien</t>
  </si>
  <si>
    <t xml:space="preserve">Suurin </t>
  </si>
  <si>
    <t>≥1,0 mm</t>
  </si>
  <si>
    <t>kosteus</t>
  </si>
  <si>
    <t>lukumäärä</t>
  </si>
  <si>
    <t>Totalt, mm</t>
  </si>
  <si>
    <t>päivässä</t>
  </si>
  <si>
    <t>i mån, cm</t>
  </si>
  <si>
    <t>Luftens</t>
  </si>
  <si>
    <t>Antal sol-</t>
  </si>
  <si>
    <t>Största på</t>
  </si>
  <si>
    <t>relativa</t>
  </si>
  <si>
    <t>skenstimmar</t>
  </si>
  <si>
    <t>en dag, mm</t>
  </si>
  <si>
    <t>–</t>
  </si>
  <si>
    <t>Ilmanlaatu - Luftkvaliteten</t>
  </si>
  <si>
    <r>
      <t>Vuosikeskiarvo - Årsmedeltal, µg/m</t>
    </r>
    <r>
      <rPr>
        <vertAlign val="superscript"/>
        <sz val="10"/>
        <rFont val="Arial"/>
        <family val="2"/>
      </rPr>
      <t>3</t>
    </r>
  </si>
  <si>
    <r>
      <t>Hengitettävät hiukkaset, PM10 - Inandningsbara partiklar, PM</t>
    </r>
    <r>
      <rPr>
        <vertAlign val="subscript"/>
        <sz val="10"/>
        <rFont val="Arial"/>
        <family val="2"/>
      </rPr>
      <t>10</t>
    </r>
  </si>
  <si>
    <t>Kallio - Berghäll</t>
  </si>
  <si>
    <r>
      <t>Leppävaara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- Alberga</t>
    </r>
    <r>
      <rPr>
        <vertAlign val="superscript"/>
        <sz val="10"/>
        <rFont val="Arial"/>
        <family val="2"/>
      </rPr>
      <t>2</t>
    </r>
  </si>
  <si>
    <t xml:space="preserve">Tikkurila - Dickursby </t>
  </si>
  <si>
    <t>Tikkurila - Dickursby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</si>
  <si>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Mittaus aloitettu vuonna 2005. - Mätningen inleddes år 2005.</t>
    </r>
  </si>
  <si>
    <r>
      <t>2</t>
    </r>
    <r>
      <rPr>
        <sz val="10"/>
        <rFont val="Arial"/>
        <family val="2"/>
      </rPr>
      <t>Mittausaseman sijainti muuttui vuoden 2005 ja 2010 alussa. - Mätstationens läge ändrades i början av 2005 och 2010.</t>
    </r>
  </si>
  <si>
    <t>Lähde: Helsingin seudun ympäristöpalvelut. Ilmanlaatu pääkaupunkiseudulla.</t>
  </si>
  <si>
    <t xml:space="preserve">Källa: Helsingforsregionens miljötjänster. Luftkvaliteten i Huvudstadsregionen. </t>
  </si>
  <si>
    <t>Kaukolämpö - Fjärrvärme</t>
  </si>
  <si>
    <t>Sähkölämmitys - Eluppvärmning</t>
  </si>
  <si>
    <t>Erillislämmitys - Säruppvärmning</t>
  </si>
  <si>
    <t>Kulutussähkö - Konsumtionsel</t>
  </si>
  <si>
    <t>Liikenne - Trafik</t>
  </si>
  <si>
    <t>Teollisuus ja työkoneet - Industri och arbetsmaskiner</t>
  </si>
  <si>
    <t>Jätteen ja jäteveden käsittely - Behandling av avfall och avfallsvatten</t>
  </si>
  <si>
    <t>Maatalous - Lantbruk</t>
  </si>
  <si>
    <t>Jätevesimäärä</t>
  </si>
  <si>
    <t>Ainevirtaama mereen</t>
  </si>
  <si>
    <t>Avloppsvattenmängd</t>
  </si>
  <si>
    <t>Ämnesföring ut i havet</t>
  </si>
  <si>
    <t>Biologinen hapen-</t>
  </si>
  <si>
    <t>Fosfori</t>
  </si>
  <si>
    <t>Typpi</t>
  </si>
  <si>
    <t>Fosfor</t>
  </si>
  <si>
    <t>Kväve</t>
  </si>
  <si>
    <t>Biologisk syreför-</t>
  </si>
  <si>
    <t>Tonnia/vuosi - Ton/år</t>
  </si>
  <si>
    <t>Lähde: HSY, Helsingin seudun ympäristöpalvelut.</t>
  </si>
  <si>
    <t>Källa: HRM, Helsingforsregionens miljötjänster.</t>
  </si>
  <si>
    <t>Kruunuvuorenselkä - Kronbergsfjärden</t>
  </si>
  <si>
    <t>Sekajäte - Blandavfall</t>
  </si>
  <si>
    <t>Biojäte - Bioavfall</t>
  </si>
  <si>
    <t xml:space="preserve">Muut jätelajit </t>
  </si>
  <si>
    <t>Övriga avfallslag</t>
  </si>
  <si>
    <t>Lähde: HSY, Helsingin seudun ympäristöpalvelut. Jätehuolto</t>
  </si>
  <si>
    <t>Källa: HRM, Helsingforsregionens miljötjänster. Avfallshantering</t>
  </si>
  <si>
    <t>Tonnia - Ton</t>
  </si>
  <si>
    <t xml:space="preserve">De samlade mängderna </t>
  </si>
  <si>
    <t>paristot - batterier</t>
  </si>
  <si>
    <t>lyijyakut - blyackumulatorer</t>
  </si>
  <si>
    <t>jäteöljyt - spillolja</t>
  </si>
  <si>
    <t>maalijätteet - färgavfall</t>
  </si>
  <si>
    <t>tartuntajäte - smittofarligt avfall</t>
  </si>
  <si>
    <t>Hyötyjätekertymät yhteensä</t>
  </si>
  <si>
    <t>återvinnbart avfall totalt</t>
  </si>
  <si>
    <t>Luftens temperatur och vattenståndet</t>
  </si>
  <si>
    <t>Air temperature and water-level</t>
  </si>
  <si>
    <t>Avfall mottaget på Käringmossens avstjälpningsplats enligt slag</t>
  </si>
  <si>
    <t>8. Östersundomin suurpiiri - Östersundoms stordistrikt</t>
  </si>
  <si>
    <t>Tilastoaluejaon ulkopuoliset saaret - Öarna utanfor stordistrikter</t>
  </si>
  <si>
    <t xml:space="preserve">Asunto Oy - Bostads-AB </t>
  </si>
  <si>
    <t>Helsingin kaupungin maanomistus kaupungin alueen ulkopuolella</t>
  </si>
  <si>
    <t xml:space="preserve">Helsingfors stads markägarskap utanför stadens gränser </t>
  </si>
  <si>
    <r>
      <t>o</t>
    </r>
    <r>
      <rPr>
        <sz val="10"/>
        <rFont val="Arial"/>
        <family val="2"/>
      </rPr>
      <t>C</t>
    </r>
  </si>
  <si>
    <r>
      <t>Typpidioksidipitoisuus, NO2 - Kvävedioxidhalt, NO</t>
    </r>
    <r>
      <rPr>
        <vertAlign val="subscript"/>
        <sz val="10"/>
        <rFont val="Arial"/>
        <family val="2"/>
      </rPr>
      <t>2</t>
    </r>
  </si>
  <si>
    <r>
      <t>Otsonipitoisuus, O3 - Ozonhalt, O</t>
    </r>
    <r>
      <rPr>
        <vertAlign val="subscript"/>
        <sz val="10"/>
        <rFont val="Arial"/>
        <family val="2"/>
      </rPr>
      <t>3</t>
    </r>
  </si>
  <si>
    <r>
      <t>Kokonaispäästöt, 1 000 t CO</t>
    </r>
    <r>
      <rPr>
        <vertAlign val="subscript"/>
        <sz val="11"/>
        <rFont val="Calibri"/>
        <family val="2"/>
      </rPr>
      <t xml:space="preserve">2 </t>
    </r>
    <r>
      <rPr>
        <sz val="11"/>
        <rFont val="Calibri"/>
        <family val="2"/>
      </rPr>
      <t>-ekv. - Totalutsläpp, 1 000 t CO2-ekv.</t>
    </r>
  </si>
  <si>
    <r>
      <t>Asukaskohtaiset päästöt, tonnia CO</t>
    </r>
    <r>
      <rPr>
        <vertAlign val="subscript"/>
        <sz val="11"/>
        <rFont val="Calibri"/>
        <family val="2"/>
      </rPr>
      <t>2</t>
    </r>
    <r>
      <rPr>
        <sz val="11"/>
        <rFont val="Calibri"/>
        <family val="2"/>
      </rPr>
      <t xml:space="preserve"> -ekv./asukas - Utsläpp per invånare, ton CO2-ekv./inv.</t>
    </r>
  </si>
  <si>
    <t>milj.m3</t>
  </si>
  <si>
    <t>Vattenkvaliteten i vissa havsområden i Helsingfors</t>
  </si>
  <si>
    <t>Water quality in certain sea areas in Helsinki</t>
  </si>
  <si>
    <t>Vesimuodostuma - Vattenförekomst</t>
  </si>
  <si>
    <t>Ekologinen tila - Ekologiskt tillstånd</t>
  </si>
  <si>
    <t>Kemiallinen tila - Kemiskt tillstånd</t>
  </si>
  <si>
    <t>2000–2007</t>
  </si>
  <si>
    <t>2006–2012</t>
  </si>
  <si>
    <t>Muutoksen syy - Orsak till förändringen</t>
  </si>
  <si>
    <t>Kemiallinen luokitus - Kemisk klassificering</t>
  </si>
  <si>
    <t>Sipoon saaristo - Sibbo skärgård</t>
  </si>
  <si>
    <t>Villinki - Villinge</t>
  </si>
  <si>
    <t>Seurasaari - Fölisön</t>
  </si>
  <si>
    <t>Suvisaaristo-Lauttasaari - Sommaröarna-Drumsö</t>
  </si>
  <si>
    <t>Porvoo-Helsinki - Borgå-Helsingfors</t>
  </si>
  <si>
    <t>Helsinki-Porkkala - Helsingfors-Porkala</t>
  </si>
  <si>
    <t xml:space="preserve">Ekologinen luokitus - Ekologisk klassificering: </t>
  </si>
  <si>
    <t>Aineisto - Material</t>
  </si>
  <si>
    <t>Luokitusperuste - Klassificeringsgrund</t>
  </si>
  <si>
    <t>Laaja - Omfattande</t>
  </si>
  <si>
    <t>Muutoksen syy - Orsak till förändringen:</t>
  </si>
  <si>
    <t>Kemiallinen luokitus - Kemisk klassificering:</t>
  </si>
  <si>
    <t xml:space="preserve">Kemiallisen tilan arviointi on tehty asiantuntija-arvioina sopivan aineiston puuttuessa. - Bedömningen av det kemiska tillståndet är i brist på empiriskt material en expertuppskattning. </t>
  </si>
  <si>
    <t>Mittauksiin perustuva luokitus, suppea aineisto. - Mätningsbaserad klassificering, snävt material.</t>
  </si>
  <si>
    <r>
      <t>km</t>
    </r>
    <r>
      <rPr>
        <vertAlign val="superscript"/>
        <sz val="10"/>
        <rFont val="Arial"/>
        <family val="2"/>
      </rPr>
      <t>2</t>
    </r>
  </si>
  <si>
    <t>Air temperature and water level</t>
  </si>
  <si>
    <t>–14,0</t>
  </si>
  <si>
    <t>–45</t>
  </si>
  <si>
    <r>
      <t>2</t>
    </r>
    <r>
      <rPr>
        <sz val="10"/>
        <rFont val="Arial"/>
        <family val="2"/>
      </rPr>
      <t>Meren pinnassa Kaivopuiston rannassa. Mittausjärjestelmä on teoreettinen keskivesi.</t>
    </r>
  </si>
  <si>
    <t>Vid havsytan vid Brunnsparken. Måttstock är det teoretiska medelvattenståndet</t>
  </si>
  <si>
    <r>
      <t>Mannerheimintie 5'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- Mannerheimvägen 5'</t>
    </r>
    <r>
      <rPr>
        <vertAlign val="superscript"/>
        <sz val="10"/>
        <rFont val="Arial"/>
        <family val="2"/>
      </rPr>
      <t>1</t>
    </r>
  </si>
  <si>
    <t>Lähde: Kaupunkiympäristön toimiala. Kaupunkimittauspalvelut. Helsingin kuntatietojärjestelmä ja Maanmittauslaitos.</t>
  </si>
  <si>
    <t>Källa: Stadsmiljösektorn. Stadsmätningstjänster. Helsingfors kommundatasystem och Lantmäteriverket.</t>
  </si>
  <si>
    <t>Lähde: Kaupunkiympäristön toimiala. Kaupunkimittauspalvelut. Helsingin kuntatietojärjestelmä.</t>
  </si>
  <si>
    <t>Källa: Stadsmiljösektorn. Stadsmätningstjänster. Helsingfors kommundatasystem.</t>
  </si>
  <si>
    <t>Lähde: Kaupunkiympäristön toimiala. Rakennukset ja yleiset alueet.</t>
  </si>
  <si>
    <t>Källa: Stadsmijösektorn. Byggnader och allmänna områden.</t>
  </si>
  <si>
    <t>–38</t>
  </si>
  <si>
    <t>Lähde: Kaupunkiympäristön toimiala. Ympäristöpalvelut.</t>
  </si>
  <si>
    <t>Källa: Stadsmiljösektorn. Miljötjänster.</t>
  </si>
  <si>
    <t>1973–1976</t>
  </si>
  <si>
    <t>Aineisto ja arvioperuste - Material och bedömnings-grund</t>
  </si>
  <si>
    <t>Suppea - Snävt</t>
  </si>
  <si>
    <t>Sekä biologisten että fysikaaliskemiallisten tekijöiden tila on heikentynyt. Alueella esiintyy merenpohjien hapettomutta ja kesäisin esiintyy leväkukintoja.</t>
  </si>
  <si>
    <t>Både de biologiska och de fysisk-kemiska faktorernas tillstånd har försämrats. I området förekommer syrebrist på havsbotten och algblomningar om somrarna.</t>
  </si>
  <si>
    <t xml:space="preserve">Ulkoisen kuormituksen vähenemisen myötä alueen pohjaeläinyhteisöt ovat elpyneet, mikä on kohentanut ekologisen laatuluokituksen tulosta. Myös veden ravinnepitoisuudet ovat laskeneet. </t>
  </si>
  <si>
    <t>I och med minskande extern belastning har områdets bottenfauna fått liv igen, och detta har höjt den ekologiska kvalitetsklassificeringen. Även näringshalterna i vattnet har sjunkit.</t>
  </si>
  <si>
    <t xml:space="preserve">Alueen pohjaeläinyhteisö on monipuolistunut ja elpynyt, mikä on kohentanut ekologisen laatuluokituksen tulosta. </t>
  </si>
  <si>
    <t>Områdets bottenfauna har blivit mångsidigare och fått mera livskraft, och detta har höjt den ekologiska kvalitetsklassificeringen.</t>
  </si>
  <si>
    <t>Lähde: Kaupunkiympäristön toimiala.</t>
  </si>
  <si>
    <t>Källa: Stadsmiljösektorn.</t>
  </si>
  <si>
    <t>Grönområden förvaltade av Stadsmiljösektorn</t>
  </si>
  <si>
    <t>Green areas managed by Urban Environment Division</t>
  </si>
  <si>
    <t xml:space="preserve">Green areas managed by the Urban Environment Division </t>
  </si>
  <si>
    <r>
      <t>Grönområden förvaltade av Stadsmiljösektorn</t>
    </r>
    <r>
      <rPr>
        <b/>
        <vertAlign val="superscript"/>
        <sz val="10"/>
        <rFont val="Arial"/>
        <family val="2"/>
      </rPr>
      <t>1</t>
    </r>
  </si>
  <si>
    <t>.</t>
  </si>
  <si>
    <r>
      <t>Avfall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</rPr>
      <t xml:space="preserve"> mottaget på Käringmossens avstjälpningsplats enligt slag</t>
    </r>
  </si>
  <si>
    <t>Ämmässuon kaatopaikalla vastaanotettu jäte lajeittain 2000–2019</t>
  </si>
  <si>
    <r>
      <t>Markägarskap</t>
    </r>
    <r>
      <rPr>
        <b/>
        <vertAlign val="superscript"/>
        <sz val="10"/>
        <rFont val="Arial"/>
        <family val="2"/>
      </rPr>
      <t>1</t>
    </r>
  </si>
  <si>
    <r>
      <t>km</t>
    </r>
    <r>
      <rPr>
        <vertAlign val="superscript"/>
        <sz val="10"/>
        <rFont val="Arial"/>
        <family val="2"/>
      </rPr>
      <t xml:space="preserve"> 2</t>
    </r>
  </si>
  <si>
    <r>
      <t xml:space="preserve">Suomen valtio - </t>
    </r>
    <r>
      <rPr>
        <sz val="11"/>
        <rFont val="Calibri"/>
        <family val="2"/>
      </rPr>
      <t>Finska staten</t>
    </r>
  </si>
  <si>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214,0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</si>
  <si>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Pl. sisävedet. - Exkl. sötvattendrag.</t>
    </r>
  </si>
  <si>
    <r>
      <t>1</t>
    </r>
    <r>
      <rPr>
        <sz val="10"/>
        <rFont val="Arial"/>
        <family val="2"/>
      </rPr>
      <t>Kaisaniemen havaintoasemalla. - Vid Kajsaniemi observationsstation.</t>
    </r>
  </si>
  <si>
    <r>
      <t>Sademäärä</t>
    </r>
    <r>
      <rPr>
        <vertAlign val="superscript"/>
        <sz val="10"/>
        <rFont val="Arial"/>
        <family val="2"/>
      </rPr>
      <t xml:space="preserve"> </t>
    </r>
  </si>
  <si>
    <r>
      <t>15. pnä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, cm</t>
    </r>
  </si>
  <si>
    <r>
      <t>Snödjup 15.dagen</t>
    </r>
    <r>
      <rPr>
        <vertAlign val="superscript"/>
        <sz val="10"/>
        <rFont val="Arial"/>
        <family val="2"/>
      </rPr>
      <t>1</t>
    </r>
  </si>
  <si>
    <r>
      <t>fuktighet</t>
    </r>
    <r>
      <rPr>
        <vertAlign val="superscript"/>
        <sz val="10"/>
        <rFont val="Arial"/>
        <family val="2"/>
      </rPr>
      <t xml:space="preserve"> 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</si>
  <si>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Vuositiedon ajankohta maaliskuun 15. päivä. - Tidpunkten för årsuppgiften är 15 mars.</t>
    </r>
  </si>
  <si>
    <t>–54</t>
  </si>
  <si>
    <t>–41</t>
  </si>
  <si>
    <t>–57</t>
  </si>
  <si>
    <r>
      <t>1990–</t>
    </r>
    <r>
      <rPr>
        <sz val="11"/>
        <rFont val="Calibri"/>
        <family val="2"/>
      </rPr>
      <t>2018 muutos-% - förändr-% 1990–2018</t>
    </r>
  </si>
  <si>
    <t>Muutoksen syy</t>
  </si>
  <si>
    <t>Välttävä - Försvarlig</t>
  </si>
  <si>
    <t>Hyvä - God</t>
  </si>
  <si>
    <t>Hyvää huonompi - Sämre än god</t>
  </si>
  <si>
    <t>Huono - Dålig</t>
  </si>
  <si>
    <t>Hyvää huonompi -  Sämre än god</t>
  </si>
  <si>
    <t>Tyydyttävä - Nöjaktig</t>
  </si>
  <si>
    <t>Kattava kasviplanktonin a-klorofylliaineisto ja biomassa-aineisto, rakkolevävyöhykkeen kasvusyvyys suojaisalla ja avoimella rantavyöhykkeellä sekä pohjaeläimistöaineisto. - Täckande material av a-klorofyll från växtplankton och biomassamaterial, växtdjupet för blåstång i skyddade resp. öppna strandzoner samt ett material om bottenfauna.</t>
  </si>
  <si>
    <t>Kattava kasviplanktonin a-klorofylliaineisto sekä vedenlaatuaineisto ja laaja pohjaeläinaineisto. - Ett täckande a-klorofyllmaterial för växtplankton samt material om vattenkvalitet och ett omfattande material av bottenfauna</t>
  </si>
  <si>
    <t>Kasviplanktonin a-klorofylliaineisto, vedenlaatuaineisto ja pohjaeläintulokset. - a-klorofyllmaterial för växtplankton och material om vattenkvalitet och bottenfauna.</t>
  </si>
  <si>
    <t>Kasviplanktonin a-klorofylliaineisto ja vedenlaatutulokset. - a-klorofyllmaterial för växtplankton, och material om vattenkvalitet.</t>
  </si>
  <si>
    <t>Hyvin suppea aineisto, pelkät vedenlaatutulokset. - Ett mycket snävt material, endast vattenkvalitetsuppgifter.</t>
  </si>
  <si>
    <t>Muutoksen syy on PBDE-yhdisteiden tiukentuneet raja-arvot Euroopassa - Orsaken till ändringen är de skärpta gränsvärdena för PBDE-föreningar i Europa</t>
  </si>
  <si>
    <r>
      <t>Ämmässuon kaatopaikalla vastaanotettu jäte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</rPr>
      <t xml:space="preserve"> lajeittain 2000–</t>
    </r>
    <r>
      <rPr>
        <b/>
        <sz val="10"/>
        <rFont val="Arial"/>
        <family val="2"/>
      </rPr>
      <t>2019</t>
    </r>
  </si>
  <si>
    <r>
      <rPr>
        <vertAlign val="superscript"/>
        <sz val="10"/>
        <rFont val="Arial"/>
        <family val="2"/>
      </rPr>
      <t>1</t>
    </r>
    <r>
      <rPr>
        <sz val="11"/>
        <rFont val="Calibri"/>
        <family val="2"/>
      </rPr>
      <t>Ei sisällä maa-aineksia, asfalttia, murskattua betonia ja tiiliä. - Exkl. jord, asfalt, krossad betong och tegel.</t>
    </r>
  </si>
  <si>
    <t>Avfarligt- och nyttoavfall insamlat i Huvudstadsregionen</t>
  </si>
  <si>
    <r>
      <t>Vaarallisten jätteiden kertymät yhteensä</t>
    </r>
    <r>
      <rPr>
        <vertAlign val="superscript"/>
        <sz val="10"/>
        <rFont val="Arial"/>
        <family val="2"/>
      </rPr>
      <t xml:space="preserve"> 1</t>
    </r>
  </si>
  <si>
    <t>avfarligt avfall totalt</t>
  </si>
  <si>
    <t>muut vaaralliset jätteet</t>
  </si>
  <si>
    <t>annat farligt avfall</t>
  </si>
  <si>
    <r>
      <t>metalliromu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- metallskrot</t>
    </r>
    <r>
      <rPr>
        <vertAlign val="superscript"/>
        <sz val="10"/>
        <rFont val="Arial"/>
        <family val="2"/>
      </rPr>
      <t>1</t>
    </r>
  </si>
  <si>
    <r>
      <t>lasi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- glas</t>
    </r>
    <r>
      <rPr>
        <vertAlign val="superscript"/>
        <sz val="10"/>
        <rFont val="Arial"/>
        <family val="2"/>
      </rPr>
      <t>1</t>
    </r>
  </si>
  <si>
    <r>
      <t>biojäte</t>
    </r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- bioavfall</t>
    </r>
    <r>
      <rPr>
        <vertAlign val="superscript"/>
        <sz val="10"/>
        <rFont val="Arial"/>
        <family val="2"/>
      </rPr>
      <t>2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</si>
  <si>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HSY: aluepalvelut yksikön vastaanottama vaarallinen jäte.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</si>
  <si>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På svenska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</si>
  <si>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HSY:n käsittelypalveluiden biojätteenkäsittelylaitoksen vastaanottama biojäte.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</si>
  <si>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På svenska</t>
    </r>
  </si>
  <si>
    <t>Vaarallisten jätteiden  ja hyötyjätteiden kertymät pääkaupunkiseudulla 2000–2018</t>
  </si>
  <si>
    <r>
      <t>jätepuu</t>
    </r>
    <r>
      <rPr>
        <vertAlign val="superscript"/>
        <sz val="10"/>
        <rFont val="Arial"/>
        <family val="2"/>
      </rPr>
      <t>1</t>
    </r>
    <r>
      <rPr>
        <sz val="11"/>
        <rFont val="Calibri"/>
        <family val="2"/>
      </rPr>
      <t xml:space="preserve"> - virkesavfall</t>
    </r>
    <r>
      <rPr>
        <vertAlign val="superscript"/>
        <sz val="10"/>
        <rFont val="Arial"/>
        <family val="2"/>
      </rPr>
      <t>1</t>
    </r>
  </si>
  <si>
    <t>Pinta-ala ja väestöntiheys suurpiireittäin 2021</t>
  </si>
  <si>
    <t>Maanomistus 2021</t>
  </si>
  <si>
    <t>Kaupunkiympäristön toimialan hallinnassa olevat viheralueet 2020</t>
  </si>
  <si>
    <t>Ilman lämpötila  ja vedenkorkeus 1995–2020</t>
  </si>
  <si>
    <t>Sade, kosteus ja aurinkoisuus 2000–2020</t>
  </si>
  <si>
    <t>Hengitettävien hiukkasten, typpidioksidin ja otsonin pitoisuudet 2005–2020</t>
  </si>
  <si>
    <t>Helsingin kulutusta vastaavat kasvihuonekaasupäästöt 1990–2019</t>
  </si>
  <si>
    <t>Jäteveden puhdistus 2000–2020</t>
  </si>
  <si>
    <t>Eräiden Helsingin merialueiden veden laatu 1973–2020</t>
  </si>
  <si>
    <r>
      <t>Asukkaita maa-km</t>
    </r>
    <r>
      <rPr>
        <vertAlign val="superscript"/>
        <sz val="10"/>
        <rFont val="Arial"/>
        <family val="2"/>
      </rPr>
      <t xml:space="preserve">2  </t>
    </r>
    <r>
      <rPr>
        <sz val="10"/>
        <rFont val="Arial"/>
        <family val="2"/>
      </rPr>
      <t>kohti</t>
    </r>
  </si>
  <si>
    <t>km2</t>
  </si>
  <si>
    <r>
      <t>Befolkning per km</t>
    </r>
    <r>
      <rPr>
        <vertAlign val="superscript"/>
        <sz val="10"/>
        <rFont val="Arial"/>
        <family val="2"/>
      </rPr>
      <t xml:space="preserve">2  </t>
    </r>
    <r>
      <rPr>
        <sz val="10"/>
        <rFont val="Arial"/>
        <family val="2"/>
      </rPr>
      <t>land</t>
    </r>
  </si>
  <si>
    <r>
      <t>josta maata</t>
    </r>
    <r>
      <rPr>
        <vertAlign val="superscript"/>
        <sz val="10"/>
        <rFont val="Arial"/>
        <family val="2"/>
      </rPr>
      <t>1</t>
    </r>
  </si>
  <si>
    <r>
      <t>därav land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</si>
  <si>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Ml. sisävesi. - Inkl. sötvattendrag</t>
    </r>
  </si>
  <si>
    <r>
      <t>Maanomistus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</rPr>
      <t xml:space="preserve"> </t>
    </r>
    <r>
      <rPr>
        <b/>
        <sz val="10"/>
        <rFont val="Arial"/>
        <family val="2"/>
      </rPr>
      <t>2021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</si>
  <si>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15.9.2021</t>
    </r>
  </si>
  <si>
    <r>
      <t>Kaupunkiympäristön toimialan hallinnassa olevat viheralueet 2020</t>
    </r>
    <r>
      <rPr>
        <b/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</si>
  <si>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Sisältävät asemakaavoitetut ja osan yleiskaavoitetuista viheralueista 16.4.2020. - Innehåller de stadsplanerade och en del av de </t>
    </r>
  </si>
  <si>
    <t>generalplanerade grönområdena 16.4.2020.</t>
  </si>
  <si>
    <t>Ilman lämpötila ja vedenkorkeus 1995–2020</t>
  </si>
  <si>
    <t>–26</t>
  </si>
  <si>
    <t>–18</t>
  </si>
  <si>
    <r>
      <t>Helsingin kulutusta vastaavat kasvihuonekaasupäästöt 1990–</t>
    </r>
    <r>
      <rPr>
        <b/>
        <sz val="11"/>
        <rFont val="Calibri"/>
        <family val="2"/>
      </rPr>
      <t>2019</t>
    </r>
  </si>
  <si>
    <r>
      <t>1990–</t>
    </r>
    <r>
      <rPr>
        <sz val="11"/>
        <rFont val="Calibri"/>
        <family val="2"/>
      </rPr>
      <t>2019 muutos-% - förändr-% 1990–2019</t>
    </r>
  </si>
  <si>
    <r>
      <t>kulutus (BHK</t>
    </r>
    <r>
      <rPr>
        <vertAlign val="subscript"/>
        <sz val="10"/>
        <rFont val="Arial"/>
        <family val="2"/>
      </rPr>
      <t>7</t>
    </r>
    <r>
      <rPr>
        <sz val="11"/>
        <rFont val="Calibri"/>
        <family val="2"/>
      </rPr>
      <t>)</t>
    </r>
  </si>
  <si>
    <r>
      <t>brukning (BS</t>
    </r>
    <r>
      <rPr>
        <vertAlign val="subscript"/>
        <sz val="10"/>
        <rFont val="Arial"/>
        <family val="2"/>
      </rPr>
      <t>7</t>
    </r>
    <r>
      <rPr>
        <sz val="11"/>
        <rFont val="Calibri"/>
        <family val="2"/>
      </rPr>
      <t>)</t>
    </r>
  </si>
  <si>
    <t>2016–2020</t>
  </si>
  <si>
    <t>2012-2020</t>
  </si>
  <si>
    <t>Pääkaupunkiseudun rannikkovesien ekologinen laatuluokitus jaksolle 2016–2020</t>
  </si>
  <si>
    <t>Ekologisk klassificering av Huvudstadsregionens kustvatten för perioden 2016-2020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</si>
</sst>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-* #,##0.00\ _€_-;\-* #,##0.00\ _€_-;_-* &quot;-&quot;??\ _€_-;_-@_-"/>
    <numFmt numFmtId="166" formatCode="0.0"/>
    <numFmt numFmtId="167" formatCode="#,##0.0"/>
  </numFmts>
  <fonts count="36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1"/>
      <name val="Calibri"/>
      <family val="2"/>
    </font>
    <font>
      <sz val="10"/>
      <name val="Calibri"/>
      <family val="2"/>
    </font>
    <font>
      <vertAlign val="subscript"/>
      <sz val="10"/>
      <name val="Arial"/>
      <family val="2"/>
    </font>
    <font>
      <vertAlign val="subscript"/>
      <sz val="11"/>
      <name val="Calibri"/>
      <family val="2"/>
    </font>
    <font>
      <sz val="10"/>
      <name val="Arial"/>
      <family val="2"/>
    </font>
    <font>
      <b/>
      <sz val="10"/>
      <name val="Arial"/>
    </font>
    <font>
      <b/>
      <sz val="11"/>
      <name val="Arial"/>
      <family val="2"/>
    </font>
    <font>
      <b/>
      <sz val="11"/>
      <name val="Calibri"/>
      <family val="2"/>
    </font>
    <font>
      <sz val="12"/>
      <name val="Times New Roman"/>
      <family val="1"/>
    </font>
    <font>
      <sz val="11"/>
      <name val="Arial"/>
      <family val="2"/>
    </font>
    <font>
      <sz val="10.5"/>
      <name val="Consolas"/>
      <family val="3"/>
    </font>
    <font>
      <u/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b/>
      <sz val="12"/>
      <name val="Arial"/>
      <family val="2"/>
    </font>
    <font>
      <sz val="10"/>
      <name val="Arial"/>
      <family val="2"/>
      <charset val="128"/>
    </font>
    <font>
      <i/>
      <sz val="10"/>
      <name val="Arial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rgb="FF0070C0"/>
      <name val="Arial"/>
      <family val="2"/>
    </font>
    <font>
      <sz val="11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11" fillId="0" borderId="0"/>
    <xf numFmtId="165" fontId="24" fillId="0" borderId="0" applyFont="0" applyFill="0" applyBorder="0" applyAlignment="0" applyProtection="0"/>
  </cellStyleXfs>
  <cellXfs count="145">
    <xf numFmtId="0" fontId="0" fillId="0" borderId="0" xfId="0"/>
    <xf numFmtId="0" fontId="1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17" fontId="1" fillId="0" borderId="0" xfId="0" quotePrefix="1" applyNumberFormat="1" applyFont="1"/>
    <xf numFmtId="0" fontId="1" fillId="0" borderId="0" xfId="0" applyFont="1"/>
    <xf numFmtId="0" fontId="2" fillId="0" borderId="0" xfId="0" applyFont="1"/>
    <xf numFmtId="0" fontId="27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3" fontId="4" fillId="0" borderId="0" xfId="0" applyNumberFormat="1" applyFont="1"/>
    <xf numFmtId="0" fontId="4" fillId="0" borderId="0" xfId="0" applyFont="1" applyAlignment="1">
      <alignment horizontal="right"/>
    </xf>
    <xf numFmtId="3" fontId="4" fillId="0" borderId="0" xfId="0" applyNumberFormat="1" applyFont="1" applyFill="1"/>
    <xf numFmtId="166" fontId="3" fillId="0" borderId="0" xfId="0" applyNumberFormat="1" applyFont="1"/>
    <xf numFmtId="166" fontId="4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0" fontId="27" fillId="0" borderId="0" xfId="0" applyFont="1" applyFill="1"/>
    <xf numFmtId="1" fontId="3" fillId="0" borderId="0" xfId="0" applyNumberFormat="1" applyFont="1"/>
    <xf numFmtId="1" fontId="4" fillId="0" borderId="0" xfId="0" applyNumberFormat="1" applyFont="1" applyAlignment="1">
      <alignment horizontal="right"/>
    </xf>
    <xf numFmtId="1" fontId="4" fillId="0" borderId="0" xfId="0" applyNumberFormat="1" applyFont="1"/>
    <xf numFmtId="0" fontId="4" fillId="0" borderId="0" xfId="0" quotePrefix="1" applyFont="1" applyAlignment="1">
      <alignment horizontal="right"/>
    </xf>
    <xf numFmtId="166" fontId="4" fillId="0" borderId="0" xfId="0" quotePrefix="1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3" fontId="4" fillId="0" borderId="0" xfId="0" quotePrefix="1" applyNumberFormat="1" applyFont="1" applyAlignment="1">
      <alignment horizontal="right"/>
    </xf>
    <xf numFmtId="0" fontId="28" fillId="0" borderId="0" xfId="0" applyFont="1"/>
    <xf numFmtId="0" fontId="7" fillId="0" borderId="0" xfId="0" applyFont="1"/>
    <xf numFmtId="0" fontId="27" fillId="0" borderId="0" xfId="0" applyFont="1" applyAlignment="1" applyProtection="1">
      <alignment horizontal="left"/>
      <protection locked="0"/>
    </xf>
    <xf numFmtId="167" fontId="27" fillId="0" borderId="0" xfId="0" applyNumberFormat="1" applyFont="1"/>
    <xf numFmtId="167" fontId="27" fillId="0" borderId="0" xfId="0" applyNumberFormat="1" applyFont="1" applyAlignment="1" applyProtection="1">
      <alignment horizontal="right"/>
      <protection locked="0"/>
    </xf>
    <xf numFmtId="0" fontId="27" fillId="0" borderId="0" xfId="0" applyFont="1" applyAlignment="1" applyProtection="1">
      <alignment horizontal="right"/>
      <protection locked="0"/>
    </xf>
    <xf numFmtId="166" fontId="27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>
      <alignment horizontal="right"/>
    </xf>
    <xf numFmtId="166" fontId="4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left" indent="1"/>
    </xf>
    <xf numFmtId="0" fontId="4" fillId="0" borderId="0" xfId="0" applyFont="1" applyFill="1"/>
    <xf numFmtId="0" fontId="12" fillId="0" borderId="0" xfId="0" applyFont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right"/>
    </xf>
    <xf numFmtId="0" fontId="12" fillId="0" borderId="0" xfId="0" quotePrefix="1" applyFont="1" applyAlignment="1">
      <alignment horizontal="left"/>
    </xf>
    <xf numFmtId="166" fontId="3" fillId="0" borderId="0" xfId="0" quotePrefix="1" applyNumberFormat="1" applyFont="1" applyAlignment="1">
      <alignment horizontal="right"/>
    </xf>
    <xf numFmtId="2" fontId="4" fillId="0" borderId="0" xfId="0" applyNumberFormat="1" applyFont="1"/>
    <xf numFmtId="0" fontId="3" fillId="0" borderId="0" xfId="0" applyFont="1" applyBorder="1" applyAlignment="1">
      <alignment horizontal="center"/>
    </xf>
    <xf numFmtId="0" fontId="27" fillId="0" borderId="0" xfId="0" quotePrefix="1" applyFont="1"/>
    <xf numFmtId="0" fontId="28" fillId="0" borderId="0" xfId="0" quotePrefix="1" applyFont="1"/>
    <xf numFmtId="0" fontId="27" fillId="0" borderId="1" xfId="0" applyFont="1" applyBorder="1" applyAlignment="1">
      <alignment horizontal="left" wrapText="1"/>
    </xf>
    <xf numFmtId="0" fontId="27" fillId="0" borderId="1" xfId="0" applyFont="1" applyBorder="1" applyAlignment="1">
      <alignment wrapText="1"/>
    </xf>
    <xf numFmtId="0" fontId="28" fillId="0" borderId="1" xfId="0" applyFont="1" applyBorder="1" applyAlignment="1">
      <alignment wrapText="1"/>
    </xf>
    <xf numFmtId="0" fontId="27" fillId="0" borderId="0" xfId="0" applyFont="1" applyAlignment="1">
      <alignment wrapText="1"/>
    </xf>
    <xf numFmtId="0" fontId="27" fillId="0" borderId="1" xfId="0" applyFont="1" applyBorder="1"/>
    <xf numFmtId="0" fontId="2" fillId="0" borderId="0" xfId="0" quotePrefix="1" applyFont="1"/>
    <xf numFmtId="167" fontId="27" fillId="0" borderId="0" xfId="4" applyNumberFormat="1" applyFont="1" applyAlignment="1" applyProtection="1">
      <alignment horizontal="right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0" fontId="27" fillId="0" borderId="0" xfId="0" quotePrefix="1" applyFont="1" applyAlignment="1">
      <alignment horizontal="left"/>
    </xf>
    <xf numFmtId="166" fontId="27" fillId="0" borderId="0" xfId="0" applyNumberFormat="1" applyFont="1"/>
    <xf numFmtId="0" fontId="13" fillId="0" borderId="0" xfId="3" applyFont="1"/>
    <xf numFmtId="0" fontId="27" fillId="0" borderId="0" xfId="0" quotePrefix="1" applyFont="1" applyAlignment="1">
      <alignment horizontal="left" indent="1"/>
    </xf>
    <xf numFmtId="3" fontId="27" fillId="0" borderId="0" xfId="0" quotePrefix="1" applyNumberFormat="1" applyFont="1" applyAlignment="1">
      <alignment horizontal="right"/>
    </xf>
    <xf numFmtId="3" fontId="27" fillId="0" borderId="0" xfId="0" applyNumberFormat="1" applyFont="1"/>
    <xf numFmtId="3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right"/>
    </xf>
    <xf numFmtId="1" fontId="27" fillId="0" borderId="0" xfId="0" applyNumberFormat="1" applyFont="1"/>
    <xf numFmtId="2" fontId="27" fillId="0" borderId="0" xfId="0" applyNumberFormat="1" applyFont="1"/>
    <xf numFmtId="0" fontId="27" fillId="0" borderId="0" xfId="0" quotePrefix="1" applyFont="1" applyAlignment="1">
      <alignment horizontal="right"/>
    </xf>
    <xf numFmtId="17" fontId="27" fillId="0" borderId="0" xfId="0" quotePrefix="1" applyNumberFormat="1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7" fillId="0" borderId="0" xfId="0" applyFont="1" applyAlignment="1">
      <alignment horizontal="center"/>
    </xf>
    <xf numFmtId="0" fontId="28" fillId="0" borderId="0" xfId="2" applyFont="1" applyFill="1" applyAlignment="1">
      <alignment horizontal="right"/>
    </xf>
    <xf numFmtId="0" fontId="5" fillId="0" borderId="0" xfId="0" applyFont="1"/>
    <xf numFmtId="0" fontId="27" fillId="0" borderId="0" xfId="2" applyFont="1" applyFill="1" applyAlignment="1">
      <alignment horizontal="right"/>
    </xf>
    <xf numFmtId="166" fontId="27" fillId="0" borderId="0" xfId="2" applyNumberFormat="1" applyFont="1" applyFill="1" applyAlignment="1">
      <alignment horizontal="right"/>
    </xf>
    <xf numFmtId="166" fontId="28" fillId="0" borderId="0" xfId="2" applyNumberFormat="1" applyFont="1" applyFill="1" applyAlignment="1">
      <alignment horizontal="right"/>
    </xf>
    <xf numFmtId="0" fontId="16" fillId="0" borderId="0" xfId="0" applyFont="1"/>
    <xf numFmtId="0" fontId="29" fillId="0" borderId="0" xfId="0" applyFont="1"/>
    <xf numFmtId="0" fontId="28" fillId="0" borderId="0" xfId="2" applyFont="1" applyFill="1"/>
    <xf numFmtId="166" fontId="28" fillId="0" borderId="0" xfId="0" applyNumberFormat="1" applyFont="1"/>
    <xf numFmtId="0" fontId="17" fillId="0" borderId="0" xfId="0" applyFont="1"/>
    <xf numFmtId="14" fontId="7" fillId="0" borderId="0" xfId="0" applyNumberFormat="1" applyFont="1" applyAlignment="1">
      <alignment horizontal="left" vertical="center"/>
    </xf>
    <xf numFmtId="14" fontId="17" fillId="0" borderId="0" xfId="0" applyNumberFormat="1" applyFont="1"/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7" fillId="0" borderId="0" xfId="0" applyFont="1" applyAlignment="1">
      <alignment horizontal="right"/>
    </xf>
    <xf numFmtId="17" fontId="7" fillId="0" borderId="0" xfId="0" applyNumberFormat="1" applyFont="1" applyAlignment="1">
      <alignment horizontal="left" vertical="center"/>
    </xf>
    <xf numFmtId="17" fontId="17" fillId="0" borderId="0" xfId="0" applyNumberFormat="1" applyFont="1" applyAlignment="1">
      <alignment horizontal="left"/>
    </xf>
    <xf numFmtId="17" fontId="7" fillId="0" borderId="0" xfId="0" applyNumberFormat="1" applyFont="1" applyAlignment="1">
      <alignment vertical="center"/>
    </xf>
    <xf numFmtId="0" fontId="18" fillId="0" borderId="0" xfId="1" applyFont="1" applyAlignment="1" applyProtection="1"/>
    <xf numFmtId="0" fontId="18" fillId="0" borderId="0" xfId="1" applyFont="1" applyAlignment="1" applyProtection="1">
      <alignment vertical="center"/>
    </xf>
    <xf numFmtId="166" fontId="12" fillId="0" borderId="0" xfId="0" applyNumberFormat="1" applyFont="1"/>
    <xf numFmtId="3" fontId="27" fillId="0" borderId="0" xfId="0" applyNumberFormat="1" applyFont="1" applyFill="1"/>
    <xf numFmtId="0" fontId="27" fillId="0" borderId="0" xfId="0" applyFont="1" applyAlignment="1">
      <alignment horizontal="left" wrapText="1"/>
    </xf>
    <xf numFmtId="0" fontId="21" fillId="0" borderId="0" xfId="0" applyFont="1"/>
    <xf numFmtId="0" fontId="30" fillId="0" borderId="0" xfId="0" applyFont="1"/>
    <xf numFmtId="0" fontId="31" fillId="0" borderId="0" xfId="0" applyFont="1"/>
    <xf numFmtId="167" fontId="4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166" fontId="3" fillId="0" borderId="0" xfId="0" applyNumberFormat="1" applyFont="1" applyAlignment="1">
      <alignment horizontal="right"/>
    </xf>
    <xf numFmtId="3" fontId="3" fillId="0" borderId="0" xfId="0" applyNumberFormat="1" applyFont="1"/>
    <xf numFmtId="3" fontId="12" fillId="0" borderId="0" xfId="0" applyNumberFormat="1" applyFont="1"/>
    <xf numFmtId="167" fontId="4" fillId="0" borderId="0" xfId="0" applyNumberFormat="1" applyFont="1"/>
    <xf numFmtId="0" fontId="22" fillId="0" borderId="0" xfId="0" applyFont="1"/>
    <xf numFmtId="0" fontId="4" fillId="0" borderId="0" xfId="3" applyFont="1"/>
    <xf numFmtId="49" fontId="27" fillId="0" borderId="0" xfId="0" applyNumberFormat="1" applyFont="1"/>
    <xf numFmtId="0" fontId="4" fillId="0" borderId="0" xfId="3" applyFont="1" applyAlignment="1" applyProtection="1">
      <alignment horizontal="right"/>
      <protection locked="0"/>
    </xf>
    <xf numFmtId="3" fontId="27" fillId="0" borderId="0" xfId="0" quotePrefix="1" applyNumberFormat="1" applyFont="1"/>
    <xf numFmtId="167" fontId="3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0" fontId="23" fillId="0" borderId="0" xfId="0" applyFont="1"/>
    <xf numFmtId="14" fontId="4" fillId="0" borderId="0" xfId="0" quotePrefix="1" applyNumberFormat="1" applyFont="1" applyAlignment="1">
      <alignment horizontal="left"/>
    </xf>
    <xf numFmtId="1" fontId="12" fillId="0" borderId="0" xfId="0" applyNumberFormat="1" applyFont="1"/>
    <xf numFmtId="0" fontId="8" fillId="0" borderId="0" xfId="0" applyFont="1" applyAlignment="1">
      <alignment horizontal="left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" fontId="27" fillId="0" borderId="0" xfId="0" applyNumberFormat="1" applyFont="1" applyAlignment="1">
      <alignment horizontal="right"/>
    </xf>
    <xf numFmtId="167" fontId="27" fillId="0" borderId="0" xfId="0" applyNumberFormat="1" applyFont="1" applyProtection="1">
      <protection locked="0"/>
    </xf>
    <xf numFmtId="1" fontId="27" fillId="0" borderId="0" xfId="0" applyNumberFormat="1" applyFont="1" applyAlignment="1" applyProtection="1">
      <alignment horizontal="left"/>
      <protection locked="0"/>
    </xf>
    <xf numFmtId="166" fontId="27" fillId="0" borderId="0" xfId="0" applyNumberFormat="1" applyFont="1" applyAlignment="1">
      <alignment horizontal="right"/>
    </xf>
    <xf numFmtId="0" fontId="27" fillId="0" borderId="2" xfId="0" applyFont="1" applyBorder="1" applyAlignment="1">
      <alignment wrapText="1"/>
    </xf>
    <xf numFmtId="0" fontId="27" fillId="3" borderId="0" xfId="0" applyFont="1" applyFill="1" applyAlignment="1">
      <alignment wrapText="1"/>
    </xf>
    <xf numFmtId="0" fontId="27" fillId="4" borderId="0" xfId="0" applyFont="1" applyFill="1" applyAlignment="1">
      <alignment wrapText="1"/>
    </xf>
    <xf numFmtId="0" fontId="30" fillId="0" borderId="0" xfId="0" applyFont="1" applyAlignment="1">
      <alignment wrapText="1"/>
    </xf>
    <xf numFmtId="0" fontId="32" fillId="0" borderId="3" xfId="0" applyFont="1" applyBorder="1"/>
    <xf numFmtId="0" fontId="27" fillId="0" borderId="4" xfId="0" applyFont="1" applyBorder="1"/>
    <xf numFmtId="0" fontId="27" fillId="0" borderId="5" xfId="0" applyFont="1" applyBorder="1"/>
    <xf numFmtId="0" fontId="27" fillId="0" borderId="6" xfId="0" applyFont="1" applyBorder="1" applyAlignment="1">
      <alignment horizontal="left"/>
    </xf>
    <xf numFmtId="0" fontId="27" fillId="0" borderId="7" xfId="0" applyFont="1" applyBorder="1"/>
    <xf numFmtId="0" fontId="27" fillId="5" borderId="0" xfId="0" applyFont="1" applyFill="1" applyAlignment="1">
      <alignment wrapText="1"/>
    </xf>
    <xf numFmtId="0" fontId="27" fillId="3" borderId="0" xfId="0" applyFont="1" applyFill="1"/>
    <xf numFmtId="0" fontId="27" fillId="4" borderId="0" xfId="0" applyFont="1" applyFill="1"/>
    <xf numFmtId="0" fontId="27" fillId="6" borderId="0" xfId="0" applyFont="1" applyFill="1"/>
    <xf numFmtId="0" fontId="27" fillId="7" borderId="0" xfId="0" applyFont="1" applyFill="1"/>
    <xf numFmtId="0" fontId="28" fillId="0" borderId="0" xfId="0" applyFont="1" applyAlignment="1">
      <alignment wrapText="1"/>
    </xf>
    <xf numFmtId="0" fontId="28" fillId="0" borderId="1" xfId="0" applyFont="1" applyBorder="1"/>
    <xf numFmtId="0" fontId="27" fillId="0" borderId="1" xfId="0" applyFont="1" applyBorder="1" applyAlignment="1">
      <alignment horizontal="left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27" fillId="0" borderId="0" xfId="0" applyFont="1" applyAlignment="1">
      <alignment horizontal="left" wrapText="1"/>
    </xf>
  </cellXfs>
  <cellStyles count="5">
    <cellStyle name="Hyperlinkki" xfId="1" builtinId="8"/>
    <cellStyle name="Hyvä" xfId="2" builtinId="26"/>
    <cellStyle name="Normaali" xfId="0" builtinId="0"/>
    <cellStyle name="Normaali 2" xfId="3"/>
    <cellStyle name="Pilkku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tabSelected="1" workbookViewId="0"/>
  </sheetViews>
  <sheetFormatPr defaultColWidth="8.77734375" defaultRowHeight="14.4"/>
  <cols>
    <col min="1" max="1" width="5.21875" style="7" customWidth="1"/>
    <col min="2" max="2" width="83.21875" style="7" bestFit="1" customWidth="1"/>
    <col min="3" max="16384" width="8.77734375" style="7"/>
  </cols>
  <sheetData>
    <row r="1" spans="1:3" ht="15.6">
      <c r="A1" s="142" t="s">
        <v>0</v>
      </c>
      <c r="B1" s="143"/>
    </row>
    <row r="2" spans="1:3" ht="15.6">
      <c r="A2" s="142" t="s">
        <v>1</v>
      </c>
      <c r="B2" s="143"/>
    </row>
    <row r="4" spans="1:3" ht="15.6">
      <c r="A4" s="98"/>
    </row>
    <row r="5" spans="1:3">
      <c r="A5" s="1" t="s">
        <v>3</v>
      </c>
      <c r="B5" s="1" t="s">
        <v>281</v>
      </c>
      <c r="C5" s="7">
        <v>13</v>
      </c>
    </row>
    <row r="6" spans="1:3">
      <c r="A6" s="99"/>
      <c r="B6" s="2" t="s">
        <v>4</v>
      </c>
    </row>
    <row r="7" spans="1:3">
      <c r="A7" s="99"/>
      <c r="B7" s="2" t="s">
        <v>5</v>
      </c>
    </row>
    <row r="8" spans="1:3">
      <c r="A8" s="99"/>
      <c r="B8" s="99"/>
    </row>
    <row r="9" spans="1:3">
      <c r="A9" s="1" t="s">
        <v>6</v>
      </c>
      <c r="B9" s="1" t="s">
        <v>282</v>
      </c>
      <c r="C9" s="7">
        <v>13</v>
      </c>
    </row>
    <row r="10" spans="1:3">
      <c r="A10" s="99"/>
      <c r="B10" s="2" t="s">
        <v>7</v>
      </c>
    </row>
    <row r="11" spans="1:3">
      <c r="A11" s="99"/>
      <c r="B11" s="2" t="s">
        <v>8</v>
      </c>
    </row>
    <row r="12" spans="1:3">
      <c r="A12" s="99"/>
      <c r="B12" s="99"/>
    </row>
    <row r="13" spans="1:3">
      <c r="A13" s="1" t="s">
        <v>9</v>
      </c>
      <c r="B13" s="1" t="s">
        <v>283</v>
      </c>
      <c r="C13" s="7">
        <v>15</v>
      </c>
    </row>
    <row r="14" spans="1:3">
      <c r="A14" s="99"/>
      <c r="B14" s="2" t="s">
        <v>230</v>
      </c>
    </row>
    <row r="15" spans="1:3">
      <c r="A15" s="99"/>
      <c r="B15" s="3" t="s">
        <v>231</v>
      </c>
    </row>
    <row r="16" spans="1:3">
      <c r="A16" s="99"/>
      <c r="B16" s="99"/>
    </row>
    <row r="17" spans="1:3">
      <c r="A17" s="1" t="s">
        <v>10</v>
      </c>
      <c r="B17" s="1" t="s">
        <v>284</v>
      </c>
      <c r="C17" s="7">
        <v>15</v>
      </c>
    </row>
    <row r="18" spans="1:3">
      <c r="A18" s="99"/>
      <c r="B18" s="2" t="s">
        <v>166</v>
      </c>
    </row>
    <row r="19" spans="1:3">
      <c r="A19" s="99"/>
      <c r="B19" s="2" t="s">
        <v>167</v>
      </c>
    </row>
    <row r="20" spans="1:3">
      <c r="A20" s="99"/>
      <c r="B20" s="99"/>
    </row>
    <row r="21" spans="1:3">
      <c r="A21" s="1" t="s">
        <v>11</v>
      </c>
      <c r="B21" s="1" t="s">
        <v>285</v>
      </c>
      <c r="C21" s="7">
        <v>16</v>
      </c>
    </row>
    <row r="22" spans="1:3">
      <c r="A22" s="99"/>
      <c r="B22" s="2" t="s">
        <v>12</v>
      </c>
    </row>
    <row r="23" spans="1:3">
      <c r="A23" s="99"/>
      <c r="B23" s="2" t="s">
        <v>13</v>
      </c>
    </row>
    <row r="24" spans="1:3">
      <c r="A24" s="99"/>
      <c r="B24" s="99"/>
    </row>
    <row r="25" spans="1:3">
      <c r="A25" s="1" t="s">
        <v>14</v>
      </c>
      <c r="B25" s="1" t="s">
        <v>286</v>
      </c>
      <c r="C25" s="7">
        <v>16</v>
      </c>
    </row>
    <row r="26" spans="1:3">
      <c r="A26" s="99"/>
      <c r="B26" s="3" t="s">
        <v>15</v>
      </c>
    </row>
    <row r="27" spans="1:3">
      <c r="A27" s="99"/>
      <c r="B27" s="3" t="s">
        <v>16</v>
      </c>
    </row>
    <row r="28" spans="1:3">
      <c r="A28" s="99"/>
      <c r="B28" s="99"/>
    </row>
    <row r="29" spans="1:3">
      <c r="A29" s="4" t="s">
        <v>17</v>
      </c>
      <c r="B29" s="5" t="s">
        <v>287</v>
      </c>
      <c r="C29" s="7">
        <v>17</v>
      </c>
    </row>
    <row r="30" spans="1:3">
      <c r="A30" s="99"/>
      <c r="B30" s="6" t="s">
        <v>18</v>
      </c>
    </row>
    <row r="31" spans="1:3">
      <c r="A31" s="99"/>
      <c r="B31" s="6" t="s">
        <v>2</v>
      </c>
    </row>
    <row r="32" spans="1:3">
      <c r="A32" s="99"/>
      <c r="B32" s="99"/>
    </row>
    <row r="33" spans="1:3">
      <c r="A33" s="1" t="s">
        <v>19</v>
      </c>
      <c r="B33" s="1" t="s">
        <v>288</v>
      </c>
      <c r="C33" s="7">
        <v>17</v>
      </c>
    </row>
    <row r="34" spans="1:3">
      <c r="A34" s="99"/>
      <c r="B34" s="2" t="s">
        <v>20</v>
      </c>
    </row>
    <row r="35" spans="1:3">
      <c r="A35" s="99"/>
      <c r="B35" s="2" t="s">
        <v>21</v>
      </c>
    </row>
    <row r="36" spans="1:3">
      <c r="A36" s="99"/>
      <c r="B36" s="99"/>
    </row>
    <row r="37" spans="1:3">
      <c r="A37" s="1" t="s">
        <v>22</v>
      </c>
      <c r="B37" s="1" t="s">
        <v>289</v>
      </c>
      <c r="C37" s="7">
        <v>18</v>
      </c>
    </row>
    <row r="38" spans="1:3">
      <c r="A38" s="99"/>
      <c r="B38" s="6" t="s">
        <v>180</v>
      </c>
    </row>
    <row r="39" spans="1:3">
      <c r="A39" s="99"/>
      <c r="B39" s="52" t="s">
        <v>181</v>
      </c>
    </row>
    <row r="40" spans="1:3">
      <c r="A40" s="99"/>
      <c r="B40" s="99"/>
    </row>
    <row r="41" spans="1:3">
      <c r="A41" s="1" t="s">
        <v>23</v>
      </c>
      <c r="B41" s="1" t="s">
        <v>236</v>
      </c>
      <c r="C41" s="7">
        <v>19</v>
      </c>
    </row>
    <row r="42" spans="1:3">
      <c r="A42" s="99"/>
      <c r="B42" s="2" t="s">
        <v>168</v>
      </c>
    </row>
    <row r="43" spans="1:3">
      <c r="A43" s="99"/>
      <c r="B43" s="2" t="s">
        <v>24</v>
      </c>
    </row>
    <row r="44" spans="1:3">
      <c r="A44" s="99"/>
      <c r="B44" s="99"/>
    </row>
    <row r="45" spans="1:3">
      <c r="A45" s="1" t="s">
        <v>25</v>
      </c>
      <c r="B45" s="1" t="s">
        <v>279</v>
      </c>
      <c r="C45" s="7">
        <v>19</v>
      </c>
    </row>
    <row r="46" spans="1:3">
      <c r="A46" s="99"/>
      <c r="B46" s="2" t="s">
        <v>267</v>
      </c>
    </row>
    <row r="47" spans="1:3">
      <c r="A47" s="99"/>
      <c r="B47" s="2" t="s">
        <v>26</v>
      </c>
    </row>
    <row r="48" spans="1:3">
      <c r="A48" s="99"/>
      <c r="B48" s="99"/>
    </row>
    <row r="49" spans="1:3">
      <c r="A49" s="99"/>
      <c r="B49" s="99"/>
    </row>
    <row r="50" spans="1:3">
      <c r="A50" s="99"/>
      <c r="B50" s="99"/>
    </row>
    <row r="61" spans="1:3" s="80" customFormat="1" ht="13.8"/>
    <row r="62" spans="1:3">
      <c r="A62" s="100"/>
      <c r="B62" s="100"/>
      <c r="C62" s="27"/>
    </row>
    <row r="63" spans="1:3">
      <c r="A63" s="99"/>
      <c r="B63" s="99"/>
    </row>
    <row r="64" spans="1:3">
      <c r="A64" s="99"/>
      <c r="B64" s="99"/>
    </row>
    <row r="65" spans="1:2">
      <c r="A65" s="99"/>
      <c r="B65" s="99"/>
    </row>
    <row r="66" spans="1:2">
      <c r="A66" s="99"/>
      <c r="B66" s="99"/>
    </row>
    <row r="67" spans="1:2">
      <c r="A67" s="99"/>
      <c r="B67" s="99"/>
    </row>
    <row r="68" spans="1:2">
      <c r="A68" s="99"/>
      <c r="B68" s="99"/>
    </row>
    <row r="69" spans="1:2">
      <c r="A69" s="99"/>
      <c r="B69" s="99"/>
    </row>
    <row r="70" spans="1:2">
      <c r="A70" s="99"/>
      <c r="B70" s="99"/>
    </row>
    <row r="71" spans="1:2">
      <c r="A71" s="99"/>
      <c r="B71" s="99"/>
    </row>
    <row r="72" spans="1:2">
      <c r="A72" s="99"/>
      <c r="B72" s="99"/>
    </row>
    <row r="73" spans="1:2">
      <c r="A73" s="99"/>
      <c r="B73" s="99"/>
    </row>
    <row r="74" spans="1:2">
      <c r="A74" s="99"/>
      <c r="B74" s="99"/>
    </row>
    <row r="75" spans="1:2">
      <c r="A75" s="99"/>
      <c r="B75" s="99"/>
    </row>
    <row r="76" spans="1:2">
      <c r="A76" s="99"/>
      <c r="B76" s="99"/>
    </row>
    <row r="77" spans="1:2">
      <c r="A77" s="99"/>
      <c r="B77" s="99"/>
    </row>
    <row r="78" spans="1:2">
      <c r="A78" s="99"/>
      <c r="B78" s="99"/>
    </row>
    <row r="79" spans="1:2">
      <c r="A79" s="99"/>
      <c r="B79" s="99"/>
    </row>
    <row r="80" spans="1:2">
      <c r="A80" s="99"/>
      <c r="B80" s="99"/>
    </row>
    <row r="81" spans="1:2">
      <c r="A81" s="99"/>
      <c r="B81" s="99"/>
    </row>
    <row r="82" spans="1:2">
      <c r="A82" s="99"/>
      <c r="B82" s="99"/>
    </row>
    <row r="83" spans="1:2">
      <c r="A83" s="99"/>
      <c r="B83" s="99"/>
    </row>
    <row r="84" spans="1:2">
      <c r="A84" s="99"/>
      <c r="B84" s="99"/>
    </row>
    <row r="85" spans="1:2">
      <c r="A85" s="99"/>
      <c r="B85" s="99"/>
    </row>
    <row r="86" spans="1:2">
      <c r="A86" s="99"/>
      <c r="B86" s="99"/>
    </row>
    <row r="87" spans="1:2">
      <c r="A87" s="99"/>
      <c r="B87" s="99"/>
    </row>
    <row r="88" spans="1:2">
      <c r="A88" s="99"/>
      <c r="B88" s="99"/>
    </row>
    <row r="89" spans="1:2">
      <c r="A89" s="99"/>
      <c r="B89" s="99"/>
    </row>
    <row r="90" spans="1:2">
      <c r="A90" s="99"/>
      <c r="B90" s="99"/>
    </row>
    <row r="91" spans="1:2">
      <c r="A91" s="99"/>
      <c r="B91" s="99"/>
    </row>
    <row r="92" spans="1:2">
      <c r="A92" s="99"/>
      <c r="B92" s="99"/>
    </row>
    <row r="93" spans="1:2">
      <c r="A93" s="99"/>
      <c r="B93" s="99"/>
    </row>
    <row r="94" spans="1:2">
      <c r="A94" s="99"/>
      <c r="B94" s="99"/>
    </row>
    <row r="95" spans="1:2">
      <c r="A95" s="99"/>
      <c r="B95" s="99"/>
    </row>
    <row r="96" spans="1:2">
      <c r="A96" s="99"/>
      <c r="B96" s="99"/>
    </row>
    <row r="97" spans="1:2">
      <c r="A97" s="99"/>
      <c r="B97" s="99"/>
    </row>
    <row r="98" spans="1:2">
      <c r="A98" s="99"/>
      <c r="B98" s="99"/>
    </row>
    <row r="99" spans="1:2">
      <c r="A99" s="99"/>
      <c r="B99" s="99"/>
    </row>
    <row r="100" spans="1:2">
      <c r="A100" s="99"/>
      <c r="B100" s="99"/>
    </row>
    <row r="101" spans="1:2">
      <c r="A101" s="99"/>
      <c r="B101" s="99"/>
    </row>
    <row r="102" spans="1:2">
      <c r="A102" s="99"/>
      <c r="B102" s="99"/>
    </row>
    <row r="103" spans="1:2">
      <c r="A103" s="99"/>
      <c r="B103" s="99"/>
    </row>
    <row r="104" spans="1:2">
      <c r="A104" s="99"/>
      <c r="B104" s="99"/>
    </row>
    <row r="105" spans="1:2">
      <c r="A105" s="99"/>
      <c r="B105" s="99"/>
    </row>
    <row r="106" spans="1:2">
      <c r="A106" s="99"/>
      <c r="B106" s="99"/>
    </row>
    <row r="107" spans="1:2">
      <c r="A107" s="99"/>
      <c r="B107" s="99"/>
    </row>
    <row r="108" spans="1:2">
      <c r="A108" s="99"/>
      <c r="B108" s="99"/>
    </row>
    <row r="109" spans="1:2">
      <c r="A109" s="99"/>
      <c r="B109" s="99"/>
    </row>
    <row r="110" spans="1:2">
      <c r="A110" s="99"/>
      <c r="B110" s="99"/>
    </row>
    <row r="111" spans="1:2">
      <c r="A111" s="99"/>
      <c r="B111" s="99"/>
    </row>
    <row r="112" spans="1:2">
      <c r="A112" s="99"/>
      <c r="B112" s="99"/>
    </row>
    <row r="113" spans="1:2">
      <c r="A113" s="99"/>
      <c r="B113" s="99"/>
    </row>
    <row r="114" spans="1:2">
      <c r="A114" s="99"/>
      <c r="B114" s="99"/>
    </row>
    <row r="115" spans="1:2">
      <c r="A115" s="99"/>
      <c r="B115" s="99"/>
    </row>
    <row r="116" spans="1:2">
      <c r="A116" s="99"/>
      <c r="B116" s="99"/>
    </row>
    <row r="117" spans="1:2">
      <c r="A117" s="99"/>
      <c r="B117" s="99"/>
    </row>
    <row r="118" spans="1:2">
      <c r="A118" s="99"/>
      <c r="B118" s="99"/>
    </row>
    <row r="119" spans="1:2">
      <c r="A119" s="99"/>
      <c r="B119" s="99"/>
    </row>
    <row r="120" spans="1:2">
      <c r="A120" s="99"/>
      <c r="B120" s="99"/>
    </row>
    <row r="121" spans="1:2">
      <c r="A121" s="99"/>
      <c r="B121" s="99"/>
    </row>
    <row r="122" spans="1:2">
      <c r="A122" s="99"/>
      <c r="B122" s="99"/>
    </row>
    <row r="123" spans="1:2">
      <c r="A123" s="99"/>
      <c r="B123" s="99"/>
    </row>
    <row r="124" spans="1:2">
      <c r="A124" s="99"/>
      <c r="B124" s="99"/>
    </row>
    <row r="125" spans="1:2">
      <c r="A125" s="99"/>
      <c r="B125" s="99"/>
    </row>
    <row r="126" spans="1:2">
      <c r="A126" s="99"/>
      <c r="B126" s="99"/>
    </row>
    <row r="127" spans="1:2">
      <c r="A127" s="99"/>
      <c r="B127" s="99"/>
    </row>
    <row r="128" spans="1:2">
      <c r="A128" s="99"/>
      <c r="B128" s="99"/>
    </row>
    <row r="129" spans="1:2">
      <c r="A129" s="99"/>
      <c r="B129" s="99"/>
    </row>
    <row r="130" spans="1:2">
      <c r="A130" s="99"/>
      <c r="B130" s="99"/>
    </row>
    <row r="131" spans="1:2">
      <c r="A131" s="99"/>
      <c r="B131" s="99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C1" sqref="C1"/>
    </sheetView>
  </sheetViews>
  <sheetFormatPr defaultColWidth="8.77734375" defaultRowHeight="14.4"/>
  <cols>
    <col min="1" max="1" width="44.21875" style="7" customWidth="1"/>
    <col min="2" max="2" width="18.21875" style="7" customWidth="1"/>
    <col min="3" max="3" width="19.21875" style="7" customWidth="1"/>
    <col min="4" max="4" width="12.21875" style="7" customWidth="1"/>
    <col min="5" max="5" width="12.44140625" style="7" customWidth="1"/>
    <col min="6" max="6" width="3.21875" style="7" customWidth="1"/>
    <col min="7" max="7" width="12.5546875" style="7" customWidth="1"/>
    <col min="8" max="9" width="14.5546875" style="7" customWidth="1"/>
    <col min="10" max="10" width="12.77734375" style="7" customWidth="1"/>
    <col min="11" max="11" width="6.44140625" style="7" customWidth="1"/>
    <col min="12" max="12" width="110.5546875" style="7" customWidth="1"/>
    <col min="13" max="13" width="42" style="7" customWidth="1"/>
    <col min="14" max="16384" width="8.77734375" style="7"/>
  </cols>
  <sheetData>
    <row r="1" spans="1:12">
      <c r="A1" s="27" t="s">
        <v>289</v>
      </c>
      <c r="B1" s="27"/>
      <c r="C1" s="27"/>
      <c r="D1" s="27"/>
    </row>
    <row r="2" spans="1:12">
      <c r="A2" s="27" t="s">
        <v>180</v>
      </c>
    </row>
    <row r="3" spans="1:12">
      <c r="A3" s="45" t="s">
        <v>22</v>
      </c>
    </row>
    <row r="4" spans="1:12">
      <c r="A4" s="46" t="s">
        <v>181</v>
      </c>
    </row>
    <row r="6" spans="1:12">
      <c r="A6" s="7" t="s">
        <v>182</v>
      </c>
    </row>
    <row r="7" spans="1:12">
      <c r="B7" s="7" t="s">
        <v>183</v>
      </c>
      <c r="G7" s="7" t="s">
        <v>184</v>
      </c>
    </row>
    <row r="8" spans="1:12" s="50" customFormat="1" ht="72.599999999999994" thickBot="1">
      <c r="A8" s="124"/>
      <c r="B8" s="124" t="s">
        <v>219</v>
      </c>
      <c r="C8" s="124" t="s">
        <v>308</v>
      </c>
      <c r="D8" s="47" t="s">
        <v>220</v>
      </c>
      <c r="E8" s="48" t="s">
        <v>187</v>
      </c>
      <c r="F8" s="48"/>
      <c r="G8" s="124" t="s">
        <v>185</v>
      </c>
      <c r="H8" s="124" t="s">
        <v>186</v>
      </c>
      <c r="I8" s="48" t="s">
        <v>309</v>
      </c>
      <c r="J8" s="48" t="s">
        <v>188</v>
      </c>
      <c r="K8" s="50" t="s">
        <v>252</v>
      </c>
      <c r="L8" s="7"/>
    </row>
    <row r="9" spans="1:12" s="50" customFormat="1" ht="43.2">
      <c r="A9" s="7" t="s">
        <v>189</v>
      </c>
      <c r="B9" s="50" t="s">
        <v>253</v>
      </c>
      <c r="C9" s="50" t="s">
        <v>253</v>
      </c>
      <c r="D9" s="125">
        <v>2</v>
      </c>
      <c r="G9" s="50" t="s">
        <v>254</v>
      </c>
      <c r="H9" s="50" t="s">
        <v>254</v>
      </c>
      <c r="I9" s="50" t="s">
        <v>255</v>
      </c>
      <c r="J9" s="50">
        <v>1</v>
      </c>
      <c r="K9" s="50">
        <v>3</v>
      </c>
      <c r="L9" s="7"/>
    </row>
    <row r="10" spans="1:12" s="50" customFormat="1" ht="43.2">
      <c r="A10" s="7" t="s">
        <v>190</v>
      </c>
      <c r="B10" s="50" t="s">
        <v>253</v>
      </c>
      <c r="C10" s="50" t="s">
        <v>253</v>
      </c>
      <c r="D10" s="126">
        <v>3</v>
      </c>
      <c r="G10" s="50" t="s">
        <v>254</v>
      </c>
      <c r="H10" s="50" t="s">
        <v>254</v>
      </c>
      <c r="I10" s="50" t="s">
        <v>255</v>
      </c>
      <c r="J10" s="50">
        <v>1</v>
      </c>
      <c r="K10" s="50">
        <v>3</v>
      </c>
      <c r="L10" s="7"/>
    </row>
    <row r="11" spans="1:12" s="50" customFormat="1" ht="43.5" customHeight="1">
      <c r="A11" s="7" t="s">
        <v>150</v>
      </c>
      <c r="B11" s="50" t="s">
        <v>256</v>
      </c>
      <c r="C11" s="50" t="s">
        <v>253</v>
      </c>
      <c r="D11" s="126">
        <v>3</v>
      </c>
      <c r="E11" s="50">
        <v>2</v>
      </c>
      <c r="G11" s="50" t="s">
        <v>254</v>
      </c>
      <c r="H11" s="50" t="s">
        <v>257</v>
      </c>
      <c r="I11" s="50" t="s">
        <v>255</v>
      </c>
      <c r="J11" s="50">
        <v>2</v>
      </c>
      <c r="K11" s="50">
        <v>3</v>
      </c>
      <c r="L11" s="7"/>
    </row>
    <row r="12" spans="1:12" s="50" customFormat="1" ht="43.2">
      <c r="A12" s="7" t="s">
        <v>191</v>
      </c>
      <c r="B12" s="50" t="s">
        <v>256</v>
      </c>
      <c r="C12" s="50" t="s">
        <v>253</v>
      </c>
      <c r="D12" s="126">
        <v>3</v>
      </c>
      <c r="E12" s="50">
        <v>2</v>
      </c>
      <c r="G12" s="50" t="s">
        <v>254</v>
      </c>
      <c r="H12" s="50" t="s">
        <v>254</v>
      </c>
      <c r="I12" s="50" t="s">
        <v>255</v>
      </c>
      <c r="J12" s="50">
        <v>2</v>
      </c>
      <c r="K12" s="50">
        <v>3</v>
      </c>
      <c r="L12" s="7"/>
    </row>
    <row r="13" spans="1:12" s="50" customFormat="1" ht="43.2">
      <c r="A13" s="7" t="s">
        <v>192</v>
      </c>
      <c r="B13" s="50" t="s">
        <v>253</v>
      </c>
      <c r="C13" s="50" t="s">
        <v>258</v>
      </c>
      <c r="D13" s="126">
        <v>3</v>
      </c>
      <c r="E13" s="50">
        <v>3</v>
      </c>
      <c r="G13" s="50" t="s">
        <v>254</v>
      </c>
      <c r="H13" s="50" t="s">
        <v>254</v>
      </c>
      <c r="I13" s="50" t="s">
        <v>255</v>
      </c>
      <c r="J13" s="50">
        <v>2</v>
      </c>
      <c r="K13" s="50">
        <v>3</v>
      </c>
      <c r="L13" s="7"/>
    </row>
    <row r="14" spans="1:12" s="50" customFormat="1" ht="43.2">
      <c r="A14" s="7" t="s">
        <v>193</v>
      </c>
      <c r="B14" s="50" t="s">
        <v>258</v>
      </c>
      <c r="C14" s="50" t="s">
        <v>258</v>
      </c>
      <c r="D14" s="125">
        <v>1</v>
      </c>
      <c r="G14" s="50" t="s">
        <v>254</v>
      </c>
      <c r="H14" s="50" t="s">
        <v>254</v>
      </c>
      <c r="I14" s="50" t="s">
        <v>255</v>
      </c>
      <c r="J14" s="50">
        <v>2</v>
      </c>
      <c r="K14" s="50">
        <v>3</v>
      </c>
      <c r="L14" s="7"/>
    </row>
    <row r="15" spans="1:12" s="50" customFormat="1" ht="43.2">
      <c r="A15" s="51" t="s">
        <v>194</v>
      </c>
      <c r="B15" s="50" t="s">
        <v>258</v>
      </c>
      <c r="C15" s="50" t="s">
        <v>258</v>
      </c>
      <c r="D15" s="125">
        <v>1</v>
      </c>
      <c r="G15" s="50" t="s">
        <v>254</v>
      </c>
      <c r="H15" s="50" t="s">
        <v>254</v>
      </c>
      <c r="I15" s="50" t="s">
        <v>255</v>
      </c>
      <c r="J15" s="50">
        <v>1</v>
      </c>
      <c r="K15" s="50">
        <v>3</v>
      </c>
      <c r="L15" s="127"/>
    </row>
    <row r="16" spans="1:12" ht="21">
      <c r="B16" s="128"/>
      <c r="C16" s="129"/>
      <c r="D16" s="129"/>
      <c r="E16" s="129"/>
      <c r="F16" s="129"/>
      <c r="G16" s="129"/>
      <c r="H16" s="129"/>
      <c r="I16" s="129"/>
      <c r="J16" s="130"/>
    </row>
    <row r="17" spans="1:13">
      <c r="A17" s="49" t="s">
        <v>195</v>
      </c>
      <c r="B17" s="131"/>
      <c r="C17" s="51"/>
      <c r="D17" s="51"/>
      <c r="E17" s="51"/>
      <c r="F17" s="51"/>
      <c r="G17" s="51"/>
      <c r="H17" s="51"/>
      <c r="I17" s="51"/>
      <c r="J17" s="132"/>
      <c r="K17" s="51"/>
      <c r="L17" s="51"/>
    </row>
    <row r="18" spans="1:13" s="50" customFormat="1" ht="18.75" customHeight="1">
      <c r="C18" s="27" t="s">
        <v>196</v>
      </c>
      <c r="D18" s="27" t="s">
        <v>197</v>
      </c>
    </row>
    <row r="19" spans="1:13" ht="26.25" customHeight="1">
      <c r="B19" s="50">
        <v>1</v>
      </c>
      <c r="C19" s="133" t="s">
        <v>198</v>
      </c>
      <c r="D19" s="144" t="s">
        <v>259</v>
      </c>
      <c r="E19" s="144"/>
      <c r="F19" s="144"/>
      <c r="G19" s="144"/>
      <c r="H19" s="144"/>
      <c r="I19" s="144"/>
      <c r="J19" s="144"/>
      <c r="K19" s="144"/>
      <c r="L19" s="144"/>
      <c r="M19" s="50"/>
    </row>
    <row r="20" spans="1:13" ht="31.5" customHeight="1">
      <c r="B20" s="7">
        <v>2</v>
      </c>
      <c r="C20" s="134" t="s">
        <v>198</v>
      </c>
      <c r="D20" s="144" t="s">
        <v>260</v>
      </c>
      <c r="E20" s="144"/>
      <c r="F20" s="144"/>
      <c r="G20" s="144"/>
      <c r="H20" s="144"/>
      <c r="I20" s="144"/>
      <c r="J20" s="144"/>
      <c r="K20" s="144"/>
      <c r="L20" s="144"/>
      <c r="M20" s="97"/>
    </row>
    <row r="21" spans="1:13" ht="19.5" customHeight="1">
      <c r="B21" s="7">
        <v>3</v>
      </c>
      <c r="C21" s="135" t="s">
        <v>198</v>
      </c>
      <c r="D21" s="144" t="s">
        <v>261</v>
      </c>
      <c r="E21" s="144"/>
      <c r="F21" s="144"/>
      <c r="G21" s="144"/>
      <c r="H21" s="144"/>
      <c r="I21" s="144"/>
      <c r="J21" s="144"/>
      <c r="K21" s="144"/>
      <c r="L21" s="144"/>
      <c r="M21" s="97"/>
    </row>
    <row r="22" spans="1:13" ht="21.75" customHeight="1">
      <c r="B22" s="7">
        <v>4</v>
      </c>
      <c r="C22" s="136" t="s">
        <v>221</v>
      </c>
      <c r="D22" s="144" t="s">
        <v>262</v>
      </c>
      <c r="E22" s="144"/>
      <c r="F22" s="144"/>
      <c r="G22" s="144"/>
      <c r="H22" s="144"/>
      <c r="I22" s="144"/>
      <c r="J22" s="144"/>
      <c r="K22" s="144"/>
      <c r="L22" s="144"/>
      <c r="M22" s="97"/>
    </row>
    <row r="23" spans="1:13" ht="26.25" customHeight="1">
      <c r="B23" s="7">
        <v>5</v>
      </c>
      <c r="C23" s="137" t="s">
        <v>221</v>
      </c>
      <c r="D23" s="144" t="s">
        <v>263</v>
      </c>
      <c r="E23" s="144"/>
      <c r="F23" s="144"/>
      <c r="G23" s="144"/>
      <c r="H23" s="144"/>
      <c r="I23" s="144"/>
      <c r="J23" s="144"/>
      <c r="K23" s="144"/>
      <c r="L23" s="144"/>
      <c r="M23" s="97"/>
    </row>
    <row r="24" spans="1:13" ht="15" customHeight="1">
      <c r="A24" s="49" t="s">
        <v>199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</row>
    <row r="25" spans="1:13" ht="15" customHeight="1">
      <c r="A25" s="138"/>
      <c r="B25" s="7">
        <v>1</v>
      </c>
      <c r="C25" s="7" t="s">
        <v>222</v>
      </c>
    </row>
    <row r="26" spans="1:13" ht="15" customHeight="1">
      <c r="A26" s="138"/>
      <c r="C26" s="7" t="s">
        <v>223</v>
      </c>
    </row>
    <row r="27" spans="1:13" ht="15" customHeight="1">
      <c r="A27" s="138"/>
      <c r="B27" s="7">
        <v>2</v>
      </c>
      <c r="C27" s="7" t="s">
        <v>224</v>
      </c>
    </row>
    <row r="28" spans="1:13" ht="15" customHeight="1">
      <c r="A28" s="138"/>
      <c r="C28" s="7" t="s">
        <v>225</v>
      </c>
    </row>
    <row r="29" spans="1:13" ht="15" customHeight="1">
      <c r="B29" s="7">
        <v>3</v>
      </c>
      <c r="C29" s="7" t="s">
        <v>226</v>
      </c>
      <c r="M29" s="97"/>
    </row>
    <row r="30" spans="1:13" ht="15" customHeight="1">
      <c r="C30" s="7" t="s">
        <v>227</v>
      </c>
      <c r="M30" s="97"/>
    </row>
    <row r="31" spans="1:13">
      <c r="A31" s="139" t="s">
        <v>200</v>
      </c>
      <c r="B31" s="140"/>
      <c r="C31" s="51"/>
      <c r="D31" s="51"/>
      <c r="E31" s="51"/>
      <c r="F31" s="51"/>
      <c r="G31" s="51"/>
      <c r="H31" s="51"/>
      <c r="I31" s="51"/>
      <c r="J31" s="51"/>
      <c r="K31" s="51"/>
      <c r="L31" s="51"/>
    </row>
    <row r="32" spans="1:13" ht="15" customHeight="1">
      <c r="B32" s="7">
        <v>1</v>
      </c>
      <c r="C32" s="7" t="s">
        <v>201</v>
      </c>
    </row>
    <row r="33" spans="1:13" ht="26.25" customHeight="1">
      <c r="B33" s="7">
        <v>2</v>
      </c>
      <c r="C33" s="144" t="s">
        <v>202</v>
      </c>
      <c r="D33" s="144"/>
      <c r="E33" s="144"/>
      <c r="F33" s="144"/>
      <c r="G33" s="144"/>
      <c r="H33" s="144"/>
      <c r="I33" s="144"/>
      <c r="J33" s="144"/>
      <c r="K33" s="144"/>
      <c r="L33" s="144"/>
      <c r="M33" s="97"/>
    </row>
    <row r="34" spans="1:13" ht="26.25" customHeight="1">
      <c r="B34" s="7">
        <v>3</v>
      </c>
      <c r="C34" s="144" t="s">
        <v>264</v>
      </c>
      <c r="D34" s="144"/>
      <c r="E34" s="144"/>
      <c r="F34" s="144"/>
      <c r="G34" s="144"/>
      <c r="H34" s="144"/>
      <c r="I34" s="144"/>
      <c r="J34" s="144"/>
      <c r="K34" s="144"/>
      <c r="L34" s="144"/>
      <c r="M34" s="97"/>
    </row>
    <row r="35" spans="1:13" ht="26.25" customHeight="1"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</row>
    <row r="36" spans="1:13" ht="26.25" customHeight="1">
      <c r="A36" s="141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</row>
    <row r="37" spans="1:13" ht="18" customHeight="1">
      <c r="A37" s="7" t="s">
        <v>310</v>
      </c>
    </row>
    <row r="38" spans="1:13" ht="18" customHeight="1">
      <c r="A38" s="7" t="s">
        <v>311</v>
      </c>
    </row>
    <row r="39" spans="1:13" ht="18" customHeight="1"/>
    <row r="40" spans="1:13" ht="18" customHeight="1"/>
    <row r="41" spans="1:13" ht="18" customHeight="1"/>
    <row r="42" spans="1:13">
      <c r="A42" s="28" t="s">
        <v>228</v>
      </c>
    </row>
    <row r="43" spans="1:13">
      <c r="A43" s="28" t="s">
        <v>229</v>
      </c>
    </row>
    <row r="44" spans="1:13" ht="23.4">
      <c r="A44" s="141"/>
    </row>
  </sheetData>
  <mergeCells count="7">
    <mergeCell ref="D23:L23"/>
    <mergeCell ref="C33:L33"/>
    <mergeCell ref="C34:L34"/>
    <mergeCell ref="D19:L19"/>
    <mergeCell ref="D20:L20"/>
    <mergeCell ref="D21:L21"/>
    <mergeCell ref="D22:L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C1" sqref="C1"/>
    </sheetView>
  </sheetViews>
  <sheetFormatPr defaultColWidth="8.77734375" defaultRowHeight="14.4"/>
  <cols>
    <col min="1" max="1" width="24.21875" style="7" customWidth="1"/>
    <col min="2" max="16384" width="8.77734375" style="7"/>
  </cols>
  <sheetData>
    <row r="1" spans="1:11" s="38" customFormat="1" ht="15.6">
      <c r="A1" s="8" t="s">
        <v>265</v>
      </c>
    </row>
    <row r="2" spans="1:11" s="38" customFormat="1" ht="15.6">
      <c r="A2" s="8" t="s">
        <v>235</v>
      </c>
    </row>
    <row r="3" spans="1:11" s="38" customFormat="1" ht="13.2">
      <c r="A3" s="41" t="s">
        <v>23</v>
      </c>
    </row>
    <row r="4" spans="1:11" s="11" customFormat="1" ht="13.2">
      <c r="A4" s="10" t="s">
        <v>24</v>
      </c>
    </row>
    <row r="5" spans="1:11" ht="15.6">
      <c r="J5" s="72"/>
    </row>
    <row r="6" spans="1:11">
      <c r="B6" s="7">
        <v>2000</v>
      </c>
      <c r="C6" s="7">
        <v>2005</v>
      </c>
      <c r="D6" s="7">
        <v>2010</v>
      </c>
      <c r="E6" s="7">
        <v>2015</v>
      </c>
      <c r="F6" s="64">
        <v>2019</v>
      </c>
      <c r="J6" s="68"/>
      <c r="K6" s="69"/>
    </row>
    <row r="7" spans="1:11">
      <c r="B7" s="11" t="s">
        <v>157</v>
      </c>
      <c r="F7" s="56"/>
      <c r="J7" s="70"/>
      <c r="K7" s="71"/>
    </row>
    <row r="8" spans="1:11">
      <c r="F8" s="56"/>
      <c r="J8" s="70"/>
      <c r="K8" s="71"/>
    </row>
    <row r="9" spans="1:11" s="38" customFormat="1">
      <c r="A9" s="38" t="s">
        <v>47</v>
      </c>
      <c r="B9" s="38">
        <v>512.20000000000005</v>
      </c>
      <c r="C9" s="38">
        <v>528.79999999999995</v>
      </c>
      <c r="D9" s="38">
        <v>478.2</v>
      </c>
      <c r="E9" s="38">
        <v>244.9</v>
      </c>
      <c r="F9" s="95">
        <v>379</v>
      </c>
      <c r="J9" s="70"/>
      <c r="K9" s="71"/>
    </row>
    <row r="10" spans="1:11" ht="15.6">
      <c r="A10" s="7" t="s">
        <v>151</v>
      </c>
      <c r="B10" s="7">
        <v>377.1</v>
      </c>
      <c r="C10" s="56">
        <v>288</v>
      </c>
      <c r="D10" s="7">
        <v>257.3</v>
      </c>
      <c r="E10" s="7">
        <v>11.9</v>
      </c>
      <c r="F10" s="56">
        <v>21</v>
      </c>
      <c r="J10" s="72"/>
    </row>
    <row r="11" spans="1:11" ht="15.6">
      <c r="A11" s="55" t="s">
        <v>152</v>
      </c>
      <c r="B11" s="7">
        <v>33.799999999999997</v>
      </c>
      <c r="C11" s="7">
        <v>43.5</v>
      </c>
      <c r="D11" s="7">
        <v>56.7</v>
      </c>
      <c r="E11" s="7">
        <v>53.2</v>
      </c>
      <c r="F11" s="56">
        <v>94</v>
      </c>
      <c r="J11" s="72"/>
    </row>
    <row r="12" spans="1:11" ht="15.6">
      <c r="A12" s="7" t="s">
        <v>153</v>
      </c>
      <c r="F12" s="56"/>
      <c r="J12" s="72"/>
    </row>
    <row r="13" spans="1:11">
      <c r="A13" s="7" t="s">
        <v>154</v>
      </c>
      <c r="B13" s="7">
        <v>101.3</v>
      </c>
      <c r="C13" s="7">
        <v>197.3</v>
      </c>
      <c r="D13" s="7">
        <v>164.1</v>
      </c>
      <c r="E13" s="7">
        <v>179.8</v>
      </c>
      <c r="F13" s="56">
        <v>264</v>
      </c>
    </row>
    <row r="15" spans="1:11" ht="16.2">
      <c r="A15" s="11" t="s">
        <v>266</v>
      </c>
      <c r="B15" s="56"/>
    </row>
    <row r="16" spans="1:11">
      <c r="A16" s="11"/>
      <c r="B16" s="16"/>
      <c r="C16" s="11"/>
      <c r="D16" s="11"/>
    </row>
    <row r="18" spans="1:3">
      <c r="A18" s="10" t="s">
        <v>155</v>
      </c>
      <c r="B18" s="10"/>
      <c r="C18" s="44"/>
    </row>
    <row r="19" spans="1:3">
      <c r="A19" s="10" t="s">
        <v>156</v>
      </c>
      <c r="B19" s="10"/>
      <c r="C19" s="35"/>
    </row>
    <row r="20" spans="1:3">
      <c r="C20" s="74"/>
    </row>
    <row r="21" spans="1:3">
      <c r="A21" s="68"/>
      <c r="B21" s="69"/>
    </row>
    <row r="22" spans="1:3">
      <c r="A22" s="70"/>
      <c r="B22" s="71"/>
    </row>
    <row r="23" spans="1:3">
      <c r="A23" s="70"/>
      <c r="B23" s="71"/>
    </row>
    <row r="24" spans="1:3">
      <c r="A24" s="70"/>
      <c r="B24" s="71"/>
    </row>
    <row r="25" spans="1:3" ht="15.6">
      <c r="A25" s="72"/>
    </row>
    <row r="26" spans="1:3">
      <c r="A26" s="73"/>
    </row>
    <row r="27" spans="1:3">
      <c r="A27" s="73"/>
    </row>
    <row r="28" spans="1:3">
      <c r="A28" s="73"/>
    </row>
    <row r="29" spans="1:3">
      <c r="A29" s="73"/>
    </row>
    <row r="30" spans="1:3">
      <c r="A30" s="73"/>
    </row>
    <row r="31" spans="1:3">
      <c r="A31" s="7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C1" sqref="C1"/>
    </sheetView>
  </sheetViews>
  <sheetFormatPr defaultColWidth="8.77734375" defaultRowHeight="14.4"/>
  <cols>
    <col min="1" max="1" width="36.44140625" style="7" customWidth="1"/>
    <col min="2" max="2" width="9.77734375" style="7" customWidth="1"/>
    <col min="3" max="16384" width="8.77734375" style="7"/>
  </cols>
  <sheetData>
    <row r="1" spans="1:12" s="38" customFormat="1">
      <c r="A1" s="8" t="s">
        <v>279</v>
      </c>
      <c r="B1" s="41"/>
      <c r="E1" s="7"/>
      <c r="F1" s="7"/>
      <c r="G1" s="7"/>
      <c r="H1" s="7"/>
      <c r="I1" s="7"/>
      <c r="J1" s="7"/>
      <c r="K1" s="7"/>
      <c r="L1" s="7"/>
    </row>
    <row r="2" spans="1:12" s="38" customFormat="1">
      <c r="A2" s="8" t="s">
        <v>267</v>
      </c>
      <c r="B2" s="41"/>
      <c r="E2" s="7"/>
      <c r="F2" s="7"/>
      <c r="G2" s="7"/>
      <c r="H2" s="7"/>
      <c r="I2" s="7"/>
      <c r="J2" s="7"/>
      <c r="K2" s="7"/>
      <c r="L2" s="7"/>
    </row>
    <row r="3" spans="1:12" s="38" customFormat="1">
      <c r="A3" s="41" t="s">
        <v>25</v>
      </c>
      <c r="B3" s="41"/>
      <c r="E3" s="7"/>
      <c r="F3" s="7"/>
      <c r="G3" s="7"/>
      <c r="H3" s="7"/>
      <c r="I3" s="7"/>
      <c r="J3" s="7"/>
      <c r="K3" s="7"/>
      <c r="L3" s="7"/>
    </row>
    <row r="4" spans="1:12" s="11" customFormat="1">
      <c r="A4" s="10" t="s">
        <v>26</v>
      </c>
      <c r="B4" s="10"/>
      <c r="E4" s="55"/>
      <c r="F4" s="7"/>
      <c r="G4" s="7"/>
      <c r="H4" s="7"/>
      <c r="I4" s="7"/>
      <c r="J4" s="7"/>
      <c r="K4" s="7"/>
      <c r="L4" s="7"/>
    </row>
    <row r="5" spans="1:12">
      <c r="E5" s="55"/>
      <c r="F5" s="60"/>
    </row>
    <row r="6" spans="1:12">
      <c r="B6" s="7">
        <v>2000</v>
      </c>
      <c r="C6" s="7">
        <v>2005</v>
      </c>
      <c r="D6" s="7">
        <v>2010</v>
      </c>
      <c r="E6" s="7">
        <v>2015</v>
      </c>
      <c r="F6" s="7">
        <v>2018</v>
      </c>
      <c r="I6" s="96"/>
      <c r="J6" s="96"/>
      <c r="K6" s="96"/>
      <c r="L6" s="96"/>
    </row>
    <row r="7" spans="1:12">
      <c r="B7" s="7" t="s">
        <v>157</v>
      </c>
    </row>
    <row r="9" spans="1:12" ht="16.2">
      <c r="A9" s="10" t="s">
        <v>268</v>
      </c>
      <c r="B9" s="55"/>
      <c r="I9" s="19"/>
      <c r="J9" s="19"/>
      <c r="K9" s="19"/>
      <c r="L9" s="19"/>
    </row>
    <row r="10" spans="1:12">
      <c r="A10" s="55" t="s">
        <v>158</v>
      </c>
      <c r="B10" s="55"/>
      <c r="C10" s="60"/>
      <c r="H10" s="14"/>
    </row>
    <row r="11" spans="1:12">
      <c r="A11" s="55" t="s">
        <v>269</v>
      </c>
      <c r="B11" s="59">
        <v>1635</v>
      </c>
      <c r="C11" s="60">
        <v>8203</v>
      </c>
      <c r="D11" s="60">
        <v>7726</v>
      </c>
      <c r="E11" s="14">
        <v>6490</v>
      </c>
      <c r="F11" s="14">
        <v>6956</v>
      </c>
      <c r="G11" s="14"/>
      <c r="H11" s="11"/>
    </row>
    <row r="12" spans="1:12">
      <c r="A12" s="58" t="s">
        <v>159</v>
      </c>
      <c r="B12" s="59">
        <v>50</v>
      </c>
      <c r="C12" s="7">
        <v>51</v>
      </c>
      <c r="D12" s="7">
        <v>55</v>
      </c>
      <c r="E12" s="11">
        <v>35</v>
      </c>
      <c r="F12" s="11">
        <v>33</v>
      </c>
      <c r="G12" s="11"/>
      <c r="H12" s="11"/>
    </row>
    <row r="13" spans="1:12">
      <c r="A13" s="58" t="s">
        <v>160</v>
      </c>
      <c r="B13" s="59">
        <v>821</v>
      </c>
      <c r="C13" s="7">
        <v>533</v>
      </c>
      <c r="D13" s="7">
        <v>349</v>
      </c>
      <c r="E13" s="11">
        <v>223</v>
      </c>
      <c r="F13" s="11">
        <v>207</v>
      </c>
      <c r="G13" s="11"/>
      <c r="H13" s="37"/>
      <c r="I13" s="96"/>
      <c r="J13" s="96"/>
      <c r="K13" s="96"/>
      <c r="L13" s="96"/>
    </row>
    <row r="14" spans="1:12">
      <c r="A14" s="58" t="s">
        <v>161</v>
      </c>
      <c r="B14" s="59">
        <v>242</v>
      </c>
      <c r="C14" s="7">
        <v>190</v>
      </c>
      <c r="D14" s="7">
        <v>134</v>
      </c>
      <c r="E14" s="37">
        <v>195</v>
      </c>
      <c r="F14" s="37">
        <v>168</v>
      </c>
      <c r="G14" s="37"/>
      <c r="H14" s="37"/>
    </row>
    <row r="15" spans="1:12">
      <c r="A15" s="58" t="s">
        <v>162</v>
      </c>
      <c r="B15" s="59">
        <v>308</v>
      </c>
      <c r="C15" s="7">
        <v>380</v>
      </c>
      <c r="D15" s="7">
        <v>700</v>
      </c>
      <c r="E15" s="37">
        <v>980</v>
      </c>
      <c r="F15" s="37">
        <v>871</v>
      </c>
      <c r="G15" s="37"/>
      <c r="H15" s="37"/>
    </row>
    <row r="16" spans="1:12">
      <c r="A16" s="58" t="s">
        <v>163</v>
      </c>
      <c r="B16" s="59">
        <v>1</v>
      </c>
      <c r="C16" s="7">
        <v>3</v>
      </c>
      <c r="D16" s="7">
        <v>6</v>
      </c>
      <c r="E16" s="37">
        <v>10</v>
      </c>
      <c r="F16" s="37">
        <v>16</v>
      </c>
      <c r="G16" s="37"/>
    </row>
    <row r="17" spans="1:12">
      <c r="A17" s="36" t="s">
        <v>270</v>
      </c>
      <c r="B17" s="59"/>
      <c r="C17" s="60"/>
      <c r="E17" s="65"/>
      <c r="F17" s="65"/>
      <c r="H17" s="96"/>
      <c r="I17" s="96"/>
      <c r="J17" s="96"/>
      <c r="K17" s="96"/>
      <c r="L17" s="60"/>
    </row>
    <row r="18" spans="1:12">
      <c r="A18" s="36" t="s">
        <v>271</v>
      </c>
      <c r="B18" s="59">
        <v>213</v>
      </c>
      <c r="C18" s="60">
        <v>7046</v>
      </c>
      <c r="D18" s="60">
        <v>6482</v>
      </c>
      <c r="E18" s="96">
        <v>5047</v>
      </c>
      <c r="F18" s="96">
        <v>5661</v>
      </c>
      <c r="G18" s="96"/>
      <c r="I18" s="60"/>
      <c r="J18" s="60"/>
      <c r="K18" s="60"/>
      <c r="L18" s="96"/>
    </row>
    <row r="19" spans="1:12">
      <c r="B19" s="61"/>
      <c r="I19" s="60"/>
      <c r="J19" s="60"/>
      <c r="K19" s="60"/>
      <c r="L19" s="60"/>
    </row>
    <row r="20" spans="1:12">
      <c r="A20" s="7" t="s">
        <v>164</v>
      </c>
      <c r="B20" s="61"/>
      <c r="I20" s="60"/>
      <c r="J20" s="60"/>
      <c r="K20" s="60"/>
      <c r="L20" s="60"/>
    </row>
    <row r="21" spans="1:12">
      <c r="A21" s="62" t="s">
        <v>158</v>
      </c>
      <c r="B21" s="61"/>
      <c r="C21" s="60"/>
      <c r="H21" s="96"/>
      <c r="I21" s="60" t="s">
        <v>29</v>
      </c>
      <c r="J21" s="60"/>
      <c r="K21" s="60"/>
      <c r="L21" s="60"/>
    </row>
    <row r="22" spans="1:12">
      <c r="A22" s="62" t="s">
        <v>165</v>
      </c>
      <c r="B22" s="61">
        <v>40915</v>
      </c>
      <c r="C22" s="60">
        <v>57863</v>
      </c>
      <c r="D22" s="60">
        <v>77015</v>
      </c>
      <c r="E22" s="14">
        <v>77472</v>
      </c>
      <c r="F22" s="14">
        <v>88302</v>
      </c>
      <c r="G22" s="19"/>
      <c r="H22" s="14"/>
      <c r="L22" s="60"/>
    </row>
    <row r="23" spans="1:12" ht="16.2">
      <c r="A23" s="36" t="s">
        <v>280</v>
      </c>
      <c r="B23" s="59">
        <v>2885</v>
      </c>
      <c r="C23" s="60">
        <v>8104</v>
      </c>
      <c r="D23" s="60">
        <v>14731</v>
      </c>
      <c r="E23" s="12">
        <v>19509</v>
      </c>
      <c r="F23" s="12">
        <v>20696</v>
      </c>
      <c r="G23" s="12"/>
      <c r="H23" s="12"/>
    </row>
    <row r="24" spans="1:12" ht="16.2">
      <c r="A24" s="36" t="s">
        <v>272</v>
      </c>
      <c r="B24" s="59">
        <v>2429</v>
      </c>
      <c r="C24" s="60">
        <v>2844</v>
      </c>
      <c r="D24" s="60">
        <v>3457</v>
      </c>
      <c r="E24" s="12">
        <v>3681</v>
      </c>
      <c r="F24" s="12">
        <v>4519</v>
      </c>
      <c r="G24" s="12"/>
      <c r="H24" s="12"/>
    </row>
    <row r="25" spans="1:12" ht="16.2">
      <c r="A25" s="36" t="s">
        <v>273</v>
      </c>
      <c r="B25" s="59">
        <v>1777</v>
      </c>
      <c r="C25" s="60">
        <v>1383</v>
      </c>
      <c r="D25" s="60">
        <v>2089</v>
      </c>
      <c r="E25" s="12">
        <v>1077</v>
      </c>
      <c r="F25" s="12">
        <v>947</v>
      </c>
      <c r="G25" s="12"/>
      <c r="H25" s="12"/>
    </row>
    <row r="26" spans="1:12" ht="16.2">
      <c r="A26" s="36" t="s">
        <v>274</v>
      </c>
      <c r="B26" s="59">
        <v>33824</v>
      </c>
      <c r="C26" s="61">
        <v>45532</v>
      </c>
      <c r="D26" s="60">
        <v>56738</v>
      </c>
      <c r="E26" s="12">
        <v>53205</v>
      </c>
      <c r="F26" s="12">
        <v>62140</v>
      </c>
      <c r="G26" s="12"/>
    </row>
    <row r="27" spans="1:12">
      <c r="A27" s="11"/>
      <c r="B27" s="17"/>
      <c r="C27" s="57"/>
      <c r="D27" s="57"/>
    </row>
    <row r="28" spans="1:12">
      <c r="A28" s="10" t="s">
        <v>155</v>
      </c>
      <c r="B28" s="55"/>
    </row>
    <row r="29" spans="1:12">
      <c r="A29" s="10" t="s">
        <v>156</v>
      </c>
      <c r="B29" s="55"/>
    </row>
    <row r="31" spans="1:12" ht="16.2">
      <c r="A31" s="11" t="s">
        <v>275</v>
      </c>
    </row>
    <row r="32" spans="1:12" ht="16.2">
      <c r="A32" s="11" t="s">
        <v>276</v>
      </c>
    </row>
    <row r="33" spans="1:1" ht="16.2">
      <c r="A33" s="11" t="s">
        <v>277</v>
      </c>
    </row>
    <row r="34" spans="1:1" ht="16.2">
      <c r="A34" s="11" t="s">
        <v>278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workbookViewId="0">
      <selection activeCell="B1" sqref="B1"/>
    </sheetView>
  </sheetViews>
  <sheetFormatPr defaultColWidth="8.77734375" defaultRowHeight="14.4"/>
  <cols>
    <col min="1" max="1" width="46.44140625" style="7" customWidth="1"/>
    <col min="2" max="2" width="12.44140625" style="7" customWidth="1"/>
    <col min="3" max="3" width="11.77734375" style="7" customWidth="1"/>
    <col min="4" max="4" width="21.77734375" style="7" customWidth="1"/>
    <col min="5" max="5" width="8.77734375" style="7"/>
    <col min="6" max="6" width="12" style="7" customWidth="1"/>
    <col min="7" max="7" width="26.21875" style="7" bestFit="1" customWidth="1"/>
    <col min="8" max="8" width="8.77734375" style="7" customWidth="1"/>
    <col min="9" max="9" width="8.77734375" style="7" bestFit="1" customWidth="1"/>
    <col min="10" max="16384" width="8.77734375" style="7"/>
  </cols>
  <sheetData>
    <row r="1" spans="1:13" s="38" customFormat="1" ht="13.2">
      <c r="A1" s="8" t="s">
        <v>281</v>
      </c>
    </row>
    <row r="2" spans="1:13" s="38" customFormat="1" ht="13.2">
      <c r="A2" s="41" t="s">
        <v>4</v>
      </c>
      <c r="G2" s="9"/>
    </row>
    <row r="3" spans="1:13" s="38" customFormat="1" ht="13.2">
      <c r="A3" s="41" t="s">
        <v>3</v>
      </c>
      <c r="G3" s="11"/>
      <c r="H3" s="11"/>
      <c r="I3" s="11"/>
      <c r="J3" s="11"/>
    </row>
    <row r="4" spans="1:13" s="11" customFormat="1" ht="13.2">
      <c r="A4" s="10" t="s">
        <v>5</v>
      </c>
      <c r="G4" s="43"/>
      <c r="J4" s="43"/>
      <c r="L4" s="43"/>
    </row>
    <row r="5" spans="1:13">
      <c r="F5" s="11"/>
      <c r="H5" s="11"/>
      <c r="I5" s="11"/>
      <c r="J5" s="43"/>
      <c r="L5" s="11"/>
    </row>
    <row r="6" spans="1:13" ht="16.2">
      <c r="B6" s="7" t="s">
        <v>27</v>
      </c>
      <c r="D6" s="10" t="s">
        <v>290</v>
      </c>
      <c r="F6" s="11"/>
      <c r="G6" s="11"/>
      <c r="H6" s="11"/>
      <c r="I6" s="11"/>
      <c r="J6" s="11"/>
      <c r="L6" s="11"/>
    </row>
    <row r="7" spans="1:13" ht="16.2">
      <c r="B7" s="55" t="s">
        <v>291</v>
      </c>
      <c r="D7" s="10" t="s">
        <v>292</v>
      </c>
      <c r="L7" s="108"/>
    </row>
    <row r="8" spans="1:13" ht="16.2">
      <c r="B8" s="7" t="s">
        <v>28</v>
      </c>
      <c r="C8" s="11" t="s">
        <v>293</v>
      </c>
      <c r="D8" s="7" t="s">
        <v>29</v>
      </c>
      <c r="L8" s="11"/>
    </row>
    <row r="9" spans="1:13" ht="16.2">
      <c r="B9" s="7" t="s">
        <v>30</v>
      </c>
      <c r="C9" s="11" t="s">
        <v>294</v>
      </c>
      <c r="L9" s="11"/>
    </row>
    <row r="10" spans="1:13">
      <c r="K10" s="109"/>
      <c r="L10" s="110"/>
    </row>
    <row r="11" spans="1:13">
      <c r="A11" s="62"/>
      <c r="J11" s="66"/>
      <c r="L11" s="110"/>
      <c r="M11" s="9"/>
    </row>
    <row r="12" spans="1:13">
      <c r="A12" s="11" t="s">
        <v>31</v>
      </c>
      <c r="B12" s="101">
        <v>152.66084482812002</v>
      </c>
      <c r="C12" s="101">
        <v>18.100000000000001</v>
      </c>
      <c r="D12" s="12">
        <v>6701</v>
      </c>
      <c r="G12" s="60"/>
      <c r="H12" s="64"/>
      <c r="J12" s="66"/>
      <c r="L12" s="110"/>
      <c r="M12" s="9"/>
    </row>
    <row r="13" spans="1:13">
      <c r="A13" s="11" t="s">
        <v>32</v>
      </c>
      <c r="B13" s="101">
        <v>36.519204218750005</v>
      </c>
      <c r="C13" s="101">
        <v>30.536404496280003</v>
      </c>
      <c r="D13" s="12">
        <v>3665</v>
      </c>
      <c r="G13" s="60"/>
      <c r="H13" s="64"/>
      <c r="J13" s="66"/>
      <c r="L13" s="11"/>
      <c r="M13" s="9"/>
    </row>
    <row r="14" spans="1:13">
      <c r="A14" s="11" t="s">
        <v>33</v>
      </c>
      <c r="B14" s="101">
        <v>17.729896203125001</v>
      </c>
      <c r="C14" s="101">
        <v>15.785343975450001</v>
      </c>
      <c r="D14" s="12">
        <v>6116</v>
      </c>
      <c r="G14" s="60"/>
      <c r="H14" s="64"/>
      <c r="J14" s="66"/>
      <c r="L14" s="11"/>
      <c r="M14" s="9"/>
    </row>
    <row r="15" spans="1:13">
      <c r="A15" s="11" t="s">
        <v>34</v>
      </c>
      <c r="B15" s="101">
        <v>23.186527999999999</v>
      </c>
      <c r="C15" s="101">
        <v>23.185572799999999</v>
      </c>
      <c r="D15" s="12">
        <v>1867</v>
      </c>
      <c r="F15" s="64"/>
      <c r="G15" s="60"/>
      <c r="H15" s="64"/>
      <c r="J15" s="66"/>
      <c r="L15" s="11"/>
      <c r="M15" s="9"/>
    </row>
    <row r="16" spans="1:13">
      <c r="A16" s="11" t="s">
        <v>35</v>
      </c>
      <c r="B16" s="101">
        <v>37.610100968749997</v>
      </c>
      <c r="C16" s="101">
        <v>36.411083807975004</v>
      </c>
      <c r="D16" s="12">
        <v>2755</v>
      </c>
      <c r="F16" s="64"/>
      <c r="G16" s="60"/>
      <c r="H16" s="64"/>
      <c r="L16" s="43"/>
      <c r="M16" s="9"/>
    </row>
    <row r="17" spans="1:22">
      <c r="A17" s="11" t="s">
        <v>36</v>
      </c>
      <c r="B17" s="101">
        <v>362.39924192187505</v>
      </c>
      <c r="C17" s="101">
        <v>25.23194488763</v>
      </c>
      <c r="D17" s="12">
        <v>2214</v>
      </c>
      <c r="F17" s="64"/>
      <c r="G17" s="60"/>
      <c r="H17" s="64"/>
      <c r="J17" s="66"/>
      <c r="L17" s="11"/>
      <c r="M17" s="9"/>
    </row>
    <row r="18" spans="1:22">
      <c r="A18" s="11" t="s">
        <v>37</v>
      </c>
      <c r="B18" s="101">
        <v>56.543589390625002</v>
      </c>
      <c r="C18" s="101">
        <v>37.477226187319999</v>
      </c>
      <c r="D18" s="12">
        <v>3012</v>
      </c>
      <c r="F18" s="64"/>
      <c r="G18" s="111"/>
      <c r="H18" s="64"/>
      <c r="J18" s="66"/>
      <c r="L18" s="9"/>
      <c r="M18" s="9"/>
    </row>
    <row r="19" spans="1:22">
      <c r="A19" s="11" t="s">
        <v>169</v>
      </c>
      <c r="B19" s="101">
        <v>28.749302703125</v>
      </c>
      <c r="C19" s="101">
        <v>26.159230829799998</v>
      </c>
      <c r="D19" s="12">
        <v>70</v>
      </c>
      <c r="F19" s="38"/>
      <c r="G19" s="60"/>
      <c r="H19" s="64"/>
      <c r="J19" s="66"/>
      <c r="K19" s="112"/>
      <c r="L19" s="11"/>
    </row>
    <row r="20" spans="1:22" ht="27">
      <c r="A20" s="102" t="s">
        <v>170</v>
      </c>
      <c r="B20" s="11">
        <v>3.6</v>
      </c>
      <c r="C20" s="25">
        <v>3.6</v>
      </c>
      <c r="D20" s="11"/>
      <c r="H20" s="64"/>
      <c r="K20" s="113"/>
    </row>
    <row r="21" spans="1:22" s="38" customFormat="1">
      <c r="A21" s="9" t="s">
        <v>38</v>
      </c>
      <c r="B21" s="15">
        <v>719</v>
      </c>
      <c r="C21" s="103">
        <v>216.5</v>
      </c>
      <c r="D21" s="104">
        <v>3034</v>
      </c>
      <c r="F21" s="105"/>
      <c r="H21" s="64"/>
      <c r="K21" s="7"/>
      <c r="L21" s="7"/>
      <c r="M21" s="7"/>
      <c r="N21" s="7"/>
    </row>
    <row r="22" spans="1:22" s="38" customFormat="1">
      <c r="A22" s="9"/>
      <c r="B22" s="9"/>
      <c r="C22" s="103"/>
      <c r="D22" s="104"/>
      <c r="K22" s="7"/>
      <c r="L22" s="7"/>
      <c r="M22" s="7"/>
      <c r="N22" s="7"/>
    </row>
    <row r="23" spans="1:22" s="38" customFormat="1">
      <c r="A23" s="11" t="s">
        <v>39</v>
      </c>
      <c r="B23" s="16">
        <v>528</v>
      </c>
      <c r="C23" s="16">
        <v>330.2</v>
      </c>
      <c r="D23" s="12">
        <v>877</v>
      </c>
      <c r="F23" s="7"/>
      <c r="H23" s="7"/>
      <c r="I23" s="7"/>
      <c r="K23" s="7"/>
      <c r="L23" s="7"/>
      <c r="M23" s="7"/>
      <c r="N23" s="7"/>
    </row>
    <row r="24" spans="1:22" s="38" customFormat="1">
      <c r="A24" s="11" t="s">
        <v>40</v>
      </c>
      <c r="B24" s="11">
        <v>240.4</v>
      </c>
      <c r="C24" s="16">
        <v>240.4</v>
      </c>
      <c r="D24" s="12">
        <v>972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s="38" customFormat="1">
      <c r="A25" s="11" t="s">
        <v>41</v>
      </c>
      <c r="B25" s="16">
        <v>6</v>
      </c>
      <c r="C25" s="16">
        <v>6</v>
      </c>
      <c r="D25" s="12">
        <v>1632</v>
      </c>
      <c r="F25" s="7"/>
      <c r="G25" s="7"/>
      <c r="I25" s="7"/>
      <c r="J25" s="7"/>
      <c r="K25" s="7"/>
      <c r="M25" s="7"/>
      <c r="N25" s="7"/>
      <c r="O25" s="7"/>
      <c r="P25" s="7"/>
      <c r="Q25" s="7"/>
      <c r="R25" s="7"/>
      <c r="S25" s="7"/>
      <c r="U25" s="7"/>
    </row>
    <row r="26" spans="1:22" s="38" customFormat="1">
      <c r="A26" s="11" t="s">
        <v>42</v>
      </c>
      <c r="B26" s="106">
        <v>5518.93</v>
      </c>
      <c r="C26" s="106">
        <v>3841.5</v>
      </c>
      <c r="D26" s="12">
        <v>393</v>
      </c>
      <c r="F26" s="7"/>
    </row>
    <row r="27" spans="1:22" s="38" customFormat="1" ht="13.2">
      <c r="A27" s="11"/>
      <c r="D27" s="12"/>
    </row>
    <row r="28" spans="1:22" s="38" customFormat="1" ht="15.6">
      <c r="A28" s="11" t="s">
        <v>295</v>
      </c>
      <c r="B28" s="9"/>
      <c r="C28" s="9"/>
      <c r="D28" s="104"/>
    </row>
    <row r="29" spans="1:22">
      <c r="A29" s="7" t="s">
        <v>210</v>
      </c>
    </row>
    <row r="30" spans="1:22">
      <c r="A30" s="7" t="s">
        <v>211</v>
      </c>
      <c r="C30" s="11"/>
      <c r="D30" s="11"/>
    </row>
    <row r="31" spans="1:22">
      <c r="H31" s="11"/>
      <c r="K31" s="56"/>
    </row>
    <row r="32" spans="1:22">
      <c r="H32" s="56"/>
    </row>
    <row r="33" spans="1:6">
      <c r="A33" s="107"/>
      <c r="B33" s="12"/>
    </row>
    <row r="34" spans="1:6">
      <c r="A34" s="107"/>
      <c r="B34" s="12"/>
    </row>
    <row r="35" spans="1:6">
      <c r="A35" s="107"/>
      <c r="B35" s="12"/>
    </row>
    <row r="36" spans="1:6">
      <c r="A36" s="107"/>
      <c r="B36" s="12"/>
      <c r="F36" s="56"/>
    </row>
    <row r="37" spans="1:6">
      <c r="A37" s="107"/>
      <c r="B37" s="1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sqref="A1:IV65536"/>
    </sheetView>
  </sheetViews>
  <sheetFormatPr defaultColWidth="8.77734375" defaultRowHeight="14.4"/>
  <cols>
    <col min="1" max="1" width="69" style="7" customWidth="1"/>
    <col min="2" max="2" width="11.77734375" style="7" customWidth="1"/>
    <col min="3" max="16384" width="8.77734375" style="7"/>
  </cols>
  <sheetData>
    <row r="1" spans="1:10" s="38" customFormat="1" ht="14.25" customHeight="1">
      <c r="A1" s="8" t="s">
        <v>296</v>
      </c>
    </row>
    <row r="2" spans="1:10" s="38" customFormat="1" ht="12.75" customHeight="1">
      <c r="A2" s="8" t="s">
        <v>237</v>
      </c>
    </row>
    <row r="3" spans="1:10" s="38" customFormat="1" ht="12.75" customHeight="1">
      <c r="A3" s="41" t="s">
        <v>6</v>
      </c>
    </row>
    <row r="4" spans="1:10" s="114" customFormat="1" ht="15" customHeight="1">
      <c r="A4" s="10" t="s">
        <v>8</v>
      </c>
      <c r="D4" s="7"/>
      <c r="E4" s="7"/>
      <c r="F4" s="75"/>
      <c r="G4" s="75"/>
      <c r="H4" s="7"/>
      <c r="I4" s="27"/>
      <c r="J4" s="7"/>
    </row>
    <row r="5" spans="1:10" ht="14.25" customHeight="1">
      <c r="A5" s="76"/>
      <c r="B5" s="66" t="s">
        <v>238</v>
      </c>
      <c r="C5" s="63" t="s">
        <v>43</v>
      </c>
      <c r="E5" s="27"/>
      <c r="G5" s="77"/>
      <c r="H5" s="27"/>
      <c r="J5" s="63"/>
    </row>
    <row r="6" spans="1:10" ht="14.25" customHeight="1">
      <c r="A6" s="11" t="s">
        <v>44</v>
      </c>
      <c r="B6" s="16">
        <v>138.30000000000001</v>
      </c>
      <c r="C6" s="16">
        <v>64.599999999999994</v>
      </c>
      <c r="F6" s="63"/>
      <c r="G6" s="78"/>
      <c r="H6" s="66"/>
      <c r="I6" s="63"/>
      <c r="J6" s="56"/>
    </row>
    <row r="7" spans="1:10" ht="15" customHeight="1">
      <c r="A7" s="11" t="s">
        <v>239</v>
      </c>
      <c r="B7" s="16">
        <v>17.2</v>
      </c>
      <c r="C7" s="16">
        <v>8.0109053137983395</v>
      </c>
      <c r="F7" s="56"/>
      <c r="G7" s="78"/>
      <c r="I7" s="56"/>
      <c r="J7" s="56"/>
    </row>
    <row r="8" spans="1:10" ht="14.25" customHeight="1">
      <c r="A8" s="11" t="s">
        <v>45</v>
      </c>
      <c r="B8" s="16">
        <v>18.399999999999999</v>
      </c>
      <c r="C8" s="16">
        <v>8.6</v>
      </c>
      <c r="F8" s="56"/>
      <c r="G8" s="78"/>
      <c r="I8" s="56"/>
      <c r="J8" s="56"/>
    </row>
    <row r="9" spans="1:10" ht="14.25" customHeight="1">
      <c r="A9" s="11" t="s">
        <v>171</v>
      </c>
      <c r="B9" s="16">
        <v>19.210699999999999</v>
      </c>
      <c r="C9" s="16">
        <v>8.977244015667555</v>
      </c>
      <c r="F9" s="56"/>
      <c r="G9" s="78"/>
      <c r="I9" s="56"/>
      <c r="J9" s="56"/>
    </row>
    <row r="10" spans="1:10" ht="14.25" customHeight="1">
      <c r="A10" s="11" t="s">
        <v>46</v>
      </c>
      <c r="B10" s="16">
        <v>20.9</v>
      </c>
      <c r="C10" s="16">
        <v>9.8000000000000007</v>
      </c>
      <c r="F10" s="56"/>
      <c r="G10" s="78"/>
      <c r="I10" s="56"/>
      <c r="J10" s="56"/>
    </row>
    <row r="11" spans="1:10" ht="14.25" customHeight="1">
      <c r="A11" s="9" t="s">
        <v>47</v>
      </c>
      <c r="B11" s="42" t="s">
        <v>240</v>
      </c>
      <c r="C11" s="9">
        <v>100</v>
      </c>
      <c r="F11" s="56"/>
      <c r="G11" s="79"/>
      <c r="I11" s="56"/>
      <c r="J11" s="56"/>
    </row>
    <row r="12" spans="1:10" s="38" customFormat="1" ht="15" customHeight="1">
      <c r="A12" s="9"/>
      <c r="B12" s="9"/>
      <c r="C12" s="95"/>
      <c r="D12" s="7"/>
      <c r="G12" s="79"/>
      <c r="H12" s="7"/>
      <c r="I12" s="56"/>
      <c r="J12" s="83"/>
    </row>
    <row r="13" spans="1:10" ht="12.75" customHeight="1">
      <c r="A13" s="11" t="s">
        <v>172</v>
      </c>
      <c r="B13" s="16"/>
      <c r="F13" s="56"/>
      <c r="G13" s="83"/>
      <c r="H13" s="27"/>
      <c r="I13" s="83"/>
    </row>
    <row r="14" spans="1:10" ht="12.75" customHeight="1">
      <c r="A14" s="11" t="s">
        <v>173</v>
      </c>
      <c r="B14" s="16">
        <v>50</v>
      </c>
      <c r="E14" s="27"/>
      <c r="F14" s="83"/>
      <c r="G14" s="27"/>
    </row>
    <row r="15" spans="1:10" ht="12.75" customHeight="1">
      <c r="A15" s="9"/>
      <c r="B15" s="11"/>
      <c r="G15" s="27"/>
    </row>
    <row r="16" spans="1:10" ht="15" customHeight="1">
      <c r="A16" s="9" t="s">
        <v>48</v>
      </c>
      <c r="B16" s="9"/>
      <c r="D16" s="80"/>
      <c r="G16" s="27"/>
    </row>
    <row r="17" spans="1:7" ht="15" customHeight="1">
      <c r="A17" s="9" t="s">
        <v>49</v>
      </c>
      <c r="B17" s="9">
        <v>188.3</v>
      </c>
      <c r="C17" s="56"/>
      <c r="D17" s="80"/>
      <c r="G17" s="27"/>
    </row>
    <row r="18" spans="1:7" ht="15" customHeight="1">
      <c r="A18" s="9"/>
      <c r="B18" s="11"/>
      <c r="D18" s="80"/>
      <c r="G18" s="27"/>
    </row>
    <row r="19" spans="1:7" ht="15" customHeight="1">
      <c r="A19" s="115" t="s">
        <v>297</v>
      </c>
      <c r="B19" s="11"/>
      <c r="D19" s="80"/>
      <c r="G19" s="27"/>
    </row>
    <row r="20" spans="1:7" ht="15" customHeight="1">
      <c r="A20" s="11" t="s">
        <v>241</v>
      </c>
      <c r="B20" s="11"/>
      <c r="D20" s="81"/>
      <c r="G20" s="27"/>
    </row>
    <row r="21" spans="1:7" ht="15" customHeight="1">
      <c r="A21" s="11"/>
      <c r="B21" s="11"/>
      <c r="G21" s="82"/>
    </row>
    <row r="22" spans="1:7">
      <c r="A22" s="7" t="s">
        <v>212</v>
      </c>
    </row>
    <row r="23" spans="1:7">
      <c r="A23" s="7" t="s">
        <v>213</v>
      </c>
    </row>
    <row r="25" spans="1:7" ht="12.75" customHeight="1">
      <c r="A25" s="11"/>
    </row>
    <row r="27" spans="1:7" ht="12.75" customHeight="1">
      <c r="A27" s="11"/>
    </row>
    <row r="28" spans="1:7" ht="14.25" customHeight="1">
      <c r="A28" s="38"/>
      <c r="B28" s="38"/>
      <c r="F28" s="80"/>
    </row>
    <row r="29" spans="1:7" ht="15" customHeight="1">
      <c r="A29" s="38"/>
      <c r="B29" s="63"/>
      <c r="D29" s="27"/>
      <c r="F29" s="27"/>
    </row>
    <row r="30" spans="1:7" ht="12.75" customHeight="1">
      <c r="A30" s="9"/>
    </row>
    <row r="31" spans="1:7" ht="12.75" customHeight="1">
      <c r="A31" s="11"/>
    </row>
    <row r="32" spans="1:7" ht="12.75" customHeight="1">
      <c r="A32" s="11"/>
    </row>
    <row r="33" spans="1:1" ht="12.75" customHeight="1">
      <c r="A33" s="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A20" sqref="A20"/>
    </sheetView>
  </sheetViews>
  <sheetFormatPr defaultColWidth="8.77734375" defaultRowHeight="14.4"/>
  <cols>
    <col min="1" max="1" width="60.5546875" style="7" customWidth="1"/>
    <col min="2" max="2" width="7.5546875" style="7" customWidth="1"/>
    <col min="3" max="3" width="6" style="7" customWidth="1"/>
    <col min="4" max="16384" width="8.77734375" style="7"/>
  </cols>
  <sheetData>
    <row r="1" spans="1:16" s="38" customFormat="1" ht="15.6">
      <c r="A1" s="8" t="s">
        <v>298</v>
      </c>
      <c r="B1" s="9"/>
      <c r="C1" s="9"/>
      <c r="H1" s="8"/>
      <c r="I1" s="20"/>
      <c r="J1" s="9"/>
      <c r="K1" s="9"/>
      <c r="L1" s="9"/>
      <c r="M1" s="9"/>
      <c r="N1" s="9"/>
      <c r="O1" s="9"/>
      <c r="P1" s="9"/>
    </row>
    <row r="2" spans="1:16" s="38" customFormat="1" ht="15.6">
      <c r="A2" s="8" t="s">
        <v>233</v>
      </c>
      <c r="B2" s="9"/>
      <c r="D2" s="9"/>
      <c r="H2" s="8"/>
      <c r="I2" s="20"/>
      <c r="J2" s="9"/>
      <c r="K2" s="9"/>
      <c r="L2" s="9"/>
      <c r="M2" s="9"/>
      <c r="N2" s="9"/>
      <c r="O2" s="9"/>
      <c r="P2" s="9"/>
    </row>
    <row r="3" spans="1:16" s="38" customFormat="1" ht="13.2">
      <c r="A3" s="8" t="s">
        <v>9</v>
      </c>
      <c r="B3" s="9"/>
      <c r="H3" s="8"/>
      <c r="I3" s="20"/>
      <c r="J3" s="9"/>
      <c r="K3" s="9"/>
      <c r="L3" s="9"/>
      <c r="M3" s="9"/>
      <c r="N3" s="9"/>
      <c r="O3" s="9"/>
      <c r="P3" s="9"/>
    </row>
    <row r="4" spans="1:16" s="11" customFormat="1" ht="13.2">
      <c r="A4" s="17" t="s">
        <v>232</v>
      </c>
      <c r="H4" s="17"/>
      <c r="I4" s="22"/>
    </row>
    <row r="5" spans="1:16" ht="16.2">
      <c r="B5" s="13" t="s">
        <v>203</v>
      </c>
      <c r="C5" s="63" t="s">
        <v>43</v>
      </c>
      <c r="I5" s="22"/>
    </row>
    <row r="6" spans="1:16">
      <c r="A6" s="17" t="s">
        <v>50</v>
      </c>
      <c r="D6" s="63"/>
      <c r="E6" s="63"/>
      <c r="I6" s="21"/>
      <c r="J6" s="63"/>
    </row>
    <row r="7" spans="1:16">
      <c r="I7" s="64"/>
    </row>
    <row r="8" spans="1:16">
      <c r="A8" s="55" t="s">
        <v>51</v>
      </c>
      <c r="B8" s="16">
        <v>9.31</v>
      </c>
      <c r="C8" s="16">
        <f>B8/B18*100</f>
        <v>12.540409482758621</v>
      </c>
      <c r="H8" s="55"/>
      <c r="I8" s="65"/>
      <c r="J8" s="56"/>
      <c r="L8" s="11"/>
    </row>
    <row r="9" spans="1:16">
      <c r="A9" s="55"/>
      <c r="B9" s="16"/>
      <c r="C9" s="22"/>
      <c r="H9" s="55"/>
      <c r="I9" s="65"/>
      <c r="J9" s="64"/>
    </row>
    <row r="10" spans="1:16">
      <c r="A10" s="55" t="s">
        <v>52</v>
      </c>
      <c r="B10" s="16">
        <v>10.86</v>
      </c>
      <c r="C10" s="16">
        <f>B10/B18*100</f>
        <v>14.62823275862069</v>
      </c>
      <c r="H10" s="55"/>
      <c r="I10" s="65"/>
      <c r="J10" s="56"/>
      <c r="L10" s="11"/>
    </row>
    <row r="11" spans="1:16" ht="16.2">
      <c r="A11" s="18"/>
      <c r="B11" s="16"/>
      <c r="C11" s="22"/>
      <c r="H11" s="18"/>
      <c r="I11" s="65"/>
      <c r="J11" s="64"/>
    </row>
    <row r="12" spans="1:16">
      <c r="A12" s="55" t="s">
        <v>53</v>
      </c>
      <c r="B12" s="16">
        <v>45.68</v>
      </c>
      <c r="C12" s="16">
        <f>B12/B18*100</f>
        <v>61.530172413793103</v>
      </c>
      <c r="H12" s="55"/>
      <c r="I12" s="65"/>
      <c r="J12" s="56"/>
      <c r="L12" s="11"/>
    </row>
    <row r="13" spans="1:16">
      <c r="A13" s="55"/>
      <c r="B13" s="16"/>
      <c r="C13" s="22"/>
      <c r="H13" s="55"/>
      <c r="I13" s="65"/>
      <c r="J13" s="64"/>
    </row>
    <row r="14" spans="1:16">
      <c r="A14" s="62" t="s">
        <v>54</v>
      </c>
      <c r="B14" s="16">
        <v>5.95</v>
      </c>
      <c r="C14" s="16">
        <f>B14/B18*100</f>
        <v>8.0145474137931032</v>
      </c>
      <c r="H14" s="17"/>
      <c r="I14" s="43"/>
      <c r="J14" s="16"/>
      <c r="K14" s="11"/>
      <c r="L14" s="11"/>
      <c r="M14" s="11"/>
      <c r="N14" s="11"/>
    </row>
    <row r="15" spans="1:16">
      <c r="A15" s="62"/>
      <c r="B15" s="16"/>
      <c r="C15" s="22"/>
      <c r="H15" s="62"/>
      <c r="I15" s="65"/>
      <c r="J15" s="64"/>
    </row>
    <row r="16" spans="1:16">
      <c r="A16" s="62" t="s">
        <v>46</v>
      </c>
      <c r="B16" s="16">
        <v>2.44</v>
      </c>
      <c r="C16" s="16">
        <f>B16/B18*100</f>
        <v>3.2866379310344827</v>
      </c>
      <c r="H16" s="62"/>
      <c r="I16" s="65"/>
      <c r="J16" s="56"/>
      <c r="K16" s="11"/>
      <c r="L16" s="11"/>
    </row>
    <row r="17" spans="1:14">
      <c r="B17" s="16"/>
      <c r="C17" s="56"/>
      <c r="I17" s="65"/>
    </row>
    <row r="18" spans="1:14">
      <c r="A18" s="7" t="s">
        <v>47</v>
      </c>
      <c r="B18" s="16">
        <f>SUM(B8:B16)</f>
        <v>74.239999999999995</v>
      </c>
      <c r="C18" s="64">
        <v>99.999999999999986</v>
      </c>
      <c r="I18" s="65"/>
    </row>
    <row r="19" spans="1:14">
      <c r="B19" s="60"/>
      <c r="I19" s="64"/>
    </row>
    <row r="20" spans="1:14" ht="16.2">
      <c r="A20" s="11" t="s">
        <v>299</v>
      </c>
      <c r="B20" s="11"/>
      <c r="C20" s="11"/>
      <c r="D20" s="11"/>
      <c r="E20" s="11"/>
      <c r="F20" s="11"/>
      <c r="G20" s="11"/>
      <c r="I20" s="64"/>
    </row>
    <row r="21" spans="1:14">
      <c r="A21" s="11" t="s">
        <v>300</v>
      </c>
      <c r="I21" s="64"/>
    </row>
    <row r="22" spans="1:14">
      <c r="A22" s="10" t="s">
        <v>214</v>
      </c>
    </row>
    <row r="23" spans="1:14">
      <c r="A23" s="11" t="s">
        <v>215</v>
      </c>
      <c r="B23" s="17"/>
      <c r="C23" s="11"/>
      <c r="D23" s="11"/>
      <c r="E23" s="11"/>
      <c r="F23" s="11"/>
      <c r="G23" s="11"/>
      <c r="H23" s="11"/>
      <c r="I23" s="11"/>
      <c r="J23" s="11"/>
    </row>
    <row r="24" spans="1:14">
      <c r="B24" s="10"/>
      <c r="C24" s="11"/>
      <c r="D24" s="11"/>
      <c r="E24" s="11"/>
      <c r="F24" s="11"/>
      <c r="G24" s="11"/>
      <c r="H24" s="9"/>
      <c r="I24" s="9"/>
      <c r="J24" s="9"/>
    </row>
    <row r="27" spans="1:14">
      <c r="A27" s="10"/>
      <c r="B27" s="116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</row>
    <row r="28" spans="1:14">
      <c r="A28" s="17"/>
      <c r="B28" s="22"/>
      <c r="H28" s="38"/>
      <c r="I28" s="38"/>
      <c r="J28" s="38"/>
      <c r="K28" s="38"/>
      <c r="L28" s="38"/>
      <c r="M28" s="38"/>
      <c r="N28" s="38"/>
    </row>
    <row r="29" spans="1:14">
      <c r="B29" s="21"/>
      <c r="C29" s="63"/>
      <c r="H29" s="38"/>
      <c r="I29" s="38"/>
      <c r="J29" s="38"/>
      <c r="K29" s="38"/>
      <c r="L29" s="38"/>
      <c r="M29" s="38"/>
      <c r="N29" s="38"/>
    </row>
    <row r="30" spans="1:14">
      <c r="B30" s="64"/>
      <c r="H30" s="11"/>
      <c r="I30" s="11"/>
      <c r="J30" s="11"/>
      <c r="K30" s="11"/>
      <c r="L30" s="11"/>
      <c r="M30" s="11"/>
      <c r="N30" s="11"/>
    </row>
    <row r="31" spans="1:14">
      <c r="A31" s="55"/>
      <c r="B31" s="65"/>
      <c r="C31" s="56"/>
      <c r="E31" s="11"/>
    </row>
    <row r="32" spans="1:14">
      <c r="A32" s="55"/>
      <c r="B32" s="65"/>
      <c r="C32" s="64"/>
    </row>
    <row r="33" spans="1:7">
      <c r="A33" s="55"/>
      <c r="B33" s="65"/>
      <c r="C33" s="56"/>
      <c r="E33" s="11"/>
    </row>
    <row r="34" spans="1:7" ht="16.2">
      <c r="A34" s="18"/>
      <c r="B34" s="65"/>
      <c r="C34" s="64"/>
    </row>
    <row r="35" spans="1:7">
      <c r="A35" s="55"/>
      <c r="B35" s="65"/>
      <c r="C35" s="56"/>
      <c r="E35" s="11"/>
    </row>
    <row r="36" spans="1:7">
      <c r="A36" s="55"/>
      <c r="B36" s="65"/>
      <c r="C36" s="64"/>
      <c r="G36" s="7" t="s">
        <v>29</v>
      </c>
    </row>
    <row r="37" spans="1:7">
      <c r="A37" s="17"/>
      <c r="B37" s="43"/>
      <c r="C37" s="16"/>
      <c r="D37" s="11"/>
      <c r="E37" s="11"/>
      <c r="F37" s="11"/>
      <c r="G37" s="11"/>
    </row>
    <row r="38" spans="1:7">
      <c r="A38" s="62"/>
      <c r="B38" s="65"/>
      <c r="C38" s="64"/>
    </row>
    <row r="39" spans="1:7">
      <c r="A39" s="62"/>
      <c r="B39" s="65"/>
      <c r="C39" s="56"/>
      <c r="D39" s="11"/>
      <c r="E39" s="11"/>
    </row>
    <row r="40" spans="1:7">
      <c r="B40" s="65"/>
    </row>
    <row r="41" spans="1:7">
      <c r="B41" s="65"/>
    </row>
    <row r="42" spans="1:7">
      <c r="B42" s="64"/>
    </row>
    <row r="43" spans="1:7">
      <c r="B43" s="64"/>
    </row>
    <row r="44" spans="1:7">
      <c r="B44" s="64"/>
    </row>
    <row r="45" spans="1:7">
      <c r="B45" s="64"/>
    </row>
    <row r="46" spans="1:7">
      <c r="A46" s="10"/>
      <c r="B46" s="22"/>
      <c r="C46" s="11"/>
      <c r="D46" s="11"/>
      <c r="E46" s="11"/>
      <c r="F46" s="9"/>
      <c r="G46" s="9"/>
    </row>
    <row r="47" spans="1:7">
      <c r="A47" s="17"/>
      <c r="B47" s="64"/>
    </row>
    <row r="48" spans="1:7">
      <c r="B48" s="64"/>
    </row>
    <row r="49" spans="1:8">
      <c r="B49" s="64"/>
    </row>
    <row r="50" spans="1:8">
      <c r="B50" s="22"/>
      <c r="C50" s="11"/>
      <c r="D50" s="11"/>
      <c r="E50" s="11"/>
      <c r="F50" s="11"/>
      <c r="G50" s="11"/>
      <c r="H50" s="11"/>
    </row>
    <row r="51" spans="1:8">
      <c r="A51" s="10"/>
      <c r="B51" s="22"/>
      <c r="C51" s="11"/>
      <c r="D51" s="11"/>
      <c r="E51" s="11"/>
      <c r="F51" s="9"/>
      <c r="G51" s="9"/>
      <c r="H51" s="9"/>
    </row>
    <row r="52" spans="1:8">
      <c r="A52" s="17"/>
      <c r="B52" s="6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F2" sqref="F2"/>
    </sheetView>
  </sheetViews>
  <sheetFormatPr defaultColWidth="8.77734375" defaultRowHeight="13.2"/>
  <cols>
    <col min="1" max="1" width="8.77734375" style="11"/>
    <col min="2" max="2" width="12.21875" style="11" customWidth="1"/>
    <col min="3" max="4" width="8.77734375" style="11"/>
    <col min="5" max="5" width="11.21875" style="11" customWidth="1"/>
    <col min="6" max="16384" width="8.77734375" style="11"/>
  </cols>
  <sheetData>
    <row r="1" spans="1:17">
      <c r="A1" s="8" t="s">
        <v>301</v>
      </c>
      <c r="B1" s="9"/>
      <c r="C1" s="9"/>
      <c r="D1" s="9"/>
      <c r="E1" s="9"/>
      <c r="F1" s="9"/>
      <c r="G1" s="9"/>
      <c r="I1" s="9"/>
      <c r="J1" s="9"/>
      <c r="K1" s="9"/>
      <c r="L1" s="9"/>
    </row>
    <row r="2" spans="1:17">
      <c r="A2" s="8" t="s">
        <v>166</v>
      </c>
      <c r="B2" s="9"/>
      <c r="C2" s="9"/>
      <c r="D2" s="9"/>
      <c r="E2" s="9"/>
      <c r="F2" s="9"/>
      <c r="G2" s="9"/>
      <c r="I2" s="9"/>
      <c r="J2" s="9"/>
      <c r="K2" s="9"/>
      <c r="L2" s="9"/>
    </row>
    <row r="3" spans="1:17">
      <c r="A3" s="8" t="s">
        <v>10</v>
      </c>
      <c r="B3" s="9"/>
      <c r="C3" s="9"/>
      <c r="D3" s="9"/>
      <c r="E3" s="9"/>
      <c r="F3" s="9"/>
      <c r="G3" s="9"/>
      <c r="I3" s="9"/>
      <c r="J3" s="9"/>
      <c r="K3" s="9"/>
      <c r="L3" s="9"/>
    </row>
    <row r="4" spans="1:17">
      <c r="A4" s="10" t="s">
        <v>204</v>
      </c>
    </row>
    <row r="6" spans="1:17" ht="15.6">
      <c r="B6" s="10" t="s">
        <v>55</v>
      </c>
      <c r="E6" s="10" t="s">
        <v>56</v>
      </c>
      <c r="J6" s="10"/>
      <c r="O6" s="10"/>
    </row>
    <row r="7" spans="1:17" ht="15.6">
      <c r="B7" s="10" t="s">
        <v>57</v>
      </c>
      <c r="E7" s="10" t="s">
        <v>58</v>
      </c>
      <c r="J7" s="10"/>
      <c r="O7" s="10"/>
    </row>
    <row r="8" spans="1:17">
      <c r="B8" s="11" t="s">
        <v>59</v>
      </c>
      <c r="C8" s="11" t="s">
        <v>60</v>
      </c>
      <c r="D8" s="11" t="s">
        <v>61</v>
      </c>
      <c r="E8" s="11" t="s">
        <v>62</v>
      </c>
      <c r="F8" s="11" t="s">
        <v>60</v>
      </c>
      <c r="G8" s="11" t="s">
        <v>61</v>
      </c>
    </row>
    <row r="9" spans="1:17">
      <c r="B9" s="11" t="s">
        <v>63</v>
      </c>
      <c r="C9" s="11" t="s">
        <v>64</v>
      </c>
      <c r="D9" s="11" t="s">
        <v>65</v>
      </c>
      <c r="E9" s="11" t="s">
        <v>66</v>
      </c>
      <c r="F9" s="11" t="s">
        <v>64</v>
      </c>
      <c r="G9" s="11" t="s">
        <v>65</v>
      </c>
    </row>
    <row r="10" spans="1:17">
      <c r="B10" s="11" t="s">
        <v>67</v>
      </c>
    </row>
    <row r="11" spans="1:17" ht="15.6">
      <c r="B11" s="18" t="s">
        <v>174</v>
      </c>
      <c r="E11" s="11" t="s">
        <v>68</v>
      </c>
    </row>
    <row r="12" spans="1:17">
      <c r="A12" s="10">
        <v>1995</v>
      </c>
      <c r="B12" s="11">
        <v>6.2</v>
      </c>
      <c r="C12" s="11">
        <v>27.7</v>
      </c>
      <c r="D12" s="23" t="s">
        <v>69</v>
      </c>
      <c r="E12" s="11">
        <v>8</v>
      </c>
      <c r="F12" s="11">
        <v>94</v>
      </c>
      <c r="G12" s="23" t="s">
        <v>70</v>
      </c>
      <c r="H12" s="9"/>
      <c r="K12" s="23"/>
      <c r="L12" s="23"/>
      <c r="N12" s="23"/>
      <c r="Q12" s="23"/>
    </row>
    <row r="13" spans="1:17">
      <c r="A13" s="17">
        <v>2000</v>
      </c>
      <c r="B13" s="11">
        <v>7.2</v>
      </c>
      <c r="C13" s="11">
        <v>26.3</v>
      </c>
      <c r="D13" s="23" t="s">
        <v>71</v>
      </c>
      <c r="E13" s="23">
        <v>6</v>
      </c>
      <c r="F13" s="11">
        <v>85</v>
      </c>
      <c r="G13" s="23" t="s">
        <v>72</v>
      </c>
      <c r="I13" s="23"/>
      <c r="K13" s="23"/>
      <c r="L13" s="23"/>
      <c r="N13" s="24"/>
      <c r="O13" s="23"/>
      <c r="Q13" s="23"/>
    </row>
    <row r="14" spans="1:17">
      <c r="A14" s="17">
        <v>2005</v>
      </c>
      <c r="B14" s="11">
        <v>6.6</v>
      </c>
      <c r="C14" s="16">
        <v>29.6</v>
      </c>
      <c r="D14" s="23" t="s">
        <v>73</v>
      </c>
      <c r="E14" s="23">
        <v>4</v>
      </c>
      <c r="F14" s="11">
        <v>151</v>
      </c>
      <c r="G14" s="23" t="s">
        <v>74</v>
      </c>
      <c r="I14" s="23"/>
      <c r="K14" s="23"/>
      <c r="L14" s="23"/>
      <c r="N14" s="25"/>
      <c r="O14" s="23"/>
      <c r="Q14" s="23"/>
    </row>
    <row r="15" spans="1:17">
      <c r="A15" s="17">
        <v>2010</v>
      </c>
      <c r="B15" s="16">
        <v>5</v>
      </c>
      <c r="C15" s="16">
        <v>30.1</v>
      </c>
      <c r="D15" s="23" t="s">
        <v>75</v>
      </c>
      <c r="E15" s="13" t="s">
        <v>77</v>
      </c>
      <c r="F15" s="11">
        <v>64</v>
      </c>
      <c r="G15" s="13" t="s">
        <v>78</v>
      </c>
      <c r="I15" s="13"/>
      <c r="K15" s="13"/>
      <c r="L15" s="13"/>
      <c r="M15" s="24"/>
      <c r="N15" s="23"/>
      <c r="O15" s="13"/>
      <c r="Q15" s="13"/>
    </row>
    <row r="16" spans="1:17">
      <c r="A16" s="17">
        <v>2015</v>
      </c>
      <c r="B16" s="16">
        <v>7.8</v>
      </c>
      <c r="C16" s="16">
        <v>26.9</v>
      </c>
      <c r="D16" s="23" t="s">
        <v>205</v>
      </c>
      <c r="E16" s="13">
        <v>10</v>
      </c>
      <c r="F16" s="11">
        <v>114</v>
      </c>
      <c r="G16" s="13" t="s">
        <v>206</v>
      </c>
      <c r="I16" s="13"/>
      <c r="K16" s="13"/>
      <c r="L16" s="34"/>
      <c r="M16" s="42"/>
      <c r="N16" s="40"/>
      <c r="O16" s="34"/>
      <c r="P16" s="9"/>
      <c r="Q16" s="34"/>
    </row>
    <row r="17" spans="1:17">
      <c r="A17" s="39">
        <v>2020</v>
      </c>
      <c r="B17" s="15">
        <v>8.6999999999999993</v>
      </c>
      <c r="C17" s="15">
        <v>28</v>
      </c>
      <c r="D17" s="42">
        <v>-8.1999999999999993</v>
      </c>
      <c r="E17" s="103">
        <v>12.5</v>
      </c>
      <c r="F17" s="15">
        <v>103.7</v>
      </c>
      <c r="G17" s="103">
        <v>-43.1</v>
      </c>
      <c r="L17" s="34"/>
      <c r="M17" s="42"/>
      <c r="N17" s="40"/>
      <c r="O17" s="34"/>
      <c r="P17" s="9"/>
      <c r="Q17" s="34"/>
    </row>
    <row r="18" spans="1:17">
      <c r="A18" s="11" t="s">
        <v>79</v>
      </c>
      <c r="B18" s="24">
        <v>3</v>
      </c>
      <c r="C18" s="24">
        <v>8.3000000000000007</v>
      </c>
      <c r="D18" s="24">
        <v>-4.2</v>
      </c>
      <c r="E18" s="25">
        <v>42.9</v>
      </c>
      <c r="F18" s="16">
        <v>86.5</v>
      </c>
      <c r="G18" s="16">
        <v>8.3000000000000007</v>
      </c>
      <c r="L18" s="34"/>
      <c r="M18" s="42"/>
      <c r="N18" s="40"/>
      <c r="O18" s="34"/>
      <c r="P18" s="9"/>
      <c r="Q18" s="34"/>
    </row>
    <row r="19" spans="1:17">
      <c r="A19" s="11" t="s">
        <v>80</v>
      </c>
      <c r="B19" s="24">
        <v>1.4</v>
      </c>
      <c r="C19" s="16">
        <v>6.5</v>
      </c>
      <c r="D19" s="24">
        <v>-8.1999999999999993</v>
      </c>
      <c r="E19" s="25">
        <v>51.2</v>
      </c>
      <c r="F19" s="24">
        <v>103.7</v>
      </c>
      <c r="G19" s="25">
        <v>7.1</v>
      </c>
      <c r="L19" s="13"/>
      <c r="M19" s="24"/>
      <c r="N19" s="24"/>
      <c r="O19" s="13"/>
      <c r="P19" s="23"/>
      <c r="Q19" s="13"/>
    </row>
    <row r="20" spans="1:17">
      <c r="A20" s="11" t="s">
        <v>81</v>
      </c>
      <c r="B20" s="24">
        <v>2.4</v>
      </c>
      <c r="C20" s="16">
        <v>9.5</v>
      </c>
      <c r="D20" s="24">
        <v>-5.4</v>
      </c>
      <c r="E20" s="25">
        <v>21.9</v>
      </c>
      <c r="F20" s="24">
        <v>77.5</v>
      </c>
      <c r="G20" s="25">
        <v>-32.299999999999997</v>
      </c>
      <c r="I20" s="13"/>
      <c r="J20" s="23"/>
      <c r="K20" s="13"/>
      <c r="L20" s="13"/>
      <c r="M20" s="24"/>
      <c r="N20" s="24"/>
      <c r="O20" s="13"/>
      <c r="P20" s="23"/>
      <c r="Q20" s="13"/>
    </row>
    <row r="21" spans="1:17">
      <c r="A21" s="11" t="s">
        <v>82</v>
      </c>
      <c r="B21" s="16">
        <v>5.0999999999999996</v>
      </c>
      <c r="C21" s="25">
        <v>15.7</v>
      </c>
      <c r="D21" s="24">
        <v>-0.8</v>
      </c>
      <c r="E21" s="25">
        <v>8.3000000000000007</v>
      </c>
      <c r="F21" s="24">
        <v>51.1</v>
      </c>
      <c r="G21" s="25">
        <v>-22.2</v>
      </c>
      <c r="I21" s="13"/>
      <c r="J21" s="23"/>
      <c r="K21" s="13"/>
      <c r="L21" s="13"/>
      <c r="M21" s="24"/>
      <c r="N21" s="24"/>
      <c r="O21" s="13"/>
      <c r="P21" s="23"/>
      <c r="Q21" s="13"/>
    </row>
    <row r="22" spans="1:17">
      <c r="A22" s="11" t="s">
        <v>83</v>
      </c>
      <c r="B22" s="16">
        <v>9.6</v>
      </c>
      <c r="C22" s="16">
        <v>20.9</v>
      </c>
      <c r="D22" s="24">
        <v>0.4</v>
      </c>
      <c r="E22" s="25">
        <v>5.6</v>
      </c>
      <c r="F22" s="25">
        <v>36.1</v>
      </c>
      <c r="G22" s="25">
        <v>-26.7</v>
      </c>
      <c r="I22" s="13"/>
      <c r="J22" s="23"/>
      <c r="K22" s="13"/>
      <c r="L22" s="13"/>
      <c r="M22" s="24"/>
      <c r="N22" s="24"/>
      <c r="O22" s="13"/>
      <c r="P22" s="23"/>
      <c r="Q22" s="13"/>
    </row>
    <row r="23" spans="1:17">
      <c r="A23" s="11" t="s">
        <v>84</v>
      </c>
      <c r="B23" s="16">
        <v>17.899999999999999</v>
      </c>
      <c r="C23" s="16">
        <v>28</v>
      </c>
      <c r="D23" s="16">
        <v>7.6</v>
      </c>
      <c r="E23" s="25">
        <v>-12.2</v>
      </c>
      <c r="F23" s="25">
        <v>25.9</v>
      </c>
      <c r="G23" s="25">
        <v>-27.3</v>
      </c>
      <c r="I23" s="13"/>
      <c r="J23" s="13"/>
      <c r="K23" s="13"/>
      <c r="L23" s="13"/>
      <c r="M23" s="24"/>
      <c r="N23" s="24"/>
      <c r="O23" s="13"/>
      <c r="P23" s="13"/>
      <c r="Q23" s="13"/>
    </row>
    <row r="24" spans="1:17">
      <c r="A24" s="11" t="s">
        <v>85</v>
      </c>
      <c r="B24" s="16">
        <v>16.7</v>
      </c>
      <c r="C24" s="16">
        <v>25</v>
      </c>
      <c r="D24" s="16">
        <v>9.5</v>
      </c>
      <c r="E24" s="25">
        <v>13.7</v>
      </c>
      <c r="F24" s="24">
        <v>43.1</v>
      </c>
      <c r="G24" s="25">
        <v>-11.4</v>
      </c>
      <c r="I24" s="13"/>
      <c r="J24" s="13"/>
      <c r="K24" s="13"/>
      <c r="L24" s="13"/>
      <c r="M24" s="24"/>
      <c r="N24" s="24"/>
      <c r="O24" s="13"/>
      <c r="P24" s="13"/>
      <c r="Q24" s="13"/>
    </row>
    <row r="25" spans="1:17">
      <c r="A25" s="11" t="s">
        <v>86</v>
      </c>
      <c r="B25" s="16">
        <v>17.100000000000001</v>
      </c>
      <c r="C25" s="16">
        <v>26.8</v>
      </c>
      <c r="D25" s="16">
        <v>8.6</v>
      </c>
      <c r="E25" s="25">
        <v>-1.1000000000000001</v>
      </c>
      <c r="F25" s="24">
        <v>23.6</v>
      </c>
      <c r="G25" s="25">
        <v>-19.100000000000001</v>
      </c>
      <c r="I25" s="13"/>
      <c r="J25" s="23"/>
      <c r="K25" s="13"/>
      <c r="L25" s="13"/>
      <c r="M25" s="24"/>
      <c r="N25" s="24"/>
      <c r="O25" s="13"/>
      <c r="P25" s="23"/>
      <c r="Q25" s="13"/>
    </row>
    <row r="26" spans="1:17">
      <c r="A26" s="11" t="s">
        <v>87</v>
      </c>
      <c r="B26" s="16">
        <v>13.8</v>
      </c>
      <c r="C26" s="16">
        <v>20.100000000000001</v>
      </c>
      <c r="D26" s="24">
        <v>6.1</v>
      </c>
      <c r="E26" s="25">
        <v>9.6999999999999993</v>
      </c>
      <c r="F26" s="25">
        <v>46.5</v>
      </c>
      <c r="G26" s="25">
        <v>-25.1</v>
      </c>
      <c r="I26" s="13"/>
      <c r="J26" s="23"/>
      <c r="K26" s="13"/>
      <c r="L26" s="13"/>
      <c r="M26" s="24"/>
      <c r="N26" s="24"/>
      <c r="O26" s="23"/>
      <c r="P26" s="23"/>
      <c r="Q26" s="13"/>
    </row>
    <row r="27" spans="1:17">
      <c r="A27" s="11" t="s">
        <v>88</v>
      </c>
      <c r="B27" s="16">
        <v>9.3000000000000007</v>
      </c>
      <c r="C27" s="16">
        <v>17.3</v>
      </c>
      <c r="D27" s="24">
        <v>-0.1</v>
      </c>
      <c r="E27" s="25">
        <v>-8.4</v>
      </c>
      <c r="F27" s="24">
        <v>18</v>
      </c>
      <c r="G27" s="25">
        <v>-43.1</v>
      </c>
      <c r="I27" s="13"/>
      <c r="J27" s="13"/>
      <c r="K27" s="13"/>
      <c r="L27" s="13"/>
      <c r="M27" s="24"/>
      <c r="N27" s="24"/>
      <c r="O27" s="13"/>
      <c r="P27" s="13"/>
      <c r="Q27" s="13"/>
    </row>
    <row r="28" spans="1:17">
      <c r="A28" s="11" t="s">
        <v>89</v>
      </c>
      <c r="B28" s="24">
        <v>5.6</v>
      </c>
      <c r="C28" s="16">
        <v>12.9</v>
      </c>
      <c r="D28" s="24">
        <v>-1.9</v>
      </c>
      <c r="E28" s="25">
        <v>22.9</v>
      </c>
      <c r="F28" s="24">
        <v>78.7</v>
      </c>
      <c r="G28" s="25">
        <v>-11.1</v>
      </c>
      <c r="I28" s="21"/>
      <c r="J28" s="23"/>
      <c r="K28" s="13"/>
      <c r="L28" s="13"/>
      <c r="M28" s="24"/>
      <c r="N28" s="24"/>
      <c r="O28" s="21"/>
      <c r="P28" s="23"/>
      <c r="Q28" s="13"/>
    </row>
    <row r="29" spans="1:17">
      <c r="A29" s="11" t="s">
        <v>90</v>
      </c>
      <c r="B29" s="24">
        <v>1.9</v>
      </c>
      <c r="C29" s="25">
        <v>6.8</v>
      </c>
      <c r="D29" s="24">
        <v>-3.1</v>
      </c>
      <c r="E29" s="25">
        <v>-3.6</v>
      </c>
      <c r="F29" s="25">
        <v>30.5</v>
      </c>
      <c r="G29" s="25">
        <v>-37.700000000000003</v>
      </c>
      <c r="I29" s="23"/>
      <c r="J29" s="23"/>
      <c r="K29" s="13"/>
      <c r="L29" s="13"/>
      <c r="M29" s="24"/>
      <c r="N29" s="24"/>
      <c r="O29" s="23"/>
      <c r="P29" s="23"/>
      <c r="Q29" s="13"/>
    </row>
    <row r="30" spans="1:17">
      <c r="B30" s="24"/>
      <c r="C30" s="16"/>
      <c r="D30" s="23"/>
      <c r="I30" s="13"/>
      <c r="J30" s="13"/>
      <c r="K30" s="13"/>
      <c r="L30" s="13"/>
      <c r="M30" s="24"/>
      <c r="N30" s="24"/>
      <c r="O30" s="13"/>
      <c r="P30" s="13"/>
      <c r="Q30" s="13"/>
    </row>
    <row r="31" spans="1:17" ht="15.6">
      <c r="A31" s="18" t="s">
        <v>242</v>
      </c>
      <c r="B31" s="23"/>
      <c r="D31" s="23"/>
      <c r="E31" s="17"/>
      <c r="N31" s="23"/>
      <c r="O31" s="10"/>
    </row>
    <row r="32" spans="1:17" ht="15.6">
      <c r="A32" s="18" t="s">
        <v>207</v>
      </c>
      <c r="B32" s="23"/>
      <c r="D32" s="23"/>
      <c r="E32" s="23"/>
      <c r="G32" s="23"/>
      <c r="N32" s="23"/>
      <c r="O32" s="17"/>
    </row>
    <row r="33" spans="1:17">
      <c r="A33" s="11" t="s">
        <v>208</v>
      </c>
      <c r="I33" s="23"/>
      <c r="J33" s="23"/>
      <c r="L33" s="23"/>
      <c r="N33" s="23"/>
      <c r="O33" s="23"/>
      <c r="Q33" s="23"/>
    </row>
    <row r="35" spans="1:17">
      <c r="A35" s="10" t="s">
        <v>91</v>
      </c>
    </row>
    <row r="36" spans="1:17">
      <c r="A36" s="10" t="s">
        <v>92</v>
      </c>
    </row>
  </sheetData>
  <pageMargins left="0.7" right="0.7" top="0.75" bottom="0.75" header="0.3" footer="0.3"/>
  <pageSetup paperSize="256" orientation="landscape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E1" sqref="E1"/>
    </sheetView>
  </sheetViews>
  <sheetFormatPr defaultColWidth="8.77734375" defaultRowHeight="13.2"/>
  <cols>
    <col min="1" max="1" width="8.77734375" style="11"/>
    <col min="2" max="2" width="10.21875" style="11" customWidth="1"/>
    <col min="3" max="3" width="11.21875" style="11" customWidth="1"/>
    <col min="4" max="4" width="13.77734375" style="11" customWidth="1"/>
    <col min="5" max="5" width="18.21875" style="11" customWidth="1"/>
    <col min="6" max="6" width="9.5546875" style="11" customWidth="1"/>
    <col min="7" max="7" width="11" style="11" customWidth="1"/>
    <col min="8" max="8" width="8.77734375" style="11"/>
    <col min="9" max="9" width="9.21875" style="11" customWidth="1"/>
    <col min="10" max="11" width="8.77734375" style="11" customWidth="1"/>
    <col min="12" max="12" width="8.77734375" style="11"/>
    <col min="13" max="13" width="8.5546875" style="11" customWidth="1"/>
    <col min="14" max="16384" width="8.77734375" style="11"/>
  </cols>
  <sheetData>
    <row r="1" spans="1:14">
      <c r="A1" s="8" t="s">
        <v>285</v>
      </c>
      <c r="B1" s="9"/>
      <c r="C1" s="9"/>
      <c r="D1" s="9"/>
      <c r="E1" s="9"/>
      <c r="F1" s="9"/>
      <c r="G1" s="9"/>
      <c r="H1" s="9"/>
    </row>
    <row r="2" spans="1:14">
      <c r="A2" s="8" t="s">
        <v>12</v>
      </c>
      <c r="B2" s="9"/>
      <c r="C2" s="9"/>
      <c r="D2" s="9"/>
      <c r="E2" s="9"/>
      <c r="F2" s="9"/>
      <c r="G2" s="9"/>
      <c r="H2" s="9"/>
    </row>
    <row r="3" spans="1:14">
      <c r="A3" s="8" t="s">
        <v>11</v>
      </c>
      <c r="B3" s="9"/>
      <c r="C3" s="9"/>
      <c r="D3" s="9"/>
      <c r="E3" s="9"/>
      <c r="F3" s="9"/>
      <c r="G3" s="9"/>
      <c r="H3" s="9"/>
    </row>
    <row r="4" spans="1:14" ht="14.4">
      <c r="A4" s="10" t="s">
        <v>13</v>
      </c>
      <c r="K4" s="73"/>
      <c r="M4" s="84"/>
    </row>
    <row r="5" spans="1:14" ht="14.4">
      <c r="A5" s="10"/>
      <c r="J5" s="73"/>
      <c r="M5" s="84"/>
    </row>
    <row r="6" spans="1:14" ht="14.4">
      <c r="A6" s="10"/>
      <c r="B6" s="11" t="s">
        <v>93</v>
      </c>
      <c r="J6" s="73"/>
      <c r="M6" s="84"/>
    </row>
    <row r="7" spans="1:14" ht="14.4">
      <c r="B7" s="11" t="s">
        <v>94</v>
      </c>
      <c r="G7" s="11" t="s">
        <v>95</v>
      </c>
      <c r="J7" s="85"/>
      <c r="K7" s="73"/>
      <c r="M7" s="84"/>
    </row>
    <row r="8" spans="1:14" ht="16.2">
      <c r="B8" s="10" t="s">
        <v>243</v>
      </c>
      <c r="D8" s="10" t="s">
        <v>96</v>
      </c>
      <c r="E8" s="17" t="s">
        <v>97</v>
      </c>
      <c r="F8" s="11" t="s">
        <v>98</v>
      </c>
      <c r="G8" s="10" t="s">
        <v>99</v>
      </c>
      <c r="J8" s="85"/>
      <c r="K8" s="73"/>
      <c r="M8" s="86"/>
      <c r="N8" s="84"/>
    </row>
    <row r="9" spans="1:14" ht="16.2">
      <c r="B9" s="10" t="s">
        <v>100</v>
      </c>
      <c r="D9" s="10" t="s">
        <v>101</v>
      </c>
      <c r="E9" s="17" t="s">
        <v>244</v>
      </c>
      <c r="F9" s="11" t="s">
        <v>102</v>
      </c>
      <c r="G9" s="11" t="s">
        <v>103</v>
      </c>
      <c r="J9" s="85"/>
      <c r="K9" s="87"/>
      <c r="M9" s="86"/>
      <c r="N9" s="84"/>
    </row>
    <row r="10" spans="1:14" ht="16.2">
      <c r="B10" s="11" t="s">
        <v>28</v>
      </c>
      <c r="C10" s="11" t="s">
        <v>104</v>
      </c>
      <c r="D10" s="117" t="s">
        <v>105</v>
      </c>
      <c r="E10" s="11" t="s">
        <v>245</v>
      </c>
      <c r="F10" s="10" t="s">
        <v>106</v>
      </c>
      <c r="G10" s="10" t="s">
        <v>107</v>
      </c>
      <c r="J10" s="85"/>
      <c r="K10" s="87"/>
      <c r="L10" s="73"/>
      <c r="M10" s="86"/>
      <c r="N10" s="84"/>
    </row>
    <row r="11" spans="1:14" ht="14.4">
      <c r="B11" s="11" t="s">
        <v>108</v>
      </c>
      <c r="C11" s="11" t="s">
        <v>109</v>
      </c>
      <c r="E11" s="11" t="s">
        <v>110</v>
      </c>
      <c r="F11" s="11" t="s">
        <v>111</v>
      </c>
      <c r="G11" s="11" t="s">
        <v>112</v>
      </c>
      <c r="J11" s="85"/>
      <c r="K11" s="87"/>
      <c r="L11" s="73"/>
      <c r="M11" s="86"/>
      <c r="N11" s="84"/>
    </row>
    <row r="12" spans="1:14" ht="14.4">
      <c r="C12" s="11" t="s">
        <v>113</v>
      </c>
      <c r="E12" s="117"/>
      <c r="F12" s="11" t="s">
        <v>114</v>
      </c>
      <c r="G12" s="10" t="s">
        <v>115</v>
      </c>
      <c r="J12" s="88"/>
      <c r="K12" s="13"/>
      <c r="L12" s="73"/>
      <c r="M12" s="89"/>
    </row>
    <row r="13" spans="1:14" ht="16.2">
      <c r="C13" s="11" t="s">
        <v>116</v>
      </c>
      <c r="F13" s="10" t="s">
        <v>246</v>
      </c>
      <c r="J13" s="88"/>
      <c r="K13" s="13"/>
      <c r="L13" s="87"/>
      <c r="M13" s="89"/>
    </row>
    <row r="14" spans="1:14" ht="14.4">
      <c r="F14" s="11" t="s">
        <v>43</v>
      </c>
      <c r="J14" s="88"/>
      <c r="K14" s="13"/>
      <c r="L14" s="87"/>
      <c r="M14" s="89"/>
    </row>
    <row r="15" spans="1:14" ht="14.4">
      <c r="A15" s="17">
        <v>2000</v>
      </c>
      <c r="B15" s="11">
        <v>707</v>
      </c>
      <c r="C15" s="11">
        <v>25.9</v>
      </c>
      <c r="D15" s="11">
        <v>115</v>
      </c>
      <c r="E15" s="11">
        <v>7</v>
      </c>
      <c r="F15" s="11">
        <v>81</v>
      </c>
      <c r="G15" s="12">
        <v>1982</v>
      </c>
      <c r="H15" s="12"/>
      <c r="J15" s="85"/>
      <c r="K15" s="87"/>
      <c r="M15" s="86"/>
      <c r="N15" s="89"/>
    </row>
    <row r="16" spans="1:14" ht="14.4">
      <c r="A16" s="17">
        <v>2005</v>
      </c>
      <c r="B16" s="11">
        <v>613</v>
      </c>
      <c r="C16" s="16">
        <v>31.2</v>
      </c>
      <c r="D16" s="13">
        <v>93</v>
      </c>
      <c r="E16" s="11">
        <v>25</v>
      </c>
      <c r="F16" s="11">
        <v>78</v>
      </c>
      <c r="G16" s="26" t="s">
        <v>76</v>
      </c>
      <c r="H16" s="26"/>
      <c r="J16" s="88"/>
      <c r="M16" s="84"/>
    </row>
    <row r="17" spans="1:15" ht="14.4">
      <c r="A17" s="17">
        <v>2010</v>
      </c>
      <c r="B17" s="11">
        <v>587</v>
      </c>
      <c r="C17" s="16">
        <v>27.5</v>
      </c>
      <c r="D17" s="13">
        <v>120</v>
      </c>
      <c r="E17" s="13">
        <v>58</v>
      </c>
      <c r="F17" s="11">
        <v>78</v>
      </c>
      <c r="G17" s="26">
        <v>1694</v>
      </c>
      <c r="J17" s="88"/>
      <c r="L17" s="87"/>
      <c r="M17" s="84"/>
    </row>
    <row r="18" spans="1:15" ht="14.4">
      <c r="A18" s="17">
        <v>2015</v>
      </c>
      <c r="B18" s="11">
        <v>645</v>
      </c>
      <c r="C18" s="16">
        <v>28.2</v>
      </c>
      <c r="D18" s="13">
        <v>115</v>
      </c>
      <c r="E18" s="13" t="s">
        <v>117</v>
      </c>
      <c r="F18" s="11">
        <v>81</v>
      </c>
      <c r="G18" s="118">
        <v>1784</v>
      </c>
      <c r="J18" s="90"/>
      <c r="M18" s="84"/>
    </row>
    <row r="19" spans="1:15" ht="14.4">
      <c r="A19" s="39">
        <v>2020</v>
      </c>
      <c r="B19" s="20">
        <v>745</v>
      </c>
      <c r="C19" s="15">
        <v>15.2</v>
      </c>
      <c r="D19" s="34">
        <v>126</v>
      </c>
      <c r="E19" s="13" t="s">
        <v>117</v>
      </c>
      <c r="F19" s="9">
        <v>77</v>
      </c>
      <c r="G19" s="119">
        <v>2122</v>
      </c>
      <c r="M19" s="84"/>
    </row>
    <row r="20" spans="1:15" ht="14.4">
      <c r="A20" s="11" t="s">
        <v>79</v>
      </c>
      <c r="B20" s="16">
        <v>53</v>
      </c>
      <c r="C20" s="16">
        <v>8.9</v>
      </c>
      <c r="D20" s="23">
        <v>11</v>
      </c>
      <c r="E20" s="13" t="s">
        <v>117</v>
      </c>
      <c r="F20" s="13">
        <v>84</v>
      </c>
      <c r="G20" s="118">
        <v>39</v>
      </c>
      <c r="M20" s="84"/>
    </row>
    <row r="21" spans="1:15" ht="14.4">
      <c r="A21" s="11" t="s">
        <v>80</v>
      </c>
      <c r="B21" s="16">
        <v>80.3</v>
      </c>
      <c r="C21" s="16">
        <v>33.9</v>
      </c>
      <c r="D21" s="23">
        <v>10</v>
      </c>
      <c r="E21" s="13" t="s">
        <v>117</v>
      </c>
      <c r="F21" s="13">
        <v>81</v>
      </c>
      <c r="G21" s="118">
        <v>79</v>
      </c>
      <c r="M21" s="84"/>
    </row>
    <row r="22" spans="1:15" ht="14.4">
      <c r="A22" s="11" t="s">
        <v>81</v>
      </c>
      <c r="B22" s="16">
        <v>49.3</v>
      </c>
      <c r="C22" s="16">
        <v>10.8</v>
      </c>
      <c r="D22" s="11">
        <v>10</v>
      </c>
      <c r="E22" s="13" t="s">
        <v>117</v>
      </c>
      <c r="F22" s="11">
        <v>76</v>
      </c>
      <c r="G22" s="12">
        <v>159</v>
      </c>
      <c r="M22" s="84"/>
    </row>
    <row r="23" spans="1:15" ht="14.4">
      <c r="A23" s="11" t="s">
        <v>82</v>
      </c>
      <c r="B23" s="16">
        <v>39</v>
      </c>
      <c r="C23" s="16">
        <v>14.7</v>
      </c>
      <c r="D23" s="11">
        <v>7</v>
      </c>
      <c r="E23" s="13" t="s">
        <v>117</v>
      </c>
      <c r="F23" s="11">
        <v>63</v>
      </c>
      <c r="G23" s="12">
        <v>239</v>
      </c>
      <c r="M23" s="84"/>
    </row>
    <row r="24" spans="1:15" ht="14.4">
      <c r="A24" s="11" t="s">
        <v>83</v>
      </c>
      <c r="B24" s="16">
        <v>53.4</v>
      </c>
      <c r="C24" s="16">
        <v>10.7</v>
      </c>
      <c r="D24" s="11">
        <v>8</v>
      </c>
      <c r="E24" s="13" t="s">
        <v>117</v>
      </c>
      <c r="F24" s="11">
        <v>63</v>
      </c>
      <c r="G24" s="118">
        <v>313</v>
      </c>
      <c r="M24" s="84"/>
    </row>
    <row r="25" spans="1:15" ht="14.4">
      <c r="A25" s="11" t="s">
        <v>84</v>
      </c>
      <c r="B25" s="16">
        <v>74.5</v>
      </c>
      <c r="C25" s="16">
        <v>26.4</v>
      </c>
      <c r="D25" s="11">
        <v>7</v>
      </c>
      <c r="E25" s="13" t="s">
        <v>117</v>
      </c>
      <c r="F25" s="11">
        <v>65</v>
      </c>
      <c r="G25" s="118">
        <v>390</v>
      </c>
      <c r="M25" s="84"/>
    </row>
    <row r="26" spans="1:15" ht="14.4">
      <c r="A26" s="11" t="s">
        <v>85</v>
      </c>
      <c r="B26" s="16">
        <v>83.2</v>
      </c>
      <c r="C26" s="16">
        <v>9.1999999999999993</v>
      </c>
      <c r="D26" s="11">
        <v>14</v>
      </c>
      <c r="E26" s="13" t="s">
        <v>117</v>
      </c>
      <c r="F26" s="11">
        <v>76</v>
      </c>
      <c r="G26" s="12">
        <v>307</v>
      </c>
      <c r="M26" s="84"/>
    </row>
    <row r="27" spans="1:15" ht="14.4">
      <c r="A27" s="11" t="s">
        <v>86</v>
      </c>
      <c r="B27" s="16">
        <v>76.7</v>
      </c>
      <c r="C27" s="16">
        <v>19.399999999999999</v>
      </c>
      <c r="D27" s="23">
        <v>11</v>
      </c>
      <c r="E27" s="13" t="s">
        <v>117</v>
      </c>
      <c r="F27" s="11">
        <v>76</v>
      </c>
      <c r="G27" s="12">
        <v>270</v>
      </c>
      <c r="M27" s="84"/>
    </row>
    <row r="28" spans="1:15" ht="14.4">
      <c r="A28" s="11" t="s">
        <v>87</v>
      </c>
      <c r="B28" s="16">
        <v>55.2</v>
      </c>
      <c r="C28" s="16">
        <v>12.6</v>
      </c>
      <c r="D28" s="11">
        <v>7</v>
      </c>
      <c r="E28" s="13" t="s">
        <v>117</v>
      </c>
      <c r="F28" s="11">
        <v>82</v>
      </c>
      <c r="G28" s="12">
        <v>177</v>
      </c>
      <c r="M28" s="91"/>
    </row>
    <row r="29" spans="1:15" ht="14.4">
      <c r="A29" s="11" t="s">
        <v>88</v>
      </c>
      <c r="B29" s="16">
        <v>64.2</v>
      </c>
      <c r="C29" s="16">
        <v>13.8</v>
      </c>
      <c r="D29" s="11">
        <v>14</v>
      </c>
      <c r="E29" s="13" t="s">
        <v>117</v>
      </c>
      <c r="F29" s="11">
        <v>87</v>
      </c>
      <c r="G29" s="26">
        <v>94</v>
      </c>
      <c r="M29" s="91"/>
    </row>
    <row r="30" spans="1:15" ht="14.4">
      <c r="A30" s="11" t="s">
        <v>89</v>
      </c>
      <c r="B30" s="16">
        <v>59.3</v>
      </c>
      <c r="C30" s="16">
        <v>11.8</v>
      </c>
      <c r="D30" s="11">
        <v>12</v>
      </c>
      <c r="E30" s="13" t="s">
        <v>117</v>
      </c>
      <c r="F30" s="11">
        <v>85</v>
      </c>
      <c r="G30" s="26">
        <v>44</v>
      </c>
      <c r="M30" s="84"/>
    </row>
    <row r="31" spans="1:15" ht="14.4">
      <c r="A31" s="11" t="s">
        <v>90</v>
      </c>
      <c r="B31" s="16">
        <v>56.7</v>
      </c>
      <c r="C31" s="25">
        <v>9.6999999999999993</v>
      </c>
      <c r="D31" s="13">
        <v>15</v>
      </c>
      <c r="E31" s="13" t="s">
        <v>117</v>
      </c>
      <c r="F31" s="13">
        <v>85</v>
      </c>
      <c r="G31" s="12">
        <v>11</v>
      </c>
      <c r="M31" s="84"/>
    </row>
    <row r="32" spans="1:15" ht="14.4">
      <c r="B32" s="13"/>
      <c r="C32" s="25"/>
      <c r="D32" s="13"/>
      <c r="E32" s="13"/>
      <c r="F32" s="13"/>
      <c r="G32" s="12"/>
      <c r="J32" s="73"/>
      <c r="K32" s="92"/>
      <c r="M32" s="84"/>
      <c r="O32" s="11" t="s">
        <v>29</v>
      </c>
    </row>
    <row r="33" spans="1:13" ht="16.2">
      <c r="A33" s="11" t="s">
        <v>247</v>
      </c>
      <c r="G33" s="12"/>
      <c r="J33" s="28"/>
      <c r="K33" s="73"/>
      <c r="M33" s="84"/>
    </row>
    <row r="34" spans="1:13" ht="14.4">
      <c r="G34" s="12"/>
      <c r="K34" s="73"/>
      <c r="M34" s="84"/>
    </row>
    <row r="35" spans="1:13" ht="14.4">
      <c r="A35" s="11" t="s">
        <v>91</v>
      </c>
      <c r="K35" s="73"/>
      <c r="M35" s="84"/>
    </row>
    <row r="36" spans="1:13" ht="14.4">
      <c r="A36" s="11" t="s">
        <v>92</v>
      </c>
      <c r="K36" s="73"/>
      <c r="M36" s="84"/>
    </row>
    <row r="37" spans="1:13" ht="14.4">
      <c r="K37" s="73"/>
      <c r="M37" s="84"/>
    </row>
    <row r="38" spans="1:13" ht="14.4">
      <c r="K38" s="73"/>
      <c r="M38" s="84"/>
    </row>
    <row r="39" spans="1:13" ht="14.4">
      <c r="K39" s="73"/>
      <c r="M39" s="93"/>
    </row>
    <row r="40" spans="1:13" ht="14.4">
      <c r="K40" s="73"/>
      <c r="M40" s="93"/>
    </row>
    <row r="41" spans="1:13">
      <c r="K41" s="94"/>
    </row>
    <row r="42" spans="1:13">
      <c r="K42" s="94"/>
    </row>
    <row r="43" spans="1:13" ht="14.4">
      <c r="K43" s="7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F1" sqref="F1"/>
    </sheetView>
  </sheetViews>
  <sheetFormatPr defaultColWidth="8.77734375" defaultRowHeight="14.4"/>
  <cols>
    <col min="1" max="1" width="4" style="7" customWidth="1"/>
    <col min="2" max="2" width="38.44140625" style="7" customWidth="1"/>
    <col min="3" max="16384" width="8.77734375" style="7"/>
  </cols>
  <sheetData>
    <row r="1" spans="1:6" s="9" customFormat="1" ht="13.2">
      <c r="A1" s="8" t="s">
        <v>286</v>
      </c>
    </row>
    <row r="2" spans="1:6" s="9" customFormat="1" ht="13.2">
      <c r="A2" s="39" t="s">
        <v>15</v>
      </c>
    </row>
    <row r="3" spans="1:6" s="9" customFormat="1" ht="13.2">
      <c r="A3" s="8" t="s">
        <v>14</v>
      </c>
    </row>
    <row r="4" spans="1:6" s="11" customFormat="1" ht="13.2">
      <c r="A4" s="17" t="s">
        <v>16</v>
      </c>
    </row>
    <row r="5" spans="1:6" s="11" customFormat="1" ht="13.2">
      <c r="A5" s="10"/>
    </row>
    <row r="6" spans="1:6" ht="16.2">
      <c r="A6" s="11" t="s">
        <v>118</v>
      </c>
      <c r="B6" s="11"/>
      <c r="C6" s="10" t="s">
        <v>119</v>
      </c>
    </row>
    <row r="7" spans="1:6">
      <c r="A7" s="11"/>
      <c r="B7" s="11"/>
      <c r="C7" s="11">
        <v>2005</v>
      </c>
      <c r="D7" s="11">
        <v>2010</v>
      </c>
      <c r="E7" s="11">
        <v>2015</v>
      </c>
      <c r="F7" s="11">
        <v>2020</v>
      </c>
    </row>
    <row r="8" spans="1:6">
      <c r="A8" s="11"/>
      <c r="B8" s="11"/>
      <c r="C8" s="11"/>
    </row>
    <row r="9" spans="1:6" ht="15.6">
      <c r="A9" s="11" t="s">
        <v>120</v>
      </c>
      <c r="B9" s="11"/>
      <c r="C9" s="11"/>
    </row>
    <row r="10" spans="1:6" ht="16.2">
      <c r="A10" s="11"/>
      <c r="B10" s="17" t="s">
        <v>209</v>
      </c>
      <c r="C10" s="11">
        <v>30</v>
      </c>
      <c r="D10" s="11">
        <v>25</v>
      </c>
      <c r="E10" s="11">
        <v>20</v>
      </c>
      <c r="F10" s="11">
        <v>16</v>
      </c>
    </row>
    <row r="11" spans="1:6">
      <c r="A11" s="11"/>
      <c r="B11" s="17" t="s">
        <v>121</v>
      </c>
      <c r="C11" s="11">
        <v>15</v>
      </c>
      <c r="D11" s="11">
        <v>15</v>
      </c>
      <c r="E11" s="11">
        <v>12</v>
      </c>
      <c r="F11" s="11">
        <v>9</v>
      </c>
    </row>
    <row r="12" spans="1:6" ht="16.2">
      <c r="A12" s="11"/>
      <c r="B12" s="17" t="s">
        <v>122</v>
      </c>
      <c r="C12" s="11">
        <v>23</v>
      </c>
      <c r="D12" s="23">
        <v>15</v>
      </c>
      <c r="E12" s="11">
        <v>20</v>
      </c>
      <c r="F12" s="11">
        <v>14</v>
      </c>
    </row>
    <row r="13" spans="1:6">
      <c r="A13" s="11"/>
      <c r="B13" s="17" t="s">
        <v>123</v>
      </c>
      <c r="C13" s="11">
        <v>23</v>
      </c>
      <c r="D13" s="11">
        <v>16</v>
      </c>
      <c r="E13" s="11">
        <v>12</v>
      </c>
      <c r="F13" s="11">
        <v>12</v>
      </c>
    </row>
    <row r="14" spans="1:6">
      <c r="A14" s="11"/>
      <c r="B14" s="17"/>
      <c r="C14" s="11"/>
      <c r="D14" s="9"/>
    </row>
    <row r="15" spans="1:6" ht="15.6">
      <c r="A15" s="17" t="s">
        <v>175</v>
      </c>
      <c r="B15" s="11"/>
      <c r="C15" s="11"/>
    </row>
    <row r="16" spans="1:6" ht="16.2">
      <c r="A16" s="11"/>
      <c r="B16" s="17" t="s">
        <v>209</v>
      </c>
      <c r="C16" s="11">
        <v>43</v>
      </c>
      <c r="D16" s="11">
        <v>41</v>
      </c>
      <c r="E16" s="11">
        <v>32</v>
      </c>
      <c r="F16" s="11">
        <v>16</v>
      </c>
    </row>
    <row r="17" spans="1:7">
      <c r="A17" s="11"/>
      <c r="B17" s="17" t="s">
        <v>121</v>
      </c>
      <c r="C17" s="11">
        <v>22</v>
      </c>
      <c r="D17" s="11">
        <v>23</v>
      </c>
      <c r="E17" s="11">
        <v>18</v>
      </c>
      <c r="F17" s="11">
        <v>10</v>
      </c>
      <c r="G17" s="7" t="s">
        <v>29</v>
      </c>
    </row>
    <row r="18" spans="1:7" ht="16.2">
      <c r="A18" s="11"/>
      <c r="B18" s="17" t="s">
        <v>122</v>
      </c>
      <c r="C18" s="11">
        <v>24</v>
      </c>
      <c r="D18" s="11">
        <v>28</v>
      </c>
      <c r="E18" s="11">
        <v>23</v>
      </c>
      <c r="F18" s="11">
        <v>14</v>
      </c>
    </row>
    <row r="19" spans="1:7">
      <c r="A19" s="11"/>
      <c r="B19" s="17" t="s">
        <v>124</v>
      </c>
      <c r="C19" s="11">
        <v>30</v>
      </c>
      <c r="D19" s="11">
        <v>30</v>
      </c>
      <c r="E19" s="11">
        <v>21</v>
      </c>
      <c r="F19" s="11">
        <v>14</v>
      </c>
    </row>
    <row r="20" spans="1:7">
      <c r="A20" s="11"/>
      <c r="B20" s="17"/>
      <c r="C20" s="11"/>
    </row>
    <row r="21" spans="1:7" ht="15.6">
      <c r="A21" s="17" t="s">
        <v>176</v>
      </c>
      <c r="B21" s="11"/>
    </row>
    <row r="22" spans="1:7" ht="16.2">
      <c r="B22" s="17" t="s">
        <v>209</v>
      </c>
      <c r="C22" s="7">
        <v>37</v>
      </c>
      <c r="D22" s="7">
        <v>39</v>
      </c>
      <c r="E22" s="7">
        <v>41</v>
      </c>
      <c r="F22" s="63" t="s">
        <v>76</v>
      </c>
    </row>
    <row r="23" spans="1:7">
      <c r="B23" s="17" t="s">
        <v>121</v>
      </c>
      <c r="C23" s="7">
        <v>48</v>
      </c>
      <c r="D23" s="7">
        <v>48</v>
      </c>
      <c r="E23" s="7">
        <v>50</v>
      </c>
      <c r="F23" s="7">
        <v>51</v>
      </c>
    </row>
    <row r="24" spans="1:7">
      <c r="B24" s="62" t="s">
        <v>124</v>
      </c>
      <c r="C24" s="7">
        <v>46</v>
      </c>
      <c r="D24" s="7">
        <v>44</v>
      </c>
      <c r="E24" s="63" t="s">
        <v>76</v>
      </c>
      <c r="F24" s="63" t="s">
        <v>76</v>
      </c>
    </row>
    <row r="25" spans="1:7">
      <c r="B25" s="62"/>
    </row>
    <row r="26" spans="1:7" ht="16.2">
      <c r="A26" s="17" t="s">
        <v>125</v>
      </c>
    </row>
    <row r="27" spans="1:7" ht="16.2">
      <c r="A27" s="18" t="s">
        <v>126</v>
      </c>
      <c r="B27" s="11"/>
      <c r="C27" s="11"/>
      <c r="D27" s="11"/>
    </row>
    <row r="29" spans="1:7">
      <c r="A29" s="55" t="s">
        <v>127</v>
      </c>
    </row>
    <row r="30" spans="1:7">
      <c r="A30" s="55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C1" sqref="C1"/>
    </sheetView>
  </sheetViews>
  <sheetFormatPr defaultColWidth="8.77734375" defaultRowHeight="14.4"/>
  <cols>
    <col min="1" max="1" width="61.77734375" style="7" customWidth="1"/>
    <col min="2" max="2" width="10" style="7" customWidth="1"/>
    <col min="3" max="3" width="8.77734375" style="7" customWidth="1"/>
    <col min="4" max="4" width="9.77734375" style="7" customWidth="1"/>
    <col min="5" max="5" width="10.21875" style="7" customWidth="1"/>
    <col min="6" max="6" width="8.77734375" style="7"/>
    <col min="7" max="7" width="11.77734375" style="7" customWidth="1"/>
    <col min="8" max="16384" width="8.77734375" style="7"/>
  </cols>
  <sheetData>
    <row r="1" spans="1:16">
      <c r="A1" s="27" t="s">
        <v>304</v>
      </c>
      <c r="B1" s="27"/>
      <c r="C1" s="27"/>
      <c r="D1" s="27"/>
      <c r="E1" s="27"/>
      <c r="G1" s="27"/>
      <c r="H1" s="27"/>
    </row>
    <row r="2" spans="1:16">
      <c r="A2" s="27" t="s">
        <v>18</v>
      </c>
    </row>
    <row r="3" spans="1:16">
      <c r="A3" s="67" t="s">
        <v>17</v>
      </c>
    </row>
    <row r="4" spans="1:16">
      <c r="A4" s="28" t="s">
        <v>2</v>
      </c>
    </row>
    <row r="6" spans="1:16" ht="15.6">
      <c r="B6" s="7" t="s">
        <v>177</v>
      </c>
    </row>
    <row r="7" spans="1:16">
      <c r="B7" s="7">
        <v>1990</v>
      </c>
      <c r="C7" s="7">
        <v>2000</v>
      </c>
      <c r="D7" s="7">
        <v>2010</v>
      </c>
      <c r="E7" s="7">
        <v>2015</v>
      </c>
      <c r="F7" s="7">
        <v>2019</v>
      </c>
      <c r="G7" s="29" t="s">
        <v>305</v>
      </c>
      <c r="K7" s="29"/>
    </row>
    <row r="8" spans="1:16">
      <c r="A8" s="29" t="s">
        <v>47</v>
      </c>
      <c r="B8" s="30">
        <v>3513.74</v>
      </c>
      <c r="C8" s="30">
        <v>3129.39</v>
      </c>
      <c r="D8" s="30">
        <v>3253.66</v>
      </c>
      <c r="E8" s="31">
        <v>2582.59</v>
      </c>
      <c r="F8" s="33">
        <v>2611.3000000000002</v>
      </c>
      <c r="G8" s="120" t="s">
        <v>302</v>
      </c>
      <c r="J8" s="29"/>
      <c r="K8" s="56"/>
      <c r="L8" s="29"/>
      <c r="M8" s="60"/>
    </row>
    <row r="9" spans="1:16">
      <c r="A9" s="29" t="s">
        <v>129</v>
      </c>
      <c r="B9" s="53">
        <v>1662.43</v>
      </c>
      <c r="C9" s="31">
        <v>1205.0999999999999</v>
      </c>
      <c r="D9" s="31">
        <v>1362.27</v>
      </c>
      <c r="E9" s="31">
        <v>1214.76</v>
      </c>
      <c r="F9" s="33">
        <v>1367.8</v>
      </c>
      <c r="G9" s="120" t="s">
        <v>303</v>
      </c>
      <c r="J9" s="56"/>
      <c r="K9" s="56"/>
      <c r="L9" s="56"/>
      <c r="M9" s="60"/>
      <c r="N9" s="29"/>
      <c r="O9" s="29"/>
      <c r="P9" s="29"/>
    </row>
    <row r="10" spans="1:16">
      <c r="A10" s="29" t="s">
        <v>130</v>
      </c>
      <c r="B10" s="121">
        <v>77.97</v>
      </c>
      <c r="C10" s="31">
        <v>95.52</v>
      </c>
      <c r="D10" s="31">
        <v>111.33</v>
      </c>
      <c r="E10" s="31">
        <v>72.040000000000006</v>
      </c>
      <c r="F10" s="33">
        <v>54.6</v>
      </c>
      <c r="G10" s="120">
        <v>-30</v>
      </c>
      <c r="J10" s="56"/>
      <c r="K10" s="56"/>
      <c r="L10" s="56"/>
      <c r="M10" s="60"/>
    </row>
    <row r="11" spans="1:16">
      <c r="A11" s="29" t="s">
        <v>131</v>
      </c>
      <c r="B11" s="121">
        <v>114.12</v>
      </c>
      <c r="C11" s="31">
        <v>105.07</v>
      </c>
      <c r="D11" s="31">
        <v>93.15</v>
      </c>
      <c r="E11" s="31">
        <v>81.83</v>
      </c>
      <c r="F11" s="33">
        <v>73.900000000000006</v>
      </c>
      <c r="G11" s="120">
        <v>-35</v>
      </c>
      <c r="I11" s="29"/>
      <c r="J11" s="56"/>
      <c r="K11" s="56"/>
      <c r="L11" s="56"/>
      <c r="M11" s="60"/>
      <c r="N11" s="32"/>
      <c r="O11" s="32"/>
      <c r="P11" s="32"/>
    </row>
    <row r="12" spans="1:16">
      <c r="A12" s="29" t="s">
        <v>132</v>
      </c>
      <c r="B12" s="121">
        <v>515.69000000000005</v>
      </c>
      <c r="C12" s="31">
        <v>694.65</v>
      </c>
      <c r="D12" s="31">
        <v>843.14</v>
      </c>
      <c r="E12" s="31">
        <v>479.65</v>
      </c>
      <c r="F12" s="33">
        <v>352.7</v>
      </c>
      <c r="G12" s="120">
        <v>-32</v>
      </c>
      <c r="I12" s="29"/>
      <c r="J12" s="56"/>
      <c r="K12" s="56"/>
      <c r="L12" s="56"/>
      <c r="M12" s="60"/>
      <c r="N12" s="32"/>
      <c r="O12" s="32"/>
      <c r="P12" s="32"/>
    </row>
    <row r="13" spans="1:16">
      <c r="A13" s="29" t="s">
        <v>133</v>
      </c>
      <c r="B13" s="121">
        <v>685.63</v>
      </c>
      <c r="C13" s="31">
        <v>710.28</v>
      </c>
      <c r="D13" s="31">
        <v>718.77</v>
      </c>
      <c r="E13" s="31">
        <v>607.03</v>
      </c>
      <c r="F13" s="33">
        <v>639.70000000000005</v>
      </c>
      <c r="G13" s="120">
        <v>-7</v>
      </c>
      <c r="I13" s="29"/>
      <c r="J13" s="56"/>
      <c r="K13" s="56"/>
      <c r="L13" s="56"/>
      <c r="M13" s="60"/>
      <c r="N13" s="32"/>
      <c r="O13" s="32"/>
      <c r="P13" s="32"/>
    </row>
    <row r="14" spans="1:16">
      <c r="A14" s="29" t="s">
        <v>134</v>
      </c>
      <c r="B14" s="121">
        <v>167.96</v>
      </c>
      <c r="C14" s="31">
        <v>96.57</v>
      </c>
      <c r="D14" s="31">
        <v>23.63</v>
      </c>
      <c r="E14" s="31">
        <v>16.649999999999999</v>
      </c>
      <c r="F14" s="33">
        <v>34.299999999999997</v>
      </c>
      <c r="G14" s="120">
        <v>-80</v>
      </c>
      <c r="I14" s="29"/>
      <c r="J14" s="56"/>
      <c r="K14" s="56"/>
      <c r="L14" s="56"/>
      <c r="M14" s="60"/>
      <c r="N14" s="32"/>
      <c r="O14" s="32"/>
      <c r="P14" s="32"/>
    </row>
    <row r="15" spans="1:16">
      <c r="A15" s="29" t="s">
        <v>135</v>
      </c>
      <c r="B15" s="121">
        <v>288</v>
      </c>
      <c r="C15" s="31">
        <v>220.74</v>
      </c>
      <c r="D15" s="31">
        <v>100.11</v>
      </c>
      <c r="E15" s="31">
        <v>109.66</v>
      </c>
      <c r="F15" s="33">
        <v>87.4</v>
      </c>
      <c r="G15" s="120">
        <v>-70</v>
      </c>
      <c r="I15" s="29"/>
      <c r="J15" s="56"/>
      <c r="K15" s="56"/>
      <c r="L15" s="56"/>
      <c r="M15" s="60"/>
      <c r="N15" s="32"/>
      <c r="O15" s="32"/>
      <c r="P15" s="32"/>
    </row>
    <row r="16" spans="1:16">
      <c r="A16" s="29" t="s">
        <v>136</v>
      </c>
      <c r="B16" s="121">
        <v>1.94</v>
      </c>
      <c r="C16" s="31">
        <v>1.46</v>
      </c>
      <c r="D16" s="31">
        <v>1.25</v>
      </c>
      <c r="E16" s="31">
        <v>0.97</v>
      </c>
      <c r="F16" s="33">
        <v>0.9</v>
      </c>
      <c r="G16" s="120" t="s">
        <v>248</v>
      </c>
      <c r="I16" s="29"/>
      <c r="J16" s="56"/>
      <c r="K16" s="56"/>
      <c r="L16" s="56"/>
      <c r="M16" s="60"/>
      <c r="N16" s="32"/>
      <c r="O16" s="32"/>
      <c r="P16" s="32"/>
    </row>
    <row r="17" spans="1:16">
      <c r="B17" s="30"/>
      <c r="C17" s="30"/>
      <c r="D17" s="30"/>
      <c r="E17" s="30"/>
      <c r="G17" s="64"/>
      <c r="H17" s="60"/>
      <c r="I17" s="29"/>
      <c r="J17" s="56"/>
      <c r="K17" s="56"/>
      <c r="L17" s="56"/>
      <c r="M17" s="32"/>
      <c r="N17" s="32"/>
      <c r="O17" s="32"/>
      <c r="P17" s="32"/>
    </row>
    <row r="18" spans="1:16" ht="15.6">
      <c r="B18" s="7" t="s">
        <v>178</v>
      </c>
      <c r="G18" s="64"/>
      <c r="H18" s="60"/>
      <c r="J18" s="56"/>
      <c r="K18" s="56"/>
      <c r="L18" s="56"/>
      <c r="M18" s="32"/>
      <c r="N18" s="32"/>
      <c r="O18" s="32"/>
      <c r="P18" s="32"/>
    </row>
    <row r="19" spans="1:16">
      <c r="B19" s="7">
        <v>1990</v>
      </c>
      <c r="C19" s="7">
        <v>2000</v>
      </c>
      <c r="D19" s="7">
        <v>2010</v>
      </c>
      <c r="E19" s="7">
        <v>2015</v>
      </c>
      <c r="F19" s="7">
        <v>2018</v>
      </c>
      <c r="G19" s="122" t="s">
        <v>251</v>
      </c>
      <c r="H19" s="60"/>
      <c r="J19" s="56"/>
      <c r="K19" s="56"/>
      <c r="L19" s="56"/>
    </row>
    <row r="20" spans="1:16">
      <c r="A20" s="29" t="s">
        <v>47</v>
      </c>
      <c r="B20" s="33">
        <v>7.14</v>
      </c>
      <c r="C20" s="33">
        <v>5.63</v>
      </c>
      <c r="D20" s="33">
        <v>5.53</v>
      </c>
      <c r="E20" s="33">
        <v>4.1100000000000003</v>
      </c>
      <c r="F20" s="33">
        <v>4</v>
      </c>
      <c r="G20" s="120" t="s">
        <v>74</v>
      </c>
      <c r="H20" s="60">
        <f t="shared" ref="H20:H27" si="0">(F20*100/B20)-100</f>
        <v>-43.977591036414566</v>
      </c>
      <c r="I20" s="29"/>
      <c r="J20" s="56"/>
      <c r="K20" s="56"/>
      <c r="L20" s="56"/>
    </row>
    <row r="21" spans="1:16">
      <c r="A21" s="29" t="s">
        <v>129</v>
      </c>
      <c r="B21" s="33">
        <v>3.38</v>
      </c>
      <c r="C21" s="33">
        <v>2.17</v>
      </c>
      <c r="D21" s="33">
        <v>2.31</v>
      </c>
      <c r="E21" s="33">
        <v>1.93</v>
      </c>
      <c r="F21" s="33">
        <v>2</v>
      </c>
      <c r="G21" s="120" t="s">
        <v>249</v>
      </c>
      <c r="H21" s="60">
        <f t="shared" si="0"/>
        <v>-40.828402366863905</v>
      </c>
      <c r="I21" s="29"/>
      <c r="J21" s="56"/>
      <c r="K21" s="56"/>
      <c r="L21" s="56"/>
      <c r="M21" s="29"/>
      <c r="N21" s="29"/>
      <c r="O21" s="29"/>
    </row>
    <row r="22" spans="1:16">
      <c r="A22" s="29" t="s">
        <v>130</v>
      </c>
      <c r="B22" s="33">
        <v>0.16</v>
      </c>
      <c r="C22" s="33">
        <v>0.17</v>
      </c>
      <c r="D22" s="33">
        <v>0.19</v>
      </c>
      <c r="E22" s="33">
        <v>0.11</v>
      </c>
      <c r="F22" s="56">
        <v>0.1</v>
      </c>
      <c r="G22" s="120" t="s">
        <v>216</v>
      </c>
      <c r="H22" s="60">
        <f t="shared" si="0"/>
        <v>-37.5</v>
      </c>
      <c r="I22" s="32"/>
      <c r="J22" s="56"/>
      <c r="K22" s="56"/>
      <c r="L22" s="56"/>
      <c r="M22" s="32"/>
      <c r="N22" s="32"/>
      <c r="O22" s="32"/>
    </row>
    <row r="23" spans="1:16">
      <c r="A23" s="29" t="s">
        <v>131</v>
      </c>
      <c r="B23" s="33">
        <v>0.23</v>
      </c>
      <c r="C23" s="33">
        <v>0.19</v>
      </c>
      <c r="D23" s="33">
        <v>0.16</v>
      </c>
      <c r="E23" s="33">
        <v>0.13</v>
      </c>
      <c r="F23" s="33">
        <v>0.1</v>
      </c>
      <c r="G23" s="120" t="s">
        <v>250</v>
      </c>
      <c r="H23" s="60">
        <f t="shared" si="0"/>
        <v>-56.521739130434781</v>
      </c>
      <c r="I23" s="32"/>
      <c r="J23" s="56"/>
      <c r="K23" s="56"/>
      <c r="L23" s="56"/>
      <c r="M23" s="32"/>
      <c r="N23" s="32"/>
      <c r="O23" s="32"/>
    </row>
    <row r="24" spans="1:16">
      <c r="A24" s="29" t="s">
        <v>132</v>
      </c>
      <c r="B24" s="33">
        <v>1.05</v>
      </c>
      <c r="C24" s="33">
        <v>1.25</v>
      </c>
      <c r="D24" s="33">
        <v>1.43</v>
      </c>
      <c r="E24" s="33">
        <v>0.76</v>
      </c>
      <c r="F24" s="33">
        <v>0.6</v>
      </c>
      <c r="G24" s="120">
        <v>-43</v>
      </c>
      <c r="H24" s="60">
        <f t="shared" si="0"/>
        <v>-42.857142857142861</v>
      </c>
      <c r="I24" s="32"/>
      <c r="J24" s="56"/>
      <c r="K24" s="56"/>
      <c r="L24" s="56"/>
      <c r="M24" s="32"/>
      <c r="N24" s="32"/>
      <c r="O24" s="32"/>
    </row>
    <row r="25" spans="1:16">
      <c r="A25" s="29" t="s">
        <v>133</v>
      </c>
      <c r="B25" s="33">
        <v>1.39</v>
      </c>
      <c r="C25" s="33">
        <v>1.28</v>
      </c>
      <c r="D25" s="33">
        <v>1.22</v>
      </c>
      <c r="E25" s="33">
        <v>0.97</v>
      </c>
      <c r="F25" s="33">
        <v>1</v>
      </c>
      <c r="G25" s="120">
        <v>-28</v>
      </c>
      <c r="H25" s="60">
        <f t="shared" si="0"/>
        <v>-28.057553956834525</v>
      </c>
      <c r="I25" s="32"/>
      <c r="J25" s="56"/>
      <c r="K25" s="56"/>
      <c r="L25" s="56"/>
      <c r="M25" s="32"/>
      <c r="N25" s="32"/>
      <c r="O25" s="32"/>
    </row>
    <row r="26" spans="1:16">
      <c r="A26" s="29" t="s">
        <v>134</v>
      </c>
      <c r="B26" s="33">
        <v>0.34</v>
      </c>
      <c r="C26" s="33">
        <v>0.17</v>
      </c>
      <c r="D26" s="54">
        <v>0.04</v>
      </c>
      <c r="E26" s="54">
        <v>0.03</v>
      </c>
      <c r="F26" s="32">
        <v>0.03</v>
      </c>
      <c r="G26" s="120">
        <v>-91</v>
      </c>
      <c r="H26" s="60">
        <f t="shared" si="0"/>
        <v>-91.17647058823529</v>
      </c>
      <c r="I26" s="32"/>
      <c r="J26" s="56"/>
      <c r="K26" s="56"/>
      <c r="L26" s="56"/>
      <c r="M26" s="32"/>
      <c r="N26" s="32"/>
      <c r="O26" s="32"/>
    </row>
    <row r="27" spans="1:16">
      <c r="A27" s="29" t="s">
        <v>135</v>
      </c>
      <c r="B27" s="33">
        <v>0.57999999999999996</v>
      </c>
      <c r="C27" s="33">
        <v>0.4</v>
      </c>
      <c r="D27" s="33">
        <v>0.17</v>
      </c>
      <c r="E27" s="33">
        <v>0.17</v>
      </c>
      <c r="F27" s="33">
        <v>0.1</v>
      </c>
      <c r="G27" s="120">
        <v>-83</v>
      </c>
      <c r="H27" s="60">
        <f t="shared" si="0"/>
        <v>-82.758620689655174</v>
      </c>
      <c r="I27" s="32"/>
      <c r="J27" s="56"/>
      <c r="K27" s="56"/>
      <c r="L27" s="56"/>
      <c r="M27" s="32"/>
      <c r="N27" s="32"/>
      <c r="O27" s="32"/>
    </row>
    <row r="28" spans="1:16">
      <c r="A28" s="29" t="s">
        <v>136</v>
      </c>
      <c r="B28" s="33">
        <v>0</v>
      </c>
      <c r="C28" s="33">
        <v>0</v>
      </c>
      <c r="D28" s="33">
        <v>0</v>
      </c>
      <c r="E28" s="33">
        <v>0</v>
      </c>
      <c r="F28" s="56">
        <v>0.1</v>
      </c>
      <c r="G28" s="123" t="s">
        <v>234</v>
      </c>
      <c r="H28" s="123" t="s">
        <v>234</v>
      </c>
      <c r="I28" s="32"/>
      <c r="J28" s="56"/>
      <c r="K28" s="56"/>
      <c r="L28" s="56"/>
      <c r="M28" s="32"/>
      <c r="N28" s="32"/>
      <c r="O28" s="32"/>
    </row>
    <row r="29" spans="1:16">
      <c r="A29" s="29"/>
      <c r="B29" s="33"/>
      <c r="C29" s="33"/>
      <c r="D29" s="33"/>
      <c r="E29" s="33"/>
      <c r="G29" s="33"/>
      <c r="H29" s="32"/>
      <c r="I29" s="32"/>
      <c r="J29" s="56"/>
      <c r="K29" s="32"/>
      <c r="L29" s="56"/>
      <c r="M29" s="32"/>
      <c r="N29" s="32"/>
      <c r="O29" s="32"/>
    </row>
    <row r="30" spans="1:16">
      <c r="A30" s="28" t="s">
        <v>217</v>
      </c>
      <c r="C30" s="29"/>
      <c r="I30" s="32"/>
      <c r="J30" s="32"/>
      <c r="K30" s="32"/>
      <c r="L30" s="32"/>
      <c r="M30" s="32"/>
      <c r="N30" s="32"/>
      <c r="O30" s="32"/>
    </row>
    <row r="31" spans="1:16">
      <c r="A31" s="28" t="s">
        <v>218</v>
      </c>
      <c r="C31" s="29"/>
      <c r="D31" s="29"/>
      <c r="E31" s="29"/>
      <c r="G31" s="29"/>
      <c r="H31" s="29"/>
      <c r="I31" s="32"/>
      <c r="J31" s="32"/>
      <c r="K31" s="32"/>
      <c r="L31" s="32"/>
      <c r="M31" s="32"/>
    </row>
    <row r="32" spans="1:16">
      <c r="B32" s="29"/>
      <c r="C32" s="32"/>
      <c r="D32" s="32"/>
      <c r="E32" s="32"/>
      <c r="G32" s="32"/>
      <c r="H32" s="32"/>
      <c r="M32" s="32"/>
    </row>
    <row r="33" spans="1:15">
      <c r="B33" s="29"/>
      <c r="H33" s="29"/>
    </row>
    <row r="34" spans="1:15">
      <c r="B34" s="29"/>
      <c r="C34" s="29"/>
      <c r="D34" s="29"/>
      <c r="E34" s="29"/>
      <c r="G34" s="29"/>
      <c r="H34" s="29"/>
      <c r="I34" s="29"/>
      <c r="J34" s="29"/>
      <c r="K34" s="29"/>
      <c r="L34" s="29"/>
      <c r="M34" s="29"/>
      <c r="N34" s="29"/>
      <c r="O34" s="29"/>
    </row>
    <row r="35" spans="1:15">
      <c r="A35" s="29"/>
      <c r="B35" s="32"/>
      <c r="C35" s="32"/>
      <c r="D35" s="32"/>
      <c r="E35" s="32"/>
      <c r="G35" s="32"/>
      <c r="H35" s="32"/>
      <c r="I35" s="32"/>
      <c r="J35" s="32"/>
      <c r="K35" s="32"/>
      <c r="L35" s="32"/>
      <c r="M35" s="32"/>
      <c r="N35" s="32"/>
      <c r="O35" s="32"/>
    </row>
    <row r="36" spans="1:15">
      <c r="A36" s="29"/>
      <c r="B36" s="32"/>
      <c r="C36" s="32"/>
      <c r="D36" s="32"/>
      <c r="E36" s="32"/>
      <c r="G36" s="32"/>
      <c r="H36" s="32"/>
      <c r="I36" s="32"/>
      <c r="J36" s="32"/>
      <c r="K36" s="32"/>
      <c r="L36" s="32"/>
      <c r="M36" s="32"/>
      <c r="N36" s="32"/>
      <c r="O36" s="32"/>
    </row>
    <row r="37" spans="1:15">
      <c r="A37" s="29"/>
      <c r="B37" s="32"/>
      <c r="C37" s="32"/>
      <c r="D37" s="32"/>
      <c r="E37" s="32"/>
      <c r="G37" s="32"/>
      <c r="H37" s="32"/>
      <c r="I37" s="32"/>
      <c r="J37" s="32"/>
      <c r="K37" s="32"/>
      <c r="L37" s="32"/>
      <c r="M37" s="32"/>
      <c r="N37" s="32"/>
      <c r="O37" s="32"/>
    </row>
    <row r="38" spans="1:15">
      <c r="A38" s="29"/>
      <c r="B38" s="32"/>
      <c r="C38" s="32"/>
      <c r="D38" s="32"/>
      <c r="E38" s="32"/>
      <c r="G38" s="32"/>
      <c r="H38" s="32"/>
      <c r="I38" s="32"/>
      <c r="J38" s="32"/>
      <c r="K38" s="32"/>
      <c r="L38" s="32"/>
      <c r="M38" s="32"/>
      <c r="N38" s="32"/>
      <c r="O38" s="32"/>
    </row>
    <row r="39" spans="1:15">
      <c r="A39" s="29"/>
      <c r="B39" s="32"/>
      <c r="C39" s="32"/>
      <c r="D39" s="32"/>
      <c r="E39" s="32"/>
      <c r="G39" s="32"/>
      <c r="H39" s="32"/>
      <c r="I39" s="32"/>
      <c r="J39" s="32"/>
      <c r="K39" s="32"/>
      <c r="L39" s="32"/>
      <c r="M39" s="32"/>
      <c r="N39" s="32"/>
      <c r="O39" s="32"/>
    </row>
    <row r="40" spans="1:15">
      <c r="A40" s="29"/>
      <c r="B40" s="32"/>
      <c r="C40" s="32"/>
      <c r="D40" s="32"/>
      <c r="E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1:15">
      <c r="A41" s="29"/>
      <c r="B41" s="32"/>
      <c r="C41" s="32"/>
      <c r="D41" s="32"/>
      <c r="E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1:15">
      <c r="A42" s="29"/>
      <c r="B42" s="32"/>
      <c r="C42" s="32"/>
      <c r="D42" s="32"/>
      <c r="E42" s="32"/>
      <c r="G42" s="32"/>
      <c r="H42" s="32"/>
      <c r="I42" s="32"/>
      <c r="J42" s="32"/>
      <c r="K42" s="32"/>
      <c r="L42" s="32"/>
      <c r="M42" s="32"/>
      <c r="N42" s="32"/>
      <c r="O42" s="32"/>
    </row>
    <row r="43" spans="1:15">
      <c r="A43" s="29"/>
      <c r="B43" s="32"/>
      <c r="C43" s="32"/>
      <c r="D43" s="32"/>
      <c r="E43" s="32"/>
      <c r="G43" s="32"/>
      <c r="H43" s="32"/>
      <c r="I43" s="32"/>
      <c r="J43" s="32"/>
      <c r="K43" s="32"/>
      <c r="L43" s="32"/>
      <c r="M43" s="32"/>
      <c r="N43" s="32"/>
      <c r="O43" s="3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D1" sqref="D1"/>
    </sheetView>
  </sheetViews>
  <sheetFormatPr defaultColWidth="8.77734375" defaultRowHeight="14.4"/>
  <cols>
    <col min="1" max="1" width="6.44140625" style="62" customWidth="1"/>
    <col min="2" max="2" width="18.21875" style="7" customWidth="1"/>
    <col min="3" max="3" width="19" style="7" customWidth="1"/>
    <col min="4" max="4" width="12.5546875" style="7" customWidth="1"/>
    <col min="5" max="16384" width="8.77734375" style="7"/>
  </cols>
  <sheetData>
    <row r="1" spans="1:5" s="9" customFormat="1" ht="13.2">
      <c r="A1" s="8" t="s">
        <v>288</v>
      </c>
    </row>
    <row r="2" spans="1:5" s="9" customFormat="1" ht="13.2">
      <c r="A2" s="8" t="s">
        <v>20</v>
      </c>
    </row>
    <row r="3" spans="1:5" s="9" customFormat="1" ht="13.2">
      <c r="A3" s="8" t="s">
        <v>19</v>
      </c>
    </row>
    <row r="4" spans="1:5" s="11" customFormat="1" ht="13.2">
      <c r="A4" s="10" t="s">
        <v>21</v>
      </c>
    </row>
    <row r="6" spans="1:5">
      <c r="A6" s="62" t="s">
        <v>29</v>
      </c>
      <c r="B6" s="7" t="s">
        <v>137</v>
      </c>
      <c r="C6" s="7" t="s">
        <v>138</v>
      </c>
    </row>
    <row r="7" spans="1:5">
      <c r="B7" s="7" t="s">
        <v>139</v>
      </c>
      <c r="C7" s="7" t="s">
        <v>140</v>
      </c>
    </row>
    <row r="8" spans="1:5">
      <c r="B8" s="55" t="s">
        <v>179</v>
      </c>
      <c r="C8" s="7" t="s">
        <v>141</v>
      </c>
      <c r="D8" s="63" t="s">
        <v>142</v>
      </c>
      <c r="E8" s="63" t="s">
        <v>143</v>
      </c>
    </row>
    <row r="9" spans="1:5" ht="15.6">
      <c r="C9" s="10" t="s">
        <v>306</v>
      </c>
      <c r="D9" s="66" t="s">
        <v>144</v>
      </c>
      <c r="E9" s="63" t="s">
        <v>145</v>
      </c>
    </row>
    <row r="10" spans="1:5">
      <c r="C10" s="7" t="s">
        <v>146</v>
      </c>
    </row>
    <row r="11" spans="1:5" ht="15.6">
      <c r="B11" s="55"/>
      <c r="C11" s="10" t="s">
        <v>307</v>
      </c>
    </row>
    <row r="12" spans="1:5">
      <c r="C12" s="55" t="s">
        <v>147</v>
      </c>
    </row>
    <row r="14" spans="1:5">
      <c r="A14" s="62">
        <v>2000</v>
      </c>
      <c r="B14" s="56">
        <v>98.9</v>
      </c>
      <c r="C14" s="60">
        <v>1285</v>
      </c>
      <c r="D14" s="7">
        <v>52</v>
      </c>
      <c r="E14" s="60">
        <v>1385</v>
      </c>
    </row>
    <row r="15" spans="1:5">
      <c r="A15" s="62">
        <v>2005</v>
      </c>
      <c r="B15" s="56">
        <v>99.3</v>
      </c>
      <c r="C15" s="60">
        <v>600</v>
      </c>
      <c r="D15" s="7">
        <v>24</v>
      </c>
      <c r="E15" s="60">
        <v>480</v>
      </c>
    </row>
    <row r="16" spans="1:5">
      <c r="A16" s="62">
        <v>2010</v>
      </c>
      <c r="B16" s="56">
        <v>92.8</v>
      </c>
      <c r="C16" s="60">
        <v>939</v>
      </c>
      <c r="D16" s="7">
        <v>29</v>
      </c>
      <c r="E16" s="60">
        <v>634</v>
      </c>
    </row>
    <row r="17" spans="1:5">
      <c r="A17" s="62">
        <v>2015</v>
      </c>
      <c r="B17" s="56">
        <v>101.5</v>
      </c>
      <c r="C17" s="60">
        <v>533</v>
      </c>
      <c r="D17" s="7">
        <v>23</v>
      </c>
      <c r="E17" s="60">
        <v>414</v>
      </c>
    </row>
    <row r="18" spans="1:5">
      <c r="A18" s="62">
        <v>2020</v>
      </c>
      <c r="B18" s="56">
        <v>110</v>
      </c>
      <c r="C18" s="60">
        <v>534</v>
      </c>
      <c r="D18" s="7">
        <v>21</v>
      </c>
      <c r="E18" s="60">
        <v>478</v>
      </c>
    </row>
    <row r="20" spans="1:5">
      <c r="A20" s="10" t="s">
        <v>148</v>
      </c>
      <c r="B20" s="10"/>
      <c r="C20" s="11"/>
    </row>
    <row r="21" spans="1:5">
      <c r="A21" s="10" t="s">
        <v>149</v>
      </c>
      <c r="B21" s="10"/>
      <c r="C21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12</vt:i4>
      </vt:variant>
    </vt:vector>
  </HeadingPairs>
  <TitlesOfParts>
    <vt:vector size="12" baseType="lpstr">
      <vt:lpstr>Taulukkoluettelo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</vt:vector>
  </TitlesOfParts>
  <Company>Helsingin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Helsingin tilastollinen vuosikirja: alue ja ympäristö</dc:title>
  <dc:creator>Voipio Kaisa</dc:creator>
  <cp:lastModifiedBy>Voipio Kaisa</cp:lastModifiedBy>
  <dcterms:created xsi:type="dcterms:W3CDTF">2012-01-25T11:31:39Z</dcterms:created>
  <dcterms:modified xsi:type="dcterms:W3CDTF">2022-02-22T08:58:32Z</dcterms:modified>
</cp:coreProperties>
</file>