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l2\Tietokeskus\data\espoo\"/>
    </mc:Choice>
  </mc:AlternateContent>
  <xr:revisionPtr revIDLastSave="0" documentId="13_ncr:1_{3F65147E-32EE-4ACF-8E7D-0830A23FD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  <c r="F92" i="1"/>
  <c r="N88" i="1"/>
  <c r="O88" i="1"/>
  <c r="G92" i="1"/>
  <c r="I92" i="1"/>
  <c r="N87" i="1"/>
  <c r="O87" i="1" s="1"/>
  <c r="N91" i="1"/>
  <c r="N89" i="1"/>
  <c r="O89" i="1" s="1"/>
  <c r="M92" i="1"/>
  <c r="L92" i="1"/>
  <c r="K92" i="1"/>
  <c r="J92" i="1"/>
  <c r="E92" i="1"/>
  <c r="D92" i="1"/>
  <c r="C92" i="1"/>
  <c r="B92" i="1"/>
  <c r="N90" i="1"/>
  <c r="O90" i="1" s="1"/>
  <c r="N92" i="1" l="1"/>
  <c r="N80" i="1" l="1"/>
  <c r="O80" i="1" s="1"/>
  <c r="N79" i="1"/>
  <c r="O79" i="1" s="1"/>
  <c r="N81" i="1"/>
  <c r="O81" i="1" s="1"/>
  <c r="N78" i="1"/>
  <c r="O78" i="1" s="1"/>
  <c r="M83" i="1"/>
  <c r="L83" i="1"/>
  <c r="K83" i="1"/>
  <c r="J83" i="1"/>
  <c r="I83" i="1"/>
  <c r="H83" i="1"/>
  <c r="G83" i="1"/>
  <c r="F83" i="1"/>
  <c r="E83" i="1"/>
  <c r="D83" i="1"/>
  <c r="C83" i="1"/>
  <c r="B83" i="1"/>
  <c r="N83" i="1" l="1"/>
  <c r="O92" i="1"/>
  <c r="L74" i="1"/>
  <c r="N72" i="1"/>
  <c r="O72" i="1" s="1"/>
  <c r="N71" i="1"/>
  <c r="O71" i="1" s="1"/>
  <c r="N70" i="1"/>
  <c r="O70" i="1" s="1"/>
  <c r="N69" i="1"/>
  <c r="O69" i="1" s="1"/>
  <c r="N60" i="1"/>
  <c r="O60" i="1" s="1"/>
  <c r="M74" i="1"/>
  <c r="K74" i="1"/>
  <c r="J74" i="1"/>
  <c r="I74" i="1"/>
  <c r="H74" i="1"/>
  <c r="G74" i="1"/>
  <c r="F74" i="1"/>
  <c r="E74" i="1"/>
  <c r="D74" i="1"/>
  <c r="C74" i="1"/>
  <c r="B74" i="1"/>
  <c r="N63" i="1"/>
  <c r="O63" i="1"/>
  <c r="N62" i="1"/>
  <c r="O62" i="1" s="1"/>
  <c r="N61" i="1"/>
  <c r="O61" i="1" s="1"/>
  <c r="N51" i="1"/>
  <c r="N64" i="1"/>
  <c r="M65" i="1"/>
  <c r="L65" i="1"/>
  <c r="K65" i="1"/>
  <c r="J65" i="1"/>
  <c r="I65" i="1"/>
  <c r="H65" i="1"/>
  <c r="G65" i="1"/>
  <c r="F65" i="1"/>
  <c r="E65" i="1"/>
  <c r="D65" i="1"/>
  <c r="C65" i="1"/>
  <c r="B65" i="1"/>
  <c r="L56" i="1"/>
  <c r="N55" i="1"/>
  <c r="N54" i="1"/>
  <c r="N53" i="1"/>
  <c r="N52" i="1"/>
  <c r="O52" i="1" s="1"/>
  <c r="B56" i="1"/>
  <c r="C56" i="1"/>
  <c r="D56" i="1"/>
  <c r="E56" i="1"/>
  <c r="F56" i="1"/>
  <c r="G56" i="1"/>
  <c r="H56" i="1"/>
  <c r="I56" i="1"/>
  <c r="J56" i="1"/>
  <c r="K56" i="1"/>
  <c r="M56" i="1"/>
  <c r="N46" i="1"/>
  <c r="N9" i="1" s="1"/>
  <c r="M47" i="1"/>
  <c r="L47" i="1"/>
  <c r="K47" i="1"/>
  <c r="J47" i="1"/>
  <c r="I47" i="1"/>
  <c r="H47" i="1"/>
  <c r="G47" i="1"/>
  <c r="F47" i="1"/>
  <c r="E47" i="1"/>
  <c r="D47" i="1"/>
  <c r="C47" i="1"/>
  <c r="B47" i="1"/>
  <c r="N45" i="1"/>
  <c r="N8" i="1"/>
  <c r="N44" i="1"/>
  <c r="O53" i="1" s="1"/>
  <c r="N43" i="1"/>
  <c r="N6" i="1"/>
  <c r="N42" i="1"/>
  <c r="O51" i="1" s="1"/>
  <c r="M38" i="1"/>
  <c r="L38" i="1"/>
  <c r="K38" i="1"/>
  <c r="J38" i="1"/>
  <c r="I38" i="1"/>
  <c r="H38" i="1"/>
  <c r="G38" i="1"/>
  <c r="F38" i="1"/>
  <c r="E38" i="1"/>
  <c r="D38" i="1"/>
  <c r="C38" i="1"/>
  <c r="N38" i="1" s="1"/>
  <c r="B38" i="1"/>
  <c r="N37" i="1"/>
  <c r="M9" i="1"/>
  <c r="N36" i="1"/>
  <c r="M8" i="1" s="1"/>
  <c r="N35" i="1"/>
  <c r="M7" i="1"/>
  <c r="N34" i="1"/>
  <c r="M6" i="1"/>
  <c r="N33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L9" i="1" s="1"/>
  <c r="N27" i="1"/>
  <c r="L8" i="1"/>
  <c r="N26" i="1"/>
  <c r="L7" i="1" s="1"/>
  <c r="N25" i="1"/>
  <c r="L6" i="1"/>
  <c r="N24" i="1"/>
  <c r="L5" i="1" s="1"/>
  <c r="N19" i="1"/>
  <c r="K9" i="1"/>
  <c r="N18" i="1"/>
  <c r="K8" i="1" s="1"/>
  <c r="N17" i="1"/>
  <c r="K7" i="1"/>
  <c r="N16" i="1"/>
  <c r="K6" i="1" s="1"/>
  <c r="N15" i="1"/>
  <c r="K5" i="1"/>
  <c r="M20" i="1"/>
  <c r="L20" i="1"/>
  <c r="K20" i="1"/>
  <c r="J20" i="1"/>
  <c r="I20" i="1"/>
  <c r="H20" i="1"/>
  <c r="G20" i="1"/>
  <c r="F20" i="1"/>
  <c r="E20" i="1"/>
  <c r="D20" i="1"/>
  <c r="C20" i="1"/>
  <c r="B20" i="1"/>
  <c r="J10" i="1"/>
  <c r="E10" i="1"/>
  <c r="F10" i="1"/>
  <c r="D10" i="1"/>
  <c r="B10" i="1"/>
  <c r="C10" i="1"/>
  <c r="I10" i="1"/>
  <c r="M5" i="1"/>
  <c r="G10" i="1"/>
  <c r="H10" i="1"/>
  <c r="O43" i="1"/>
  <c r="O54" i="1"/>
  <c r="O45" i="1"/>
  <c r="L10" i="1" l="1"/>
  <c r="M10" i="1"/>
  <c r="N20" i="1"/>
  <c r="N29" i="1"/>
  <c r="N65" i="1"/>
  <c r="N5" i="1"/>
  <c r="N10" i="1" s="1"/>
  <c r="N47" i="1"/>
  <c r="O47" i="1" s="1"/>
  <c r="K10" i="1"/>
  <c r="O42" i="1"/>
  <c r="N7" i="1"/>
  <c r="O83" i="1"/>
  <c r="N56" i="1"/>
  <c r="O65" i="1"/>
  <c r="N74" i="1"/>
  <c r="O74" i="1" s="1"/>
  <c r="O56" i="1" l="1"/>
</calcChain>
</file>

<file path=xl/sharedStrings.xml><?xml version="1.0" encoding="utf-8"?>
<sst xmlns="http://schemas.openxmlformats.org/spreadsheetml/2006/main" count="233" uniqueCount="26">
  <si>
    <t>Uimahallien tilastot</t>
  </si>
  <si>
    <t>Vuosittaiset kävijät:</t>
  </si>
  <si>
    <t>Espoonlahti</t>
  </si>
  <si>
    <t>Keski-Espoo</t>
  </si>
  <si>
    <t>Leppävaara</t>
  </si>
  <si>
    <t>Olari</t>
  </si>
  <si>
    <t>Tapiola</t>
  </si>
  <si>
    <t>Yhteensä</t>
  </si>
  <si>
    <t>Otaniemi (toiminta päättyi 6/2005)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</si>
  <si>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</si>
  <si>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</si>
  <si>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</si>
  <si>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</si>
  <si>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</si>
  <si>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</si>
  <si>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</si>
  <si>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</si>
  <si>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</si>
  <si>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 xml:space="preserve">Loka </t>
  </si>
  <si>
    <t>Marras</t>
  </si>
  <si>
    <t>Joulu</t>
  </si>
  <si>
    <t>Yht</t>
  </si>
  <si>
    <t>Vuosi %</t>
  </si>
  <si>
    <t>kahluuallas</t>
  </si>
  <si>
    <t>Matinkylä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</si>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</sst>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6"/>
      <color indexed="6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0061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Times New Roman"/>
      <family val="1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6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7" fillId="4" borderId="1" xfId="2" applyFont="1" applyBorder="1"/>
    <xf numFmtId="0" fontId="7" fillId="4" borderId="1" xfId="2" applyFont="1" applyBorder="1" applyAlignment="1">
      <alignment horizontal="center"/>
    </xf>
    <xf numFmtId="0" fontId="6" fillId="3" borderId="1" xfId="1" applyFont="1" applyBorder="1" applyAlignment="1">
      <alignment horizontal="left"/>
    </xf>
    <xf numFmtId="0" fontId="6" fillId="3" borderId="1" xfId="1" applyFont="1" applyBorder="1" applyAlignment="1">
      <alignment horizontal="center"/>
    </xf>
    <xf numFmtId="0" fontId="8" fillId="0" borderId="0" xfId="0" applyFont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3" fontId="12" fillId="0" borderId="1" xfId="0" applyNumberFormat="1" applyFont="1" applyBorder="1"/>
    <xf numFmtId="3" fontId="0" fillId="0" borderId="1" xfId="0" applyNumberForma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4" fontId="0" fillId="0" borderId="1" xfId="0" applyNumberFormat="1" applyBorder="1"/>
    <xf numFmtId="4" fontId="12" fillId="0" borderId="1" xfId="0" applyNumberFormat="1" applyFont="1" applyBorder="1"/>
    <xf numFmtId="0" fontId="3" fillId="9" borderId="1" xfId="0" applyFont="1" applyFill="1" applyBorder="1" applyAlignment="1">
      <alignment horizontal="center" wrapText="1"/>
    </xf>
    <xf numFmtId="0" fontId="0" fillId="0" borderId="1" xfId="0" applyBorder="1"/>
    <xf numFmtId="0" fontId="6" fillId="10" borderId="1" xfId="1" applyFont="1" applyFill="1" applyBorder="1" applyAlignment="1">
      <alignment horizontal="left"/>
    </xf>
    <xf numFmtId="0" fontId="6" fillId="10" borderId="1" xfId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6" fillId="11" borderId="1" xfId="1" applyFont="1" applyFill="1" applyBorder="1" applyAlignment="1">
      <alignment horizontal="left"/>
    </xf>
    <xf numFmtId="0" fontId="6" fillId="11" borderId="1" xfId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0" fontId="6" fillId="12" borderId="1" xfId="1" applyFont="1" applyFill="1" applyBorder="1" applyAlignment="1">
      <alignment horizontal="left"/>
    </xf>
    <xf numFmtId="0" fontId="6" fillId="12" borderId="1" xfId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6" fillId="13" borderId="1" xfId="1" applyFont="1" applyFill="1" applyBorder="1" applyAlignment="1">
      <alignment horizontal="left"/>
    </xf>
    <xf numFmtId="0" fontId="6" fillId="13" borderId="1" xfId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4" fillId="10" borderId="2" xfId="0" applyFont="1" applyFill="1" applyBorder="1" applyAlignment="1">
      <alignment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14" borderId="4" xfId="0" applyFont="1" applyFill="1" applyBorder="1" applyAlignment="1">
      <alignment vertical="center"/>
    </xf>
    <xf numFmtId="3" fontId="16" fillId="14" borderId="5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0" fontId="16" fillId="14" borderId="5" xfId="0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/>
    <xf numFmtId="0" fontId="16" fillId="0" borderId="0" xfId="0" applyFont="1" applyAlignment="1">
      <alignment vertical="center"/>
    </xf>
    <xf numFmtId="0" fontId="14" fillId="14" borderId="4" xfId="0" applyFont="1" applyFill="1" applyBorder="1" applyAlignment="1">
      <alignment vertical="center"/>
    </xf>
    <xf numFmtId="3" fontId="14" fillId="14" borderId="5" xfId="0" applyNumberFormat="1" applyFont="1" applyFill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11" borderId="2" xfId="0" applyFont="1" applyFill="1" applyBorder="1" applyAlignment="1">
      <alignment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/>
    </xf>
  </cellXfs>
  <cellStyles count="3">
    <cellStyle name="20 % - Aksentti2" xfId="1" builtinId="34"/>
    <cellStyle name="Hyvä" xfId="2" builtinId="26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14"/>
  <sheetViews>
    <sheetView tabSelected="1" zoomScale="80" zoomScaleNormal="80" workbookViewId="0"/>
  </sheetViews>
  <sheetFormatPr defaultRowHeight="14.25" x14ac:dyDescent="0.2"/>
  <cols>
    <col min="1" max="1" width="26.5" customWidth="1"/>
    <col min="2" max="3" width="9" customWidth="1"/>
    <col min="4" max="7" width="9.625" bestFit="1" customWidth="1"/>
    <col min="8" max="8" width="9" customWidth="1"/>
    <col min="9" max="10" width="9.625" bestFit="1" customWidth="1"/>
    <col min="11" max="13" width="9" customWidth="1"/>
    <col min="14" max="14" width="10.25" customWidth="1"/>
    <col min="15" max="15" width="9" customWidth="1"/>
    <col min="16" max="16" width="7.625" customWidth="1"/>
  </cols>
  <sheetData>
    <row r="2" spans="1:14" ht="21" customHeight="1" x14ac:dyDescent="0.3">
      <c r="A2" s="9" t="s">
        <v>0</v>
      </c>
    </row>
    <row r="4" spans="1:14" ht="20.25" customHeight="1" x14ac:dyDescent="0.25">
      <c r="A4" s="5" t="s">
        <v>1</v>
      </c>
      <c r="B4" s="6">
        <v>2004</v>
      </c>
      <c r="C4" s="6">
        <v>2005</v>
      </c>
      <c r="D4" s="6">
        <v>2006</v>
      </c>
      <c r="E4" s="6">
        <v>2007</v>
      </c>
      <c r="F4" s="6">
        <v>2008</v>
      </c>
      <c r="G4" s="6">
        <v>2009</v>
      </c>
      <c r="H4" s="6">
        <v>2010</v>
      </c>
      <c r="I4" s="6">
        <v>2011</v>
      </c>
      <c r="J4" s="6">
        <v>2012</v>
      </c>
      <c r="K4" s="6">
        <v>2013</v>
      </c>
      <c r="L4" s="6">
        <v>2014</v>
      </c>
      <c r="M4" s="6">
        <v>2015</v>
      </c>
      <c r="N4" s="6">
        <v>2016</v>
      </c>
    </row>
    <row r="5" spans="1:14" ht="20.25" customHeight="1" x14ac:dyDescent="0.2">
      <c r="A5" s="2" t="s">
        <v>2</v>
      </c>
      <c r="B5" s="3">
        <v>360048</v>
      </c>
      <c r="C5" s="3">
        <v>367568</v>
      </c>
      <c r="D5" s="3">
        <v>320163</v>
      </c>
      <c r="E5" s="3">
        <v>333371</v>
      </c>
      <c r="F5" s="3">
        <v>348163</v>
      </c>
      <c r="G5" s="3">
        <v>327402</v>
      </c>
      <c r="H5" s="10">
        <v>321705</v>
      </c>
      <c r="I5" s="10">
        <v>349250</v>
      </c>
      <c r="J5" s="14">
        <v>341373</v>
      </c>
      <c r="K5" s="14">
        <f>N15</f>
        <v>342260</v>
      </c>
      <c r="L5" s="14">
        <f>N24</f>
        <v>370029</v>
      </c>
      <c r="M5" s="14">
        <f>N33</f>
        <v>380272</v>
      </c>
      <c r="N5" s="14">
        <f>N42</f>
        <v>361274</v>
      </c>
    </row>
    <row r="6" spans="1:14" ht="20.25" customHeight="1" x14ac:dyDescent="0.2">
      <c r="A6" s="2" t="s">
        <v>3</v>
      </c>
      <c r="B6" s="3">
        <v>234623</v>
      </c>
      <c r="C6" s="3">
        <v>228489</v>
      </c>
      <c r="D6" s="3">
        <v>247736</v>
      </c>
      <c r="E6" s="3">
        <v>257698</v>
      </c>
      <c r="F6" s="3">
        <v>253203</v>
      </c>
      <c r="G6" s="3">
        <v>271643</v>
      </c>
      <c r="H6" s="10">
        <v>234504</v>
      </c>
      <c r="I6" s="10">
        <v>241684</v>
      </c>
      <c r="J6" s="14">
        <v>245184</v>
      </c>
      <c r="K6" s="14">
        <f>N16</f>
        <v>269474</v>
      </c>
      <c r="L6" s="14">
        <f>N25</f>
        <v>269024</v>
      </c>
      <c r="M6" s="14">
        <f>N34</f>
        <v>291055</v>
      </c>
      <c r="N6" s="14">
        <f>N43</f>
        <v>241307</v>
      </c>
    </row>
    <row r="7" spans="1:14" ht="20.25" customHeight="1" x14ac:dyDescent="0.2">
      <c r="A7" s="2" t="s">
        <v>4</v>
      </c>
      <c r="B7" s="3">
        <v>143981</v>
      </c>
      <c r="C7" s="3">
        <v>155397</v>
      </c>
      <c r="D7" s="3">
        <v>174442</v>
      </c>
      <c r="E7" s="3">
        <v>159423</v>
      </c>
      <c r="F7" s="3">
        <v>176079</v>
      </c>
      <c r="G7" s="3">
        <v>155838</v>
      </c>
      <c r="H7" s="10">
        <v>145692</v>
      </c>
      <c r="I7" s="10">
        <v>164501</v>
      </c>
      <c r="J7" s="14">
        <v>158893</v>
      </c>
      <c r="K7" s="14">
        <f>N17</f>
        <v>77682</v>
      </c>
      <c r="L7" s="14">
        <f>N26</f>
        <v>0</v>
      </c>
      <c r="M7" s="14">
        <f>N35</f>
        <v>0</v>
      </c>
      <c r="N7" s="14">
        <f>N44</f>
        <v>557794</v>
      </c>
    </row>
    <row r="8" spans="1:14" ht="20.25" customHeight="1" x14ac:dyDescent="0.2">
      <c r="A8" s="2" t="s">
        <v>5</v>
      </c>
      <c r="B8" s="3">
        <v>7297</v>
      </c>
      <c r="C8" s="3">
        <v>8493</v>
      </c>
      <c r="D8" s="3">
        <v>7678</v>
      </c>
      <c r="E8" s="3">
        <v>8849</v>
      </c>
      <c r="F8" s="3">
        <v>9450</v>
      </c>
      <c r="G8" s="3">
        <v>8347</v>
      </c>
      <c r="H8" s="10">
        <v>5805</v>
      </c>
      <c r="I8" s="10">
        <v>8321</v>
      </c>
      <c r="J8" s="14">
        <v>9493</v>
      </c>
      <c r="K8" s="14">
        <f>N18</f>
        <v>9789</v>
      </c>
      <c r="L8" s="14">
        <f>N27</f>
        <v>5156</v>
      </c>
      <c r="M8" s="14">
        <f>N36</f>
        <v>11922</v>
      </c>
      <c r="N8" s="14">
        <f>N45</f>
        <v>14302</v>
      </c>
    </row>
    <row r="9" spans="1:14" ht="20.25" customHeight="1" x14ac:dyDescent="0.2">
      <c r="A9" s="2" t="s">
        <v>6</v>
      </c>
      <c r="B9" s="3">
        <v>0</v>
      </c>
      <c r="C9" s="3">
        <v>34732</v>
      </c>
      <c r="D9" s="3">
        <v>258880</v>
      </c>
      <c r="E9" s="3">
        <v>244133</v>
      </c>
      <c r="F9" s="3">
        <v>314840</v>
      </c>
      <c r="G9" s="3">
        <v>271654</v>
      </c>
      <c r="H9" s="11">
        <v>252016</v>
      </c>
      <c r="I9" s="10">
        <v>265400</v>
      </c>
      <c r="J9" s="14">
        <v>288855</v>
      </c>
      <c r="K9" s="14">
        <f>N19</f>
        <v>297983</v>
      </c>
      <c r="L9" s="14">
        <f>N28</f>
        <v>324031</v>
      </c>
      <c r="M9" s="14">
        <f>N37</f>
        <v>228307</v>
      </c>
      <c r="N9" s="14">
        <f>N46</f>
        <v>130821</v>
      </c>
    </row>
    <row r="10" spans="1:14" ht="20.25" customHeight="1" x14ac:dyDescent="0.25">
      <c r="A10" s="1" t="s">
        <v>7</v>
      </c>
      <c r="B10" s="4">
        <f t="shared" ref="B10:J10" si="0">SUM(B5:B9)</f>
        <v>745949</v>
      </c>
      <c r="C10" s="4">
        <f t="shared" si="0"/>
        <v>794679</v>
      </c>
      <c r="D10" s="4">
        <f t="shared" si="0"/>
        <v>1008899</v>
      </c>
      <c r="E10" s="4">
        <f t="shared" si="0"/>
        <v>1003474</v>
      </c>
      <c r="F10" s="4">
        <f t="shared" si="0"/>
        <v>1101735</v>
      </c>
      <c r="G10" s="4">
        <f>SUM(G5:G9)</f>
        <v>1034884</v>
      </c>
      <c r="H10" s="4">
        <f t="shared" si="0"/>
        <v>959722</v>
      </c>
      <c r="I10" s="4">
        <f t="shared" si="0"/>
        <v>1029156</v>
      </c>
      <c r="J10" s="4">
        <f t="shared" si="0"/>
        <v>1043798</v>
      </c>
      <c r="K10" s="4">
        <f>SUM(K5:K9)</f>
        <v>997188</v>
      </c>
      <c r="L10" s="4">
        <f>SUM(L5:L9)</f>
        <v>968240</v>
      </c>
      <c r="M10" s="4">
        <f>SUM(M5:M9)</f>
        <v>911556</v>
      </c>
      <c r="N10" s="4">
        <f>SUM(N5:N9)</f>
        <v>1305498</v>
      </c>
    </row>
    <row r="11" spans="1:14" ht="20.25" customHeight="1" x14ac:dyDescent="0.2">
      <c r="A11" s="2" t="s">
        <v>8</v>
      </c>
      <c r="B11" s="3">
        <v>28051</v>
      </c>
      <c r="C11" s="3">
        <v>24160</v>
      </c>
    </row>
    <row r="14" spans="1:14" ht="20.25" customHeight="1" x14ac:dyDescent="0.25">
      <c r="A14" s="15">
        <v>2013</v>
      </c>
      <c r="B14" s="16" t="s">
        <v>9</v>
      </c>
      <c r="C14" s="16" t="s">
        <v>10</v>
      </c>
      <c r="D14" s="16" t="s">
        <v>11</v>
      </c>
      <c r="E14" s="16" t="s">
        <v>12</v>
      </c>
      <c r="F14" s="16" t="s">
        <v>13</v>
      </c>
      <c r="G14" s="16" t="s">
        <v>14</v>
      </c>
      <c r="H14" s="17" t="s">
        <v>15</v>
      </c>
      <c r="I14" s="16" t="s">
        <v>16</v>
      </c>
      <c r="J14" s="16" t="s">
        <v>17</v>
      </c>
      <c r="K14" s="16" t="s">
        <v>18</v>
      </c>
      <c r="L14" s="16" t="s">
        <v>19</v>
      </c>
      <c r="M14" s="16" t="s">
        <v>20</v>
      </c>
      <c r="N14" s="16" t="s">
        <v>21</v>
      </c>
    </row>
    <row r="15" spans="1:14" ht="20.25" customHeight="1" x14ac:dyDescent="0.2">
      <c r="A15" s="2" t="s">
        <v>2</v>
      </c>
      <c r="B15" s="3">
        <v>33555</v>
      </c>
      <c r="C15" s="3">
        <v>32469</v>
      </c>
      <c r="D15" s="3">
        <v>34970</v>
      </c>
      <c r="E15" s="3">
        <v>39884</v>
      </c>
      <c r="F15" s="3">
        <v>34428</v>
      </c>
      <c r="G15" s="3">
        <v>18246</v>
      </c>
      <c r="H15" s="10">
        <v>2078</v>
      </c>
      <c r="I15" s="10">
        <v>15372</v>
      </c>
      <c r="J15" s="10">
        <v>34860</v>
      </c>
      <c r="K15" s="10">
        <v>39166</v>
      </c>
      <c r="L15" s="10">
        <v>31274</v>
      </c>
      <c r="M15" s="10">
        <v>25958</v>
      </c>
      <c r="N15" s="10">
        <f t="shared" ref="N15:N20" si="1">SUM(B15:M15)</f>
        <v>342260</v>
      </c>
    </row>
    <row r="16" spans="1:14" ht="20.25" customHeight="1" x14ac:dyDescent="0.2">
      <c r="A16" s="2" t="s">
        <v>3</v>
      </c>
      <c r="B16" s="3">
        <v>27279</v>
      </c>
      <c r="C16" s="3">
        <v>23453</v>
      </c>
      <c r="D16" s="3">
        <v>25444</v>
      </c>
      <c r="E16" s="3">
        <v>25322</v>
      </c>
      <c r="F16" s="3">
        <v>17558</v>
      </c>
      <c r="G16" s="3">
        <v>531</v>
      </c>
      <c r="H16" s="10">
        <v>21029</v>
      </c>
      <c r="I16" s="10">
        <v>22865</v>
      </c>
      <c r="J16" s="10">
        <v>28083</v>
      </c>
      <c r="K16" s="10">
        <v>29292</v>
      </c>
      <c r="L16" s="10">
        <v>28576</v>
      </c>
      <c r="M16" s="10">
        <v>20042</v>
      </c>
      <c r="N16" s="10">
        <f t="shared" si="1"/>
        <v>269474</v>
      </c>
    </row>
    <row r="17" spans="1:14" ht="20.25" customHeight="1" x14ac:dyDescent="0.2">
      <c r="A17" s="2" t="s">
        <v>4</v>
      </c>
      <c r="B17" s="3">
        <v>18124</v>
      </c>
      <c r="C17" s="3">
        <v>14922</v>
      </c>
      <c r="D17" s="3">
        <v>16375</v>
      </c>
      <c r="E17" s="3">
        <v>16522</v>
      </c>
      <c r="F17" s="3">
        <v>11739</v>
      </c>
      <c r="G17" s="3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 t="shared" si="1"/>
        <v>77682</v>
      </c>
    </row>
    <row r="18" spans="1:14" ht="20.25" customHeight="1" x14ac:dyDescent="0.2">
      <c r="A18" s="2" t="s">
        <v>5</v>
      </c>
      <c r="B18" s="3">
        <v>1241</v>
      </c>
      <c r="C18" s="3">
        <v>922</v>
      </c>
      <c r="D18" s="3">
        <v>1200</v>
      </c>
      <c r="E18" s="3">
        <v>1093</v>
      </c>
      <c r="F18" s="3">
        <v>607</v>
      </c>
      <c r="G18" s="3">
        <v>132</v>
      </c>
      <c r="H18" s="10">
        <v>0</v>
      </c>
      <c r="I18" s="10">
        <v>218</v>
      </c>
      <c r="J18" s="10">
        <v>1158</v>
      </c>
      <c r="K18" s="10">
        <v>1358</v>
      </c>
      <c r="L18" s="10">
        <v>1317</v>
      </c>
      <c r="M18" s="10">
        <v>543</v>
      </c>
      <c r="N18" s="10">
        <f t="shared" si="1"/>
        <v>9789</v>
      </c>
    </row>
    <row r="19" spans="1:14" ht="20.25" customHeight="1" x14ac:dyDescent="0.2">
      <c r="A19" s="2" t="s">
        <v>6</v>
      </c>
      <c r="B19" s="3">
        <v>30207</v>
      </c>
      <c r="C19" s="3">
        <v>26354</v>
      </c>
      <c r="D19" s="3">
        <v>26193</v>
      </c>
      <c r="E19" s="3">
        <v>27674</v>
      </c>
      <c r="F19" s="3">
        <v>21757</v>
      </c>
      <c r="G19" s="3">
        <v>14341</v>
      </c>
      <c r="H19" s="10">
        <v>16594</v>
      </c>
      <c r="I19" s="10">
        <v>22759</v>
      </c>
      <c r="J19" s="10">
        <v>27340</v>
      </c>
      <c r="K19" s="10">
        <v>30775</v>
      </c>
      <c r="L19" s="10">
        <v>31991</v>
      </c>
      <c r="M19" s="10">
        <v>21998</v>
      </c>
      <c r="N19" s="10">
        <f t="shared" si="1"/>
        <v>297983</v>
      </c>
    </row>
    <row r="20" spans="1:14" ht="20.25" customHeight="1" x14ac:dyDescent="0.25">
      <c r="A20" s="1" t="s">
        <v>7</v>
      </c>
      <c r="B20" s="4">
        <f t="shared" ref="B20:M20" si="2">SUM(B15:B19)</f>
        <v>110406</v>
      </c>
      <c r="C20" s="4">
        <f t="shared" si="2"/>
        <v>98120</v>
      </c>
      <c r="D20" s="4">
        <f t="shared" si="2"/>
        <v>104182</v>
      </c>
      <c r="E20" s="4">
        <f t="shared" si="2"/>
        <v>110495</v>
      </c>
      <c r="F20" s="4">
        <f t="shared" si="2"/>
        <v>86089</v>
      </c>
      <c r="G20" s="4">
        <f t="shared" si="2"/>
        <v>33250</v>
      </c>
      <c r="H20" s="4">
        <f t="shared" si="2"/>
        <v>39701</v>
      </c>
      <c r="I20" s="4">
        <f t="shared" si="2"/>
        <v>61214</v>
      </c>
      <c r="J20" s="4">
        <f t="shared" si="2"/>
        <v>91441</v>
      </c>
      <c r="K20" s="4">
        <f t="shared" si="2"/>
        <v>100591</v>
      </c>
      <c r="L20" s="4">
        <f t="shared" si="2"/>
        <v>93158</v>
      </c>
      <c r="M20" s="4">
        <f t="shared" si="2"/>
        <v>68541</v>
      </c>
      <c r="N20" s="13">
        <f t="shared" si="1"/>
        <v>997188</v>
      </c>
    </row>
    <row r="21" spans="1:14" ht="20.25" customHeight="1" x14ac:dyDescent="0.2"/>
    <row r="22" spans="1:14" ht="11.25" customHeight="1" x14ac:dyDescent="0.2"/>
    <row r="23" spans="1:14" ht="20.25" customHeight="1" x14ac:dyDescent="0.25">
      <c r="A23" s="18">
        <v>2014</v>
      </c>
      <c r="B23" s="19" t="s">
        <v>9</v>
      </c>
      <c r="C23" s="19" t="s">
        <v>10</v>
      </c>
      <c r="D23" s="19" t="s">
        <v>11</v>
      </c>
      <c r="E23" s="19" t="s">
        <v>12</v>
      </c>
      <c r="F23" s="19" t="s">
        <v>13</v>
      </c>
      <c r="G23" s="19" t="s">
        <v>14</v>
      </c>
      <c r="H23" s="20" t="s">
        <v>15</v>
      </c>
      <c r="I23" s="19" t="s">
        <v>16</v>
      </c>
      <c r="J23" s="19" t="s">
        <v>17</v>
      </c>
      <c r="K23" s="19" t="s">
        <v>18</v>
      </c>
      <c r="L23" s="19" t="s">
        <v>19</v>
      </c>
      <c r="M23" s="19" t="s">
        <v>20</v>
      </c>
      <c r="N23" s="19" t="s">
        <v>21</v>
      </c>
    </row>
    <row r="24" spans="1:14" ht="20.25" customHeight="1" x14ac:dyDescent="0.2">
      <c r="A24" s="2" t="s">
        <v>2</v>
      </c>
      <c r="B24" s="3">
        <v>39899</v>
      </c>
      <c r="C24" s="3">
        <v>32438</v>
      </c>
      <c r="D24" s="3">
        <v>42518</v>
      </c>
      <c r="E24" s="3">
        <v>29797</v>
      </c>
      <c r="F24" s="3">
        <v>38004</v>
      </c>
      <c r="G24" s="3">
        <v>21970</v>
      </c>
      <c r="H24" s="10">
        <v>10320</v>
      </c>
      <c r="I24" s="10">
        <v>10121</v>
      </c>
      <c r="J24" s="10">
        <v>32992</v>
      </c>
      <c r="K24" s="10">
        <v>38295</v>
      </c>
      <c r="L24" s="10">
        <v>44718</v>
      </c>
      <c r="M24" s="10">
        <v>28957</v>
      </c>
      <c r="N24" s="10">
        <f t="shared" ref="N24:N29" si="3">SUM(B24:M24)</f>
        <v>370029</v>
      </c>
    </row>
    <row r="25" spans="1:14" ht="20.25" customHeight="1" x14ac:dyDescent="0.2">
      <c r="A25" s="2" t="s">
        <v>3</v>
      </c>
      <c r="B25" s="3">
        <v>29850</v>
      </c>
      <c r="C25" s="3">
        <v>24796</v>
      </c>
      <c r="D25" s="3">
        <v>30707</v>
      </c>
      <c r="E25" s="3">
        <v>23249</v>
      </c>
      <c r="F25" s="3">
        <v>23146</v>
      </c>
      <c r="G25" s="3">
        <v>356</v>
      </c>
      <c r="H25" s="10">
        <v>13970</v>
      </c>
      <c r="I25" s="10">
        <v>25744</v>
      </c>
      <c r="J25" s="10">
        <v>23217</v>
      </c>
      <c r="K25" s="10">
        <v>26185</v>
      </c>
      <c r="L25" s="10">
        <v>27868</v>
      </c>
      <c r="M25" s="10">
        <v>19936</v>
      </c>
      <c r="N25" s="10">
        <f t="shared" si="3"/>
        <v>269024</v>
      </c>
    </row>
    <row r="26" spans="1:14" ht="20.25" customHeight="1" x14ac:dyDescent="0.2">
      <c r="A26" s="2" t="s">
        <v>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3"/>
        <v>0</v>
      </c>
    </row>
    <row r="27" spans="1:14" ht="20.25" customHeight="1" x14ac:dyDescent="0.2">
      <c r="A27" s="2" t="s">
        <v>5</v>
      </c>
      <c r="B27" s="3">
        <v>1249</v>
      </c>
      <c r="C27" s="3">
        <v>1321</v>
      </c>
      <c r="D27" s="3">
        <v>1414</v>
      </c>
      <c r="E27" s="3">
        <v>1172</v>
      </c>
      <c r="F27" s="3">
        <v>0</v>
      </c>
      <c r="G27" s="3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3"/>
        <v>5156</v>
      </c>
    </row>
    <row r="28" spans="1:14" ht="20.25" customHeight="1" x14ac:dyDescent="0.2">
      <c r="A28" s="2" t="s">
        <v>6</v>
      </c>
      <c r="B28" s="3">
        <v>31544</v>
      </c>
      <c r="C28" s="3">
        <v>28615</v>
      </c>
      <c r="D28" s="3">
        <v>34000</v>
      </c>
      <c r="E28" s="3">
        <v>25880</v>
      </c>
      <c r="F28" s="3">
        <v>22834</v>
      </c>
      <c r="G28" s="3">
        <v>14400</v>
      </c>
      <c r="H28" s="10">
        <v>26059</v>
      </c>
      <c r="I28" s="10">
        <v>29198</v>
      </c>
      <c r="J28" s="10">
        <v>24018</v>
      </c>
      <c r="K28" s="10">
        <v>32784</v>
      </c>
      <c r="L28" s="10">
        <v>31579</v>
      </c>
      <c r="M28" s="10">
        <v>23120</v>
      </c>
      <c r="N28" s="10">
        <f t="shared" si="3"/>
        <v>324031</v>
      </c>
    </row>
    <row r="29" spans="1:14" ht="20.25" customHeight="1" x14ac:dyDescent="0.25">
      <c r="A29" s="1" t="s">
        <v>7</v>
      </c>
      <c r="B29" s="4">
        <f t="shared" ref="B29:M29" si="4">SUM(B24:B28)</f>
        <v>102542</v>
      </c>
      <c r="C29" s="4">
        <f t="shared" si="4"/>
        <v>87170</v>
      </c>
      <c r="D29" s="4">
        <f t="shared" si="4"/>
        <v>108639</v>
      </c>
      <c r="E29" s="4">
        <f t="shared" si="4"/>
        <v>80098</v>
      </c>
      <c r="F29" s="4">
        <f t="shared" si="4"/>
        <v>83984</v>
      </c>
      <c r="G29" s="4">
        <f t="shared" si="4"/>
        <v>36726</v>
      </c>
      <c r="H29" s="4">
        <f t="shared" si="4"/>
        <v>50349</v>
      </c>
      <c r="I29" s="4">
        <f t="shared" si="4"/>
        <v>65063</v>
      </c>
      <c r="J29" s="4">
        <f t="shared" si="4"/>
        <v>80227</v>
      </c>
      <c r="K29" s="4">
        <f t="shared" si="4"/>
        <v>97264</v>
      </c>
      <c r="L29" s="4">
        <f t="shared" si="4"/>
        <v>104165</v>
      </c>
      <c r="M29" s="4">
        <f t="shared" si="4"/>
        <v>72013</v>
      </c>
      <c r="N29" s="13">
        <f t="shared" si="3"/>
        <v>968240</v>
      </c>
    </row>
    <row r="30" spans="1:14" ht="20.25" customHeight="1" x14ac:dyDescent="0.2"/>
    <row r="31" spans="1:14" ht="12" customHeight="1" x14ac:dyDescent="0.2"/>
    <row r="32" spans="1:14" ht="20.25" customHeight="1" x14ac:dyDescent="0.25">
      <c r="A32" s="21">
        <v>2015</v>
      </c>
      <c r="B32" s="22" t="s">
        <v>9</v>
      </c>
      <c r="C32" s="22" t="s">
        <v>10</v>
      </c>
      <c r="D32" s="22" t="s">
        <v>11</v>
      </c>
      <c r="E32" s="22" t="s">
        <v>12</v>
      </c>
      <c r="F32" s="22" t="s">
        <v>13</v>
      </c>
      <c r="G32" s="22" t="s">
        <v>14</v>
      </c>
      <c r="H32" s="23" t="s">
        <v>15</v>
      </c>
      <c r="I32" s="22" t="s">
        <v>16</v>
      </c>
      <c r="J32" s="22" t="s">
        <v>17</v>
      </c>
      <c r="K32" s="22" t="s">
        <v>18</v>
      </c>
      <c r="L32" s="22" t="s">
        <v>19</v>
      </c>
      <c r="M32" s="22" t="s">
        <v>20</v>
      </c>
      <c r="N32" s="22" t="s">
        <v>21</v>
      </c>
    </row>
    <row r="33" spans="1:15" ht="20.25" customHeight="1" x14ac:dyDescent="0.2">
      <c r="A33" s="2" t="s">
        <v>2</v>
      </c>
      <c r="B33" s="3">
        <v>39117</v>
      </c>
      <c r="C33" s="3">
        <v>32737</v>
      </c>
      <c r="D33" s="3">
        <v>43876</v>
      </c>
      <c r="E33" s="3">
        <v>31790</v>
      </c>
      <c r="F33" s="3">
        <v>41184</v>
      </c>
      <c r="G33" s="3">
        <v>24769</v>
      </c>
      <c r="H33" s="10">
        <v>19211</v>
      </c>
      <c r="I33" s="10">
        <v>4538</v>
      </c>
      <c r="J33" s="10">
        <v>36223</v>
      </c>
      <c r="K33" s="10">
        <v>39374</v>
      </c>
      <c r="L33" s="10">
        <v>37877</v>
      </c>
      <c r="M33" s="10">
        <v>29576</v>
      </c>
      <c r="N33" s="10">
        <f t="shared" ref="N33:N38" si="5">SUM(B33:M33)</f>
        <v>380272</v>
      </c>
      <c r="O33" s="12"/>
    </row>
    <row r="34" spans="1:15" ht="20.25" customHeight="1" x14ac:dyDescent="0.2">
      <c r="A34" s="2" t="s">
        <v>3</v>
      </c>
      <c r="B34" s="3">
        <v>31273</v>
      </c>
      <c r="C34" s="3">
        <v>27076</v>
      </c>
      <c r="D34" s="3">
        <v>31476</v>
      </c>
      <c r="E34" s="3">
        <v>24715</v>
      </c>
      <c r="F34" s="3">
        <v>23283</v>
      </c>
      <c r="G34" s="3">
        <v>0</v>
      </c>
      <c r="H34" s="10">
        <v>5741</v>
      </c>
      <c r="I34" s="10">
        <v>27686</v>
      </c>
      <c r="J34" s="10">
        <v>32522</v>
      </c>
      <c r="K34" s="10">
        <v>32056</v>
      </c>
      <c r="L34" s="10">
        <v>34654</v>
      </c>
      <c r="M34" s="10">
        <v>20573</v>
      </c>
      <c r="N34" s="10">
        <f t="shared" si="5"/>
        <v>291055</v>
      </c>
      <c r="O34" s="12"/>
    </row>
    <row r="35" spans="1:15" ht="20.25" customHeight="1" x14ac:dyDescent="0.2">
      <c r="A35" s="2" t="s">
        <v>4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f t="shared" si="5"/>
        <v>0</v>
      </c>
    </row>
    <row r="36" spans="1:15" ht="20.25" customHeight="1" x14ac:dyDescent="0.2">
      <c r="A36" s="2" t="s">
        <v>5</v>
      </c>
      <c r="B36" s="3">
        <v>956</v>
      </c>
      <c r="C36" s="3">
        <v>1560</v>
      </c>
      <c r="D36" s="3">
        <v>2065</v>
      </c>
      <c r="E36" s="3">
        <v>1388</v>
      </c>
      <c r="F36" s="3">
        <v>693</v>
      </c>
      <c r="G36" s="3">
        <v>174</v>
      </c>
      <c r="H36" s="10">
        <v>0</v>
      </c>
      <c r="I36" s="10">
        <v>0</v>
      </c>
      <c r="J36" s="10">
        <v>1152</v>
      </c>
      <c r="K36" s="10">
        <v>1390</v>
      </c>
      <c r="L36" s="10">
        <v>1309</v>
      </c>
      <c r="M36" s="10">
        <v>1235</v>
      </c>
      <c r="N36" s="10">
        <f t="shared" si="5"/>
        <v>11922</v>
      </c>
    </row>
    <row r="37" spans="1:15" ht="20.25" customHeight="1" x14ac:dyDescent="0.2">
      <c r="A37" s="2" t="s">
        <v>6</v>
      </c>
      <c r="B37" s="3">
        <v>33923</v>
      </c>
      <c r="C37" s="3">
        <v>30228</v>
      </c>
      <c r="D37" s="3">
        <v>33008</v>
      </c>
      <c r="E37" s="3">
        <v>27296</v>
      </c>
      <c r="F37" s="3">
        <v>21061</v>
      </c>
      <c r="G37" s="3">
        <v>4751</v>
      </c>
      <c r="H37" s="10">
        <v>10428</v>
      </c>
      <c r="I37" s="10">
        <v>17858</v>
      </c>
      <c r="J37" s="10">
        <v>35</v>
      </c>
      <c r="K37" s="10">
        <v>0</v>
      </c>
      <c r="L37" s="10">
        <v>24519</v>
      </c>
      <c r="M37" s="10">
        <v>25200</v>
      </c>
      <c r="N37" s="10">
        <f t="shared" si="5"/>
        <v>228307</v>
      </c>
    </row>
    <row r="38" spans="1:15" ht="20.25" customHeight="1" x14ac:dyDescent="0.25">
      <c r="A38" s="1" t="s">
        <v>7</v>
      </c>
      <c r="B38" s="4">
        <f t="shared" ref="B38:M38" si="6">SUM(B33:B37)</f>
        <v>105269</v>
      </c>
      <c r="C38" s="4">
        <f t="shared" si="6"/>
        <v>91601</v>
      </c>
      <c r="D38" s="4">
        <f t="shared" si="6"/>
        <v>110425</v>
      </c>
      <c r="E38" s="4">
        <f t="shared" si="6"/>
        <v>85189</v>
      </c>
      <c r="F38" s="4">
        <f t="shared" si="6"/>
        <v>86221</v>
      </c>
      <c r="G38" s="4">
        <f t="shared" si="6"/>
        <v>29694</v>
      </c>
      <c r="H38" s="4">
        <f t="shared" si="6"/>
        <v>35380</v>
      </c>
      <c r="I38" s="4">
        <f t="shared" si="6"/>
        <v>50082</v>
      </c>
      <c r="J38" s="4">
        <f t="shared" si="6"/>
        <v>69932</v>
      </c>
      <c r="K38" s="4">
        <f t="shared" si="6"/>
        <v>72820</v>
      </c>
      <c r="L38" s="4">
        <f t="shared" si="6"/>
        <v>98359</v>
      </c>
      <c r="M38" s="4">
        <f t="shared" si="6"/>
        <v>76584</v>
      </c>
      <c r="N38" s="13">
        <f t="shared" si="5"/>
        <v>911556</v>
      </c>
    </row>
    <row r="39" spans="1:15" ht="20.25" customHeight="1" x14ac:dyDescent="0.2"/>
    <row r="40" spans="1:15" ht="12" customHeight="1" x14ac:dyDescent="0.2"/>
    <row r="41" spans="1:15" ht="20.25" customHeight="1" x14ac:dyDescent="0.25">
      <c r="A41" s="24">
        <v>2016</v>
      </c>
      <c r="B41" s="25" t="s">
        <v>9</v>
      </c>
      <c r="C41" s="25" t="s">
        <v>10</v>
      </c>
      <c r="D41" s="25" t="s">
        <v>11</v>
      </c>
      <c r="E41" s="25" t="s">
        <v>12</v>
      </c>
      <c r="F41" s="25" t="s">
        <v>13</v>
      </c>
      <c r="G41" s="25" t="s">
        <v>14</v>
      </c>
      <c r="H41" s="26" t="s">
        <v>15</v>
      </c>
      <c r="I41" s="25" t="s">
        <v>16</v>
      </c>
      <c r="J41" s="25" t="s">
        <v>17</v>
      </c>
      <c r="K41" s="25" t="s">
        <v>18</v>
      </c>
      <c r="L41" s="25" t="s">
        <v>19</v>
      </c>
      <c r="M41" s="25" t="s">
        <v>20</v>
      </c>
      <c r="N41" s="25" t="s">
        <v>21</v>
      </c>
      <c r="O41" s="25" t="s">
        <v>22</v>
      </c>
    </row>
    <row r="42" spans="1:15" ht="20.25" customHeight="1" x14ac:dyDescent="0.2">
      <c r="A42" s="2" t="s">
        <v>2</v>
      </c>
      <c r="B42" s="3">
        <v>33160</v>
      </c>
      <c r="C42" s="3">
        <v>32729</v>
      </c>
      <c r="D42" s="3">
        <v>38788</v>
      </c>
      <c r="E42" s="3">
        <v>35688</v>
      </c>
      <c r="F42" s="3">
        <v>35528</v>
      </c>
      <c r="G42" s="3">
        <v>23357</v>
      </c>
      <c r="H42" s="10">
        <v>3201</v>
      </c>
      <c r="I42" s="10">
        <v>14103</v>
      </c>
      <c r="J42" s="10">
        <v>35151</v>
      </c>
      <c r="K42" s="10">
        <v>41123</v>
      </c>
      <c r="L42" s="10">
        <v>42013</v>
      </c>
      <c r="M42" s="10">
        <v>26433</v>
      </c>
      <c r="N42" s="10">
        <f t="shared" ref="N42:N47" si="7">SUM(B42:M42)</f>
        <v>361274</v>
      </c>
      <c r="O42" s="27">
        <f>(N42-N33)*100/N33</f>
        <v>-4.9958976732444142</v>
      </c>
    </row>
    <row r="43" spans="1:15" ht="20.25" customHeight="1" x14ac:dyDescent="0.2">
      <c r="A43" s="2" t="s">
        <v>3</v>
      </c>
      <c r="B43" s="3">
        <v>23910</v>
      </c>
      <c r="C43" s="3">
        <v>23844</v>
      </c>
      <c r="D43" s="3">
        <v>24109</v>
      </c>
      <c r="E43" s="3">
        <v>23558</v>
      </c>
      <c r="F43" s="3">
        <v>18393</v>
      </c>
      <c r="G43" s="3">
        <v>2107</v>
      </c>
      <c r="H43" s="10">
        <v>14151</v>
      </c>
      <c r="I43" s="10">
        <v>22450</v>
      </c>
      <c r="J43" s="10">
        <v>22643</v>
      </c>
      <c r="K43" s="10">
        <v>24446</v>
      </c>
      <c r="L43" s="10">
        <v>24469</v>
      </c>
      <c r="M43" s="10">
        <v>17227</v>
      </c>
      <c r="N43" s="10">
        <f t="shared" si="7"/>
        <v>241307</v>
      </c>
      <c r="O43" s="27">
        <f>(N43-N34)*100/N34</f>
        <v>-17.092302142206801</v>
      </c>
    </row>
    <row r="44" spans="1:15" ht="20.25" customHeight="1" x14ac:dyDescent="0.2">
      <c r="A44" s="2" t="s">
        <v>4</v>
      </c>
      <c r="B44" s="3">
        <v>39285</v>
      </c>
      <c r="C44" s="3">
        <v>39459</v>
      </c>
      <c r="D44" s="3">
        <v>39394</v>
      </c>
      <c r="E44" s="3">
        <v>36505</v>
      </c>
      <c r="F44" s="3">
        <v>45743</v>
      </c>
      <c r="G44" s="3">
        <v>60572</v>
      </c>
      <c r="H44" s="10">
        <v>63584</v>
      </c>
      <c r="I44" s="10">
        <v>53260</v>
      </c>
      <c r="J44" s="10">
        <v>53878</v>
      </c>
      <c r="K44" s="10">
        <v>47796</v>
      </c>
      <c r="L44" s="10">
        <v>44118</v>
      </c>
      <c r="M44" s="10">
        <v>34200</v>
      </c>
      <c r="N44" s="10">
        <f t="shared" si="7"/>
        <v>557794</v>
      </c>
      <c r="O44" s="10">
        <v>0</v>
      </c>
    </row>
    <row r="45" spans="1:15" ht="20.25" customHeight="1" x14ac:dyDescent="0.2">
      <c r="A45" s="2" t="s">
        <v>5</v>
      </c>
      <c r="B45" s="3">
        <v>1575</v>
      </c>
      <c r="C45" s="3">
        <v>1708</v>
      </c>
      <c r="D45" s="3">
        <v>1723</v>
      </c>
      <c r="E45" s="3">
        <v>1534</v>
      </c>
      <c r="F45" s="3">
        <v>910</v>
      </c>
      <c r="G45" s="3">
        <v>563</v>
      </c>
      <c r="H45" s="10">
        <v>0</v>
      </c>
      <c r="I45" s="10">
        <v>194</v>
      </c>
      <c r="J45" s="10">
        <v>1534</v>
      </c>
      <c r="K45" s="10">
        <v>1656</v>
      </c>
      <c r="L45" s="10">
        <v>1809</v>
      </c>
      <c r="M45" s="10">
        <v>1096</v>
      </c>
      <c r="N45" s="10">
        <f t="shared" si="7"/>
        <v>14302</v>
      </c>
      <c r="O45" s="27">
        <f>(N45-N36)*100/N36</f>
        <v>19.963093440697868</v>
      </c>
    </row>
    <row r="46" spans="1:15" ht="20.25" customHeight="1" x14ac:dyDescent="0.2">
      <c r="A46" s="2" t="s">
        <v>6</v>
      </c>
      <c r="B46" s="3">
        <v>25414</v>
      </c>
      <c r="C46" s="3">
        <v>27300</v>
      </c>
      <c r="D46" s="3">
        <v>27668</v>
      </c>
      <c r="E46" s="3">
        <v>27418</v>
      </c>
      <c r="F46" s="3">
        <v>23021</v>
      </c>
      <c r="G46" s="3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>SUM(B46:M46)</f>
        <v>130821</v>
      </c>
      <c r="O46" s="10">
        <v>0</v>
      </c>
    </row>
    <row r="47" spans="1:15" ht="20.25" customHeight="1" x14ac:dyDescent="0.25">
      <c r="A47" s="1" t="s">
        <v>7</v>
      </c>
      <c r="B47" s="4">
        <f t="shared" ref="B47:M47" si="8">SUM(B42:B46)</f>
        <v>123344</v>
      </c>
      <c r="C47" s="4">
        <f t="shared" si="8"/>
        <v>125040</v>
      </c>
      <c r="D47" s="4">
        <f t="shared" si="8"/>
        <v>131682</v>
      </c>
      <c r="E47" s="4">
        <f t="shared" si="8"/>
        <v>124703</v>
      </c>
      <c r="F47" s="4">
        <f t="shared" si="8"/>
        <v>123595</v>
      </c>
      <c r="G47" s="4">
        <f t="shared" si="8"/>
        <v>86599</v>
      </c>
      <c r="H47" s="4">
        <f t="shared" si="8"/>
        <v>80936</v>
      </c>
      <c r="I47" s="4">
        <f t="shared" si="8"/>
        <v>90007</v>
      </c>
      <c r="J47" s="4">
        <f t="shared" si="8"/>
        <v>113206</v>
      </c>
      <c r="K47" s="4">
        <f t="shared" si="8"/>
        <v>115021</v>
      </c>
      <c r="L47" s="4">
        <f t="shared" si="8"/>
        <v>112409</v>
      </c>
      <c r="M47" s="4">
        <f t="shared" si="8"/>
        <v>78956</v>
      </c>
      <c r="N47" s="13">
        <f t="shared" si="7"/>
        <v>1305498</v>
      </c>
      <c r="O47" s="28">
        <f>(N47-N38)*100/N38</f>
        <v>43.216434316706817</v>
      </c>
    </row>
    <row r="48" spans="1:15" ht="20.25" customHeight="1" x14ac:dyDescent="0.2"/>
    <row r="50" spans="1:15" ht="20.25" customHeight="1" x14ac:dyDescent="0.25">
      <c r="A50" s="7">
        <v>2017</v>
      </c>
      <c r="B50" s="8" t="s">
        <v>9</v>
      </c>
      <c r="C50" s="8" t="s">
        <v>10</v>
      </c>
      <c r="D50" s="8" t="s">
        <v>11</v>
      </c>
      <c r="E50" s="8" t="s">
        <v>12</v>
      </c>
      <c r="F50" s="8" t="s">
        <v>13</v>
      </c>
      <c r="G50" s="8" t="s">
        <v>14</v>
      </c>
      <c r="H50" s="8" t="s">
        <v>15</v>
      </c>
      <c r="I50" s="8" t="s">
        <v>16</v>
      </c>
      <c r="J50" s="8" t="s">
        <v>17</v>
      </c>
      <c r="K50" s="8" t="s">
        <v>18</v>
      </c>
      <c r="L50" s="8" t="s">
        <v>19</v>
      </c>
      <c r="M50" s="8" t="s">
        <v>20</v>
      </c>
      <c r="N50" s="8" t="s">
        <v>21</v>
      </c>
      <c r="O50" s="29" t="s">
        <v>22</v>
      </c>
    </row>
    <row r="51" spans="1:15" ht="20.25" customHeight="1" x14ac:dyDescent="0.2">
      <c r="A51" s="2" t="s">
        <v>2</v>
      </c>
      <c r="B51" s="3">
        <v>38874</v>
      </c>
      <c r="C51" s="3">
        <v>30769</v>
      </c>
      <c r="D51" s="3">
        <v>42942</v>
      </c>
      <c r="E51" s="3">
        <v>32956</v>
      </c>
      <c r="F51" s="3">
        <v>36257</v>
      </c>
      <c r="G51" s="3">
        <v>18451</v>
      </c>
      <c r="H51" s="10">
        <v>3053</v>
      </c>
      <c r="I51" s="10">
        <v>14512</v>
      </c>
      <c r="J51" s="10">
        <v>36602</v>
      </c>
      <c r="K51" s="10">
        <v>38952</v>
      </c>
      <c r="L51" s="10">
        <v>37566</v>
      </c>
      <c r="M51" s="10">
        <v>25867</v>
      </c>
      <c r="N51" s="10">
        <f t="shared" ref="N51:N56" si="9">SUM(B51:M51)</f>
        <v>356801</v>
      </c>
      <c r="O51" s="27">
        <f>(N51-N42)*100/N42</f>
        <v>-1.2381184364222169</v>
      </c>
    </row>
    <row r="52" spans="1:15" ht="20.25" customHeight="1" x14ac:dyDescent="0.2">
      <c r="A52" s="2" t="s">
        <v>3</v>
      </c>
      <c r="B52" s="3">
        <v>24910</v>
      </c>
      <c r="C52" s="3">
        <v>22736</v>
      </c>
      <c r="D52" s="3">
        <v>26427</v>
      </c>
      <c r="E52" s="3">
        <v>20790</v>
      </c>
      <c r="F52" s="3">
        <v>19221</v>
      </c>
      <c r="G52" s="3">
        <v>1530</v>
      </c>
      <c r="H52" s="10">
        <v>14638</v>
      </c>
      <c r="I52" s="10">
        <v>20456</v>
      </c>
      <c r="J52" s="10">
        <v>21420</v>
      </c>
      <c r="K52" s="10">
        <v>22225</v>
      </c>
      <c r="L52" s="10">
        <v>23306</v>
      </c>
      <c r="M52" s="10">
        <v>15970</v>
      </c>
      <c r="N52" s="10">
        <f t="shared" si="9"/>
        <v>233629</v>
      </c>
      <c r="O52" s="27">
        <f>(N52-N43)*100/N43</f>
        <v>-3.181838902311164</v>
      </c>
    </row>
    <row r="53" spans="1:15" ht="20.25" customHeight="1" x14ac:dyDescent="0.2">
      <c r="A53" s="2" t="s">
        <v>4</v>
      </c>
      <c r="B53" s="3">
        <v>50994</v>
      </c>
      <c r="C53" s="3">
        <v>43208</v>
      </c>
      <c r="D53" s="3">
        <v>49790</v>
      </c>
      <c r="E53" s="3">
        <v>39965</v>
      </c>
      <c r="F53" s="3">
        <v>44826</v>
      </c>
      <c r="G53" s="3">
        <v>54276</v>
      </c>
      <c r="H53" s="10">
        <v>58883</v>
      </c>
      <c r="I53" s="10">
        <v>57180</v>
      </c>
      <c r="J53" s="10">
        <v>49367</v>
      </c>
      <c r="K53" s="10">
        <v>44820</v>
      </c>
      <c r="L53" s="10">
        <v>43138</v>
      </c>
      <c r="M53" s="10">
        <v>33695</v>
      </c>
      <c r="N53" s="10">
        <f t="shared" si="9"/>
        <v>570142</v>
      </c>
      <c r="O53" s="27">
        <f>(N53-N44)*100/N44</f>
        <v>2.2137204774522492</v>
      </c>
    </row>
    <row r="54" spans="1:15" ht="20.25" customHeight="1" x14ac:dyDescent="0.2">
      <c r="A54" s="2" t="s">
        <v>5</v>
      </c>
      <c r="B54" s="3">
        <v>1311</v>
      </c>
      <c r="C54" s="3">
        <v>1432</v>
      </c>
      <c r="D54" s="3">
        <v>1862</v>
      </c>
      <c r="E54" s="3">
        <v>1492</v>
      </c>
      <c r="F54" s="3">
        <v>1125</v>
      </c>
      <c r="G54" s="3">
        <v>558</v>
      </c>
      <c r="H54" s="10">
        <v>0</v>
      </c>
      <c r="I54" s="10">
        <v>586</v>
      </c>
      <c r="J54" s="10">
        <v>1769</v>
      </c>
      <c r="K54" s="10">
        <v>1706</v>
      </c>
      <c r="L54" s="10">
        <v>1908</v>
      </c>
      <c r="M54" s="10">
        <v>974</v>
      </c>
      <c r="N54" s="10">
        <f t="shared" si="9"/>
        <v>14723</v>
      </c>
      <c r="O54" s="27">
        <f>(N54-N45)*100/N45</f>
        <v>2.9436442455600615</v>
      </c>
    </row>
    <row r="55" spans="1:15" ht="20.25" customHeight="1" x14ac:dyDescent="0.2">
      <c r="A55" s="2" t="s">
        <v>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9"/>
        <v>0</v>
      </c>
      <c r="O55" s="30">
        <v>0</v>
      </c>
    </row>
    <row r="56" spans="1:15" ht="20.25" customHeight="1" x14ac:dyDescent="0.25">
      <c r="A56" s="1" t="s">
        <v>7</v>
      </c>
      <c r="B56" s="4">
        <f t="shared" ref="B56:M56" si="10">SUM(B51:B55)</f>
        <v>116089</v>
      </c>
      <c r="C56" s="4">
        <f t="shared" si="10"/>
        <v>98145</v>
      </c>
      <c r="D56" s="4">
        <f t="shared" si="10"/>
        <v>121021</v>
      </c>
      <c r="E56" s="4">
        <f t="shared" si="10"/>
        <v>95203</v>
      </c>
      <c r="F56" s="4">
        <f t="shared" si="10"/>
        <v>101429</v>
      </c>
      <c r="G56" s="4">
        <f t="shared" si="10"/>
        <v>74815</v>
      </c>
      <c r="H56" s="4">
        <f t="shared" si="10"/>
        <v>76574</v>
      </c>
      <c r="I56" s="4">
        <f t="shared" si="10"/>
        <v>92734</v>
      </c>
      <c r="J56" s="4">
        <f t="shared" si="10"/>
        <v>109158</v>
      </c>
      <c r="K56" s="4">
        <f t="shared" si="10"/>
        <v>107703</v>
      </c>
      <c r="L56" s="4">
        <f>SUM(L51:L55)</f>
        <v>105918</v>
      </c>
      <c r="M56" s="4">
        <f t="shared" si="10"/>
        <v>76506</v>
      </c>
      <c r="N56" s="13">
        <f t="shared" si="9"/>
        <v>1175295</v>
      </c>
      <c r="O56" s="28">
        <f>(N56-N47)*100/N47</f>
        <v>-9.9734354246425507</v>
      </c>
    </row>
    <row r="57" spans="1:15" ht="20.25" customHeight="1" x14ac:dyDescent="0.2"/>
    <row r="59" spans="1:15" ht="20.25" customHeight="1" x14ac:dyDescent="0.25">
      <c r="A59" s="31">
        <v>2018</v>
      </c>
      <c r="B59" s="32" t="s">
        <v>9</v>
      </c>
      <c r="C59" s="32" t="s">
        <v>10</v>
      </c>
      <c r="D59" s="32" t="s">
        <v>11</v>
      </c>
      <c r="E59" s="32" t="s">
        <v>12</v>
      </c>
      <c r="F59" s="32" t="s">
        <v>13</v>
      </c>
      <c r="G59" s="32" t="s">
        <v>14</v>
      </c>
      <c r="H59" s="32" t="s">
        <v>15</v>
      </c>
      <c r="I59" s="32" t="s">
        <v>16</v>
      </c>
      <c r="J59" s="32" t="s">
        <v>17</v>
      </c>
      <c r="K59" s="32" t="s">
        <v>18</v>
      </c>
      <c r="L59" s="32" t="s">
        <v>19</v>
      </c>
      <c r="M59" s="32" t="s">
        <v>20</v>
      </c>
      <c r="N59" s="32" t="s">
        <v>21</v>
      </c>
      <c r="O59" s="33" t="s">
        <v>22</v>
      </c>
    </row>
    <row r="60" spans="1:15" ht="20.25" customHeight="1" x14ac:dyDescent="0.2">
      <c r="A60" s="2" t="s">
        <v>2</v>
      </c>
      <c r="B60" s="3">
        <v>37191</v>
      </c>
      <c r="C60" s="3">
        <v>34861</v>
      </c>
      <c r="D60" s="3">
        <v>38273</v>
      </c>
      <c r="E60" s="3">
        <v>34878</v>
      </c>
      <c r="F60" s="3">
        <v>34380</v>
      </c>
      <c r="G60" s="3">
        <v>15954</v>
      </c>
      <c r="H60" s="10">
        <v>0</v>
      </c>
      <c r="I60" s="10">
        <v>15952</v>
      </c>
      <c r="J60" s="10">
        <v>33509</v>
      </c>
      <c r="K60" s="10">
        <v>40651</v>
      </c>
      <c r="L60" s="10">
        <v>40984</v>
      </c>
      <c r="M60" s="10">
        <v>26698</v>
      </c>
      <c r="N60" s="10">
        <f t="shared" ref="N60:N65" si="11">SUM(B60:M60)</f>
        <v>353331</v>
      </c>
      <c r="O60" s="27">
        <f>(N60-SUM(B51:M51))*100/SUM(B51:M51)</f>
        <v>-0.97253090658378205</v>
      </c>
    </row>
    <row r="61" spans="1:15" ht="20.25" customHeight="1" x14ac:dyDescent="0.2">
      <c r="A61" s="2" t="s">
        <v>3</v>
      </c>
      <c r="B61" s="3">
        <v>25095</v>
      </c>
      <c r="C61" s="3">
        <v>18945</v>
      </c>
      <c r="D61" s="3">
        <v>22700</v>
      </c>
      <c r="E61" s="3">
        <v>21016</v>
      </c>
      <c r="F61" s="3">
        <v>15602</v>
      </c>
      <c r="G61" s="3">
        <v>2996</v>
      </c>
      <c r="H61" s="10">
        <v>15867</v>
      </c>
      <c r="I61" s="10">
        <v>20645</v>
      </c>
      <c r="J61" s="10">
        <v>21191</v>
      </c>
      <c r="K61" s="10">
        <v>21797</v>
      </c>
      <c r="L61" s="10">
        <v>22662</v>
      </c>
      <c r="M61" s="10">
        <v>16312</v>
      </c>
      <c r="N61" s="10">
        <f t="shared" si="11"/>
        <v>224828</v>
      </c>
      <c r="O61" s="27">
        <f>(N61-SUM(B52:M52))*100/SUM(B52:M52)</f>
        <v>-3.7670837096422107</v>
      </c>
    </row>
    <row r="62" spans="1:15" ht="20.25" customHeight="1" x14ac:dyDescent="0.2">
      <c r="A62" s="2" t="s">
        <v>4</v>
      </c>
      <c r="B62" s="3">
        <v>45208</v>
      </c>
      <c r="C62" s="3">
        <v>38127</v>
      </c>
      <c r="D62" s="3">
        <v>42658</v>
      </c>
      <c r="E62" s="3">
        <v>39792</v>
      </c>
      <c r="F62" s="3">
        <v>57552</v>
      </c>
      <c r="G62" s="3">
        <v>61492</v>
      </c>
      <c r="H62" s="10">
        <v>71606</v>
      </c>
      <c r="I62" s="10">
        <v>61714</v>
      </c>
      <c r="J62" s="10">
        <v>50296</v>
      </c>
      <c r="K62" s="10">
        <v>42328</v>
      </c>
      <c r="L62" s="10">
        <v>42996</v>
      </c>
      <c r="M62" s="10">
        <v>31403</v>
      </c>
      <c r="N62" s="10">
        <f t="shared" si="11"/>
        <v>585172</v>
      </c>
      <c r="O62" s="27">
        <f>(N62-SUM(B53:M53))*100/SUM(B53:M53)</f>
        <v>2.6361853713636254</v>
      </c>
    </row>
    <row r="63" spans="1:15" ht="20.25" customHeight="1" x14ac:dyDescent="0.2">
      <c r="A63" s="2" t="s">
        <v>5</v>
      </c>
      <c r="B63" s="3">
        <v>1855</v>
      </c>
      <c r="C63" s="3">
        <v>1411</v>
      </c>
      <c r="D63" s="3">
        <v>1723</v>
      </c>
      <c r="E63" s="3">
        <v>1731</v>
      </c>
      <c r="F63" s="3">
        <v>1245</v>
      </c>
      <c r="G63" s="3">
        <v>431</v>
      </c>
      <c r="H63" s="10">
        <v>0</v>
      </c>
      <c r="I63" s="10">
        <v>378</v>
      </c>
      <c r="J63" s="10">
        <v>1608</v>
      </c>
      <c r="K63" s="10">
        <v>1756</v>
      </c>
      <c r="L63" s="10">
        <v>1924</v>
      </c>
      <c r="M63" s="10">
        <v>1179</v>
      </c>
      <c r="N63" s="10">
        <f t="shared" si="11"/>
        <v>15241</v>
      </c>
      <c r="O63" s="27">
        <f>(N63-SUM(B54:M54))*100/SUM(B54:M54)</f>
        <v>3.5183046933369559</v>
      </c>
    </row>
    <row r="64" spans="1:15" ht="20.25" customHeight="1" x14ac:dyDescent="0.2">
      <c r="A64" s="2" t="s">
        <v>6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11"/>
        <v>0</v>
      </c>
      <c r="O64" s="30">
        <v>0</v>
      </c>
    </row>
    <row r="65" spans="1:18" ht="20.25" customHeight="1" x14ac:dyDescent="0.25">
      <c r="A65" s="1" t="s">
        <v>7</v>
      </c>
      <c r="B65" s="4">
        <f t="shared" ref="B65:K65" si="12">SUM(B60:B64)</f>
        <v>109349</v>
      </c>
      <c r="C65" s="4">
        <f t="shared" si="12"/>
        <v>93344</v>
      </c>
      <c r="D65" s="4">
        <f t="shared" si="12"/>
        <v>105354</v>
      </c>
      <c r="E65" s="4">
        <f t="shared" si="12"/>
        <v>97417</v>
      </c>
      <c r="F65" s="4">
        <f t="shared" si="12"/>
        <v>108779</v>
      </c>
      <c r="G65" s="4">
        <f t="shared" si="12"/>
        <v>80873</v>
      </c>
      <c r="H65" s="4">
        <f t="shared" si="12"/>
        <v>87473</v>
      </c>
      <c r="I65" s="4">
        <f t="shared" si="12"/>
        <v>98689</v>
      </c>
      <c r="J65" s="4">
        <f t="shared" si="12"/>
        <v>106604</v>
      </c>
      <c r="K65" s="4">
        <f t="shared" si="12"/>
        <v>106532</v>
      </c>
      <c r="L65" s="4">
        <f>SUM(L60:L64)</f>
        <v>108566</v>
      </c>
      <c r="M65" s="4">
        <f>SUM(M60:M64)</f>
        <v>75592</v>
      </c>
      <c r="N65" s="13">
        <f t="shared" si="11"/>
        <v>1178572</v>
      </c>
      <c r="O65" s="28">
        <f>(N65-N56)*100/N56</f>
        <v>0.27882361449678589</v>
      </c>
    </row>
    <row r="66" spans="1:18" ht="20.25" customHeight="1" x14ac:dyDescent="0.2"/>
    <row r="67" spans="1:18" ht="14.25" customHeight="1" x14ac:dyDescent="0.2"/>
    <row r="68" spans="1:18" ht="20.25" customHeight="1" x14ac:dyDescent="0.25">
      <c r="A68" s="34">
        <v>2019</v>
      </c>
      <c r="B68" s="35" t="s">
        <v>9</v>
      </c>
      <c r="C68" s="35" t="s">
        <v>10</v>
      </c>
      <c r="D68" s="35" t="s">
        <v>11</v>
      </c>
      <c r="E68" s="35" t="s">
        <v>12</v>
      </c>
      <c r="F68" s="35" t="s">
        <v>13</v>
      </c>
      <c r="G68" s="35" t="s">
        <v>14</v>
      </c>
      <c r="H68" s="35" t="s">
        <v>15</v>
      </c>
      <c r="I68" s="35" t="s">
        <v>16</v>
      </c>
      <c r="J68" s="35" t="s">
        <v>17</v>
      </c>
      <c r="K68" s="35" t="s">
        <v>18</v>
      </c>
      <c r="L68" s="35" t="s">
        <v>19</v>
      </c>
      <c r="M68" s="35" t="s">
        <v>20</v>
      </c>
      <c r="N68" s="35" t="s">
        <v>21</v>
      </c>
      <c r="O68" s="36" t="s">
        <v>22</v>
      </c>
    </row>
    <row r="69" spans="1:18" ht="20.25" customHeight="1" x14ac:dyDescent="0.2">
      <c r="A69" s="2" t="s">
        <v>2</v>
      </c>
      <c r="B69" s="3">
        <v>37750</v>
      </c>
      <c r="C69" s="3">
        <v>36154</v>
      </c>
      <c r="D69" s="3">
        <v>41105</v>
      </c>
      <c r="E69" s="3">
        <v>32264</v>
      </c>
      <c r="F69" s="3">
        <v>35281</v>
      </c>
      <c r="G69" s="3">
        <v>17116</v>
      </c>
      <c r="H69" s="10">
        <v>0</v>
      </c>
      <c r="I69" s="10">
        <v>15962</v>
      </c>
      <c r="J69" s="10">
        <v>38123</v>
      </c>
      <c r="K69" s="10">
        <v>36086</v>
      </c>
      <c r="L69" s="10">
        <v>41826</v>
      </c>
      <c r="M69" s="10">
        <v>25710</v>
      </c>
      <c r="N69" s="10">
        <f>SUM(B69:M69)</f>
        <v>357377</v>
      </c>
      <c r="O69" s="27">
        <f>(N69-SUM(B60:M60))*100/SUM(B60:M60)</f>
        <v>1.1451019016163315</v>
      </c>
      <c r="P69" s="12"/>
    </row>
    <row r="70" spans="1:18" ht="20.25" customHeight="1" x14ac:dyDescent="0.2">
      <c r="A70" s="2" t="s">
        <v>3</v>
      </c>
      <c r="B70" s="3">
        <v>21806</v>
      </c>
      <c r="C70" s="3">
        <v>17936</v>
      </c>
      <c r="D70" s="3">
        <v>25160</v>
      </c>
      <c r="E70" s="3">
        <v>18840</v>
      </c>
      <c r="F70" s="3">
        <v>15447</v>
      </c>
      <c r="G70" s="3">
        <v>2810</v>
      </c>
      <c r="H70" s="10">
        <v>17211</v>
      </c>
      <c r="I70" s="10">
        <v>19833</v>
      </c>
      <c r="J70" s="10">
        <v>20631</v>
      </c>
      <c r="K70" s="10">
        <v>22245</v>
      </c>
      <c r="L70" s="10">
        <v>23768</v>
      </c>
      <c r="M70" s="10">
        <v>17155</v>
      </c>
      <c r="N70" s="10">
        <f>SUM(B70:M70)</f>
        <v>222842</v>
      </c>
      <c r="O70" s="27">
        <f>(N70-SUM(B61:M61))*100/SUM(B61:M61)</f>
        <v>-0.88334193249951076</v>
      </c>
      <c r="P70" s="12"/>
    </row>
    <row r="71" spans="1:18" ht="20.25" customHeight="1" x14ac:dyDescent="0.2">
      <c r="A71" s="2" t="s">
        <v>4</v>
      </c>
      <c r="B71" s="3">
        <v>42253</v>
      </c>
      <c r="C71" s="3">
        <v>39489</v>
      </c>
      <c r="D71" s="3">
        <v>46215</v>
      </c>
      <c r="E71" s="3">
        <v>33700</v>
      </c>
      <c r="F71" s="3">
        <v>51460</v>
      </c>
      <c r="G71" s="3">
        <v>64500</v>
      </c>
      <c r="H71" s="10">
        <v>54766</v>
      </c>
      <c r="I71" s="10">
        <v>52969</v>
      </c>
      <c r="J71" s="10">
        <v>50569</v>
      </c>
      <c r="K71" s="10">
        <v>43866</v>
      </c>
      <c r="L71" s="10">
        <v>36885</v>
      </c>
      <c r="M71" s="10">
        <v>31308</v>
      </c>
      <c r="N71" s="10">
        <f>SUM(B71:M71)</f>
        <v>547980</v>
      </c>
      <c r="O71" s="27">
        <f>(N71-SUM(B62:M62))*100/SUM(B62:M62)</f>
        <v>-6.3557381419480086</v>
      </c>
    </row>
    <row r="72" spans="1:18" ht="20.25" customHeight="1" x14ac:dyDescent="0.2">
      <c r="A72" s="2" t="s">
        <v>5</v>
      </c>
      <c r="B72" s="3">
        <v>1795</v>
      </c>
      <c r="C72" s="3">
        <v>1452</v>
      </c>
      <c r="D72" s="3">
        <v>1741</v>
      </c>
      <c r="E72" s="3">
        <v>1519</v>
      </c>
      <c r="F72" s="3">
        <v>1287</v>
      </c>
      <c r="G72" s="3">
        <v>755</v>
      </c>
      <c r="H72" s="10">
        <v>0</v>
      </c>
      <c r="I72" s="10">
        <v>290</v>
      </c>
      <c r="J72" s="10">
        <v>1707</v>
      </c>
      <c r="K72" s="10">
        <v>1699</v>
      </c>
      <c r="L72" s="10">
        <v>1953</v>
      </c>
      <c r="M72" s="10">
        <v>1079</v>
      </c>
      <c r="N72" s="10">
        <f>SUM(B72:M72)</f>
        <v>15277</v>
      </c>
      <c r="O72" s="27">
        <f>(N72-SUM(B63:M63))*100/SUM(B63:M63)</f>
        <v>0.2362049734269405</v>
      </c>
    </row>
    <row r="73" spans="1:18" ht="20.25" customHeight="1" x14ac:dyDescent="0.2">
      <c r="A73" s="2" t="s">
        <v>6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30">
        <v>0</v>
      </c>
      <c r="P73" s="12"/>
    </row>
    <row r="74" spans="1:18" ht="20.25" customHeight="1" x14ac:dyDescent="0.25">
      <c r="A74" s="1" t="s">
        <v>7</v>
      </c>
      <c r="B74" s="4">
        <f t="shared" ref="B74:K74" si="13">SUM(B69:B73)</f>
        <v>103604</v>
      </c>
      <c r="C74" s="4">
        <f t="shared" si="13"/>
        <v>95031</v>
      </c>
      <c r="D74" s="4">
        <f t="shared" si="13"/>
        <v>114221</v>
      </c>
      <c r="E74" s="4">
        <f t="shared" si="13"/>
        <v>86323</v>
      </c>
      <c r="F74" s="4">
        <f t="shared" si="13"/>
        <v>103475</v>
      </c>
      <c r="G74" s="4">
        <f t="shared" si="13"/>
        <v>85181</v>
      </c>
      <c r="H74" s="4">
        <f t="shared" si="13"/>
        <v>71977</v>
      </c>
      <c r="I74" s="4">
        <f t="shared" si="13"/>
        <v>89054</v>
      </c>
      <c r="J74" s="4">
        <f t="shared" si="13"/>
        <v>111030</v>
      </c>
      <c r="K74" s="4">
        <f t="shared" si="13"/>
        <v>103896</v>
      </c>
      <c r="L74" s="4">
        <f>SUM(L69:L73)</f>
        <v>104432</v>
      </c>
      <c r="M74" s="4">
        <f>SUM(M69:M73)</f>
        <v>75252</v>
      </c>
      <c r="N74" s="13">
        <f>SUM(B74:M74)</f>
        <v>1143476</v>
      </c>
      <c r="O74" s="28">
        <f>(N74-SUM(B65:M65))*100/SUM(B65:M65)</f>
        <v>-2.9778409804407366</v>
      </c>
      <c r="R74" s="12"/>
    </row>
    <row r="75" spans="1:18" ht="20.25" customHeight="1" x14ac:dyDescent="0.2">
      <c r="C75" s="12"/>
    </row>
    <row r="76" spans="1:18" ht="14.25" customHeight="1" x14ac:dyDescent="0.2"/>
    <row r="77" spans="1:18" ht="20.25" customHeight="1" x14ac:dyDescent="0.25">
      <c r="A77" s="37">
        <v>2020</v>
      </c>
      <c r="B77" s="38" t="s">
        <v>9</v>
      </c>
      <c r="C77" s="38" t="s">
        <v>10</v>
      </c>
      <c r="D77" s="38" t="s">
        <v>11</v>
      </c>
      <c r="E77" s="38" t="s">
        <v>12</v>
      </c>
      <c r="F77" s="38" t="s">
        <v>13</v>
      </c>
      <c r="G77" s="38" t="s">
        <v>14</v>
      </c>
      <c r="H77" s="38" t="s">
        <v>15</v>
      </c>
      <c r="I77" s="38" t="s">
        <v>16</v>
      </c>
      <c r="J77" s="38" t="s">
        <v>17</v>
      </c>
      <c r="K77" s="38" t="s">
        <v>18</v>
      </c>
      <c r="L77" s="38" t="s">
        <v>19</v>
      </c>
      <c r="M77" s="38" t="s">
        <v>20</v>
      </c>
      <c r="N77" s="38" t="s">
        <v>21</v>
      </c>
      <c r="O77" s="39" t="s">
        <v>22</v>
      </c>
    </row>
    <row r="78" spans="1:18" ht="20.25" customHeight="1" x14ac:dyDescent="0.2">
      <c r="A78" s="2" t="s">
        <v>2</v>
      </c>
      <c r="B78" s="3">
        <v>37812</v>
      </c>
      <c r="C78" s="3">
        <v>37447</v>
      </c>
      <c r="D78" s="3">
        <v>15283</v>
      </c>
      <c r="E78" s="3">
        <v>0</v>
      </c>
      <c r="F78" s="3">
        <v>0</v>
      </c>
      <c r="G78" s="3">
        <v>6327</v>
      </c>
      <c r="H78" s="10">
        <v>9418</v>
      </c>
      <c r="I78" s="10">
        <v>16141</v>
      </c>
      <c r="J78" s="10">
        <v>25687</v>
      </c>
      <c r="K78" s="10">
        <v>26612</v>
      </c>
      <c r="L78" s="10">
        <v>24634</v>
      </c>
      <c r="M78" s="10">
        <v>183</v>
      </c>
      <c r="N78" s="10">
        <f>SUM(B78:M78)</f>
        <v>199544</v>
      </c>
      <c r="O78" s="27">
        <f>(N78-SUM(B69:M69))*100/SUM(B69:M69)</f>
        <v>-44.164285894167783</v>
      </c>
    </row>
    <row r="79" spans="1:18" ht="20.25" customHeight="1" x14ac:dyDescent="0.2">
      <c r="A79" s="2" t="s">
        <v>3</v>
      </c>
      <c r="B79" s="3">
        <v>24903</v>
      </c>
      <c r="C79" s="3">
        <v>22200</v>
      </c>
      <c r="D79" s="3">
        <v>9318</v>
      </c>
      <c r="E79" s="3">
        <v>0</v>
      </c>
      <c r="F79" s="3">
        <v>0</v>
      </c>
      <c r="G79" s="3">
        <v>8326</v>
      </c>
      <c r="H79" s="10">
        <v>10904</v>
      </c>
      <c r="I79" s="10">
        <v>11234</v>
      </c>
      <c r="J79" s="10">
        <v>15479</v>
      </c>
      <c r="K79" s="10">
        <v>14412</v>
      </c>
      <c r="L79" s="10">
        <v>14060</v>
      </c>
      <c r="M79" s="10">
        <v>0</v>
      </c>
      <c r="N79" s="10">
        <f>SUM(B79:M79)</f>
        <v>130836</v>
      </c>
      <c r="O79" s="27">
        <f t="shared" ref="O79:O80" si="14">(N79-SUM(B70:M70))*100/SUM(B70:M70)</f>
        <v>-41.287549025767134</v>
      </c>
    </row>
    <row r="80" spans="1:18" ht="20.25" customHeight="1" x14ac:dyDescent="0.2">
      <c r="A80" s="2" t="s">
        <v>4</v>
      </c>
      <c r="B80" s="3">
        <v>47735</v>
      </c>
      <c r="C80" s="3">
        <v>44828</v>
      </c>
      <c r="D80" s="3">
        <v>16925</v>
      </c>
      <c r="E80" s="3">
        <v>0</v>
      </c>
      <c r="F80" s="3">
        <v>0</v>
      </c>
      <c r="G80" s="3">
        <v>48321</v>
      </c>
      <c r="H80" s="10">
        <v>47977</v>
      </c>
      <c r="I80" s="10">
        <v>44384</v>
      </c>
      <c r="J80" s="10">
        <v>38310</v>
      </c>
      <c r="K80" s="10">
        <v>32445</v>
      </c>
      <c r="L80" s="10">
        <v>27352</v>
      </c>
      <c r="M80" s="10">
        <v>0</v>
      </c>
      <c r="N80" s="10">
        <f>SUM(B80:M80)</f>
        <v>348277</v>
      </c>
      <c r="O80" s="27">
        <f t="shared" si="14"/>
        <v>-36.443483338807987</v>
      </c>
    </row>
    <row r="81" spans="1:17" ht="20.25" customHeight="1" x14ac:dyDescent="0.2">
      <c r="A81" s="2" t="s">
        <v>5</v>
      </c>
      <c r="B81" s="3">
        <v>1941</v>
      </c>
      <c r="C81" s="3">
        <v>2084</v>
      </c>
      <c r="D81" s="3">
        <v>877</v>
      </c>
      <c r="E81" s="3">
        <v>0</v>
      </c>
      <c r="F81" s="3">
        <v>0</v>
      </c>
      <c r="G81" s="3">
        <v>270</v>
      </c>
      <c r="H81" s="10">
        <v>0</v>
      </c>
      <c r="I81" s="10">
        <v>201</v>
      </c>
      <c r="J81" s="10">
        <v>1083</v>
      </c>
      <c r="K81" s="10">
        <v>995</v>
      </c>
      <c r="L81" s="10">
        <v>895</v>
      </c>
      <c r="M81" s="10">
        <v>0</v>
      </c>
      <c r="N81" s="10">
        <f t="shared" ref="N81" si="15">SUM(B81:M81)</f>
        <v>8346</v>
      </c>
      <c r="O81" s="27">
        <f>(N81-SUM(B72:M72))*100/SUM(B72:M72)</f>
        <v>-45.368855141716303</v>
      </c>
    </row>
    <row r="82" spans="1:17" ht="20.25" customHeight="1" x14ac:dyDescent="0.2">
      <c r="A82" s="2" t="s">
        <v>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30">
        <v>0</v>
      </c>
    </row>
    <row r="83" spans="1:17" ht="20.25" customHeight="1" x14ac:dyDescent="0.25">
      <c r="A83" s="1" t="s">
        <v>7</v>
      </c>
      <c r="B83" s="4">
        <f t="shared" ref="B83:K83" si="16">SUM(B78:B82)</f>
        <v>112391</v>
      </c>
      <c r="C83" s="4">
        <f t="shared" si="16"/>
        <v>106559</v>
      </c>
      <c r="D83" s="4">
        <f t="shared" si="16"/>
        <v>42403</v>
      </c>
      <c r="E83" s="4">
        <f t="shared" si="16"/>
        <v>0</v>
      </c>
      <c r="F83" s="4">
        <f t="shared" si="16"/>
        <v>0</v>
      </c>
      <c r="G83" s="4">
        <f t="shared" si="16"/>
        <v>63244</v>
      </c>
      <c r="H83" s="4">
        <f t="shared" si="16"/>
        <v>68299</v>
      </c>
      <c r="I83" s="4">
        <f t="shared" si="16"/>
        <v>71960</v>
      </c>
      <c r="J83" s="4">
        <f t="shared" si="16"/>
        <v>80559</v>
      </c>
      <c r="K83" s="4">
        <f t="shared" si="16"/>
        <v>74464</v>
      </c>
      <c r="L83" s="4">
        <f>SUM(L78:L82)</f>
        <v>66941</v>
      </c>
      <c r="M83" s="4">
        <f>SUM(M78:M82)</f>
        <v>183</v>
      </c>
      <c r="N83" s="13">
        <f>SUM(B83:M83)</f>
        <v>687003</v>
      </c>
      <c r="O83" s="28">
        <f>(N83-SUM(B74:M74))*100/SUM(B74:M74)</f>
        <v>-39.919770944033807</v>
      </c>
      <c r="Q83" s="12"/>
    </row>
    <row r="84" spans="1:17" ht="20.25" customHeight="1" x14ac:dyDescent="0.2"/>
    <row r="86" spans="1:17" ht="20.25" customHeight="1" x14ac:dyDescent="0.25">
      <c r="A86" s="40">
        <v>2021</v>
      </c>
      <c r="B86" s="41" t="s">
        <v>9</v>
      </c>
      <c r="C86" s="41" t="s">
        <v>10</v>
      </c>
      <c r="D86" s="41" t="s">
        <v>11</v>
      </c>
      <c r="E86" s="41" t="s">
        <v>12</v>
      </c>
      <c r="F86" s="41" t="s">
        <v>13</v>
      </c>
      <c r="G86" s="41" t="s">
        <v>14</v>
      </c>
      <c r="H86" s="41" t="s">
        <v>15</v>
      </c>
      <c r="I86" s="41" t="s">
        <v>16</v>
      </c>
      <c r="J86" s="41" t="s">
        <v>17</v>
      </c>
      <c r="K86" s="41" t="s">
        <v>18</v>
      </c>
      <c r="L86" s="41" t="s">
        <v>19</v>
      </c>
      <c r="M86" s="41" t="s">
        <v>20</v>
      </c>
      <c r="N86" s="41" t="s">
        <v>21</v>
      </c>
      <c r="O86" s="42" t="s">
        <v>22</v>
      </c>
    </row>
    <row r="87" spans="1:17" ht="20.25" customHeight="1" x14ac:dyDescent="0.2">
      <c r="A87" s="2" t="s">
        <v>2</v>
      </c>
      <c r="B87" s="3">
        <v>228</v>
      </c>
      <c r="C87" s="3">
        <v>10005</v>
      </c>
      <c r="D87" s="3">
        <v>6135</v>
      </c>
      <c r="E87" s="3">
        <v>6202</v>
      </c>
      <c r="F87" s="3">
        <v>8787</v>
      </c>
      <c r="G87" s="3">
        <v>17903</v>
      </c>
      <c r="H87" s="10">
        <v>6015</v>
      </c>
      <c r="I87" s="10">
        <v>14464</v>
      </c>
      <c r="J87" s="10">
        <v>29275</v>
      </c>
      <c r="K87" s="10">
        <v>38336</v>
      </c>
      <c r="L87" s="10">
        <v>32489</v>
      </c>
      <c r="M87" s="10">
        <v>25666</v>
      </c>
      <c r="N87" s="10">
        <f>SUM(B87:M87)</f>
        <v>195505</v>
      </c>
      <c r="O87" s="27">
        <f>(N87-SUM(B78:M78))*100/SUM(B78:M78)</f>
        <v>-2.0241149821593232</v>
      </c>
      <c r="Q87" s="12"/>
    </row>
    <row r="88" spans="1:17" ht="20.25" customHeight="1" x14ac:dyDescent="0.2">
      <c r="A88" s="2" t="s">
        <v>3</v>
      </c>
      <c r="B88" s="3">
        <v>0</v>
      </c>
      <c r="C88" s="3">
        <v>2013</v>
      </c>
      <c r="D88" s="3">
        <v>2111</v>
      </c>
      <c r="E88" s="3">
        <v>2070</v>
      </c>
      <c r="F88" s="3">
        <v>4240</v>
      </c>
      <c r="G88" s="3">
        <v>567</v>
      </c>
      <c r="H88" s="10">
        <v>13401</v>
      </c>
      <c r="I88" s="10">
        <v>14590</v>
      </c>
      <c r="J88" s="10">
        <v>16575</v>
      </c>
      <c r="K88" s="10">
        <v>18253</v>
      </c>
      <c r="L88" s="10">
        <v>18145</v>
      </c>
      <c r="M88" s="10">
        <v>10021</v>
      </c>
      <c r="N88" s="10">
        <f>SUM(B88:M88)</f>
        <v>101986</v>
      </c>
      <c r="O88" s="27">
        <f>(N88-SUM(B79:M79))*100/SUM(B79:M79)</f>
        <v>-22.050505976948241</v>
      </c>
      <c r="Q88" s="12"/>
    </row>
    <row r="89" spans="1:17" ht="20.25" customHeight="1" x14ac:dyDescent="0.2">
      <c r="A89" s="2" t="s">
        <v>4</v>
      </c>
      <c r="B89" s="3">
        <v>0</v>
      </c>
      <c r="C89" s="3">
        <v>4550</v>
      </c>
      <c r="D89" s="3">
        <v>3835</v>
      </c>
      <c r="E89" s="3">
        <v>3750</v>
      </c>
      <c r="F89" s="3">
        <v>9199</v>
      </c>
      <c r="G89" s="3">
        <v>59180</v>
      </c>
      <c r="H89" s="10">
        <v>50901</v>
      </c>
      <c r="I89" s="10">
        <v>37877</v>
      </c>
      <c r="J89" s="10">
        <v>38452</v>
      </c>
      <c r="K89" s="10">
        <v>41312</v>
      </c>
      <c r="L89" s="10">
        <v>36019</v>
      </c>
      <c r="M89" s="10">
        <v>20099</v>
      </c>
      <c r="N89" s="10">
        <f>SUM(B89:M89)</f>
        <v>305174</v>
      </c>
      <c r="O89" s="27">
        <f>(N89-SUM(B80:M80))*100/SUM(B80:M80)</f>
        <v>-12.376068474231717</v>
      </c>
      <c r="Q89" s="12"/>
    </row>
    <row r="90" spans="1:17" ht="20.25" customHeight="1" x14ac:dyDescent="0.2">
      <c r="A90" s="2" t="s">
        <v>5</v>
      </c>
      <c r="B90" s="3">
        <v>0</v>
      </c>
      <c r="C90" s="3">
        <v>0</v>
      </c>
      <c r="D90" s="3">
        <v>0</v>
      </c>
      <c r="E90" s="3">
        <v>0</v>
      </c>
      <c r="F90" s="3">
        <v>351</v>
      </c>
      <c r="G90" s="3">
        <v>677</v>
      </c>
      <c r="H90" s="10">
        <v>801</v>
      </c>
      <c r="I90" s="10">
        <v>741</v>
      </c>
      <c r="J90" s="10">
        <v>1165</v>
      </c>
      <c r="K90" s="10">
        <v>1664</v>
      </c>
      <c r="L90" s="10">
        <v>1855</v>
      </c>
      <c r="M90" s="10">
        <v>1078</v>
      </c>
      <c r="N90" s="10">
        <f t="shared" ref="N90" si="17">SUM(B90:M90)</f>
        <v>8332</v>
      </c>
      <c r="O90" s="27">
        <f>(N90-SUM(B81:M81))*100/SUM(B81:M81)</f>
        <v>-0.16774502755811166</v>
      </c>
      <c r="Q90" s="12"/>
    </row>
    <row r="91" spans="1:17" ht="20.25" customHeight="1" x14ac:dyDescent="0.2">
      <c r="A91" s="2" t="s">
        <v>6</v>
      </c>
      <c r="B91" s="3">
        <v>0</v>
      </c>
      <c r="C91" s="3">
        <v>0</v>
      </c>
      <c r="D91" s="3">
        <v>0</v>
      </c>
      <c r="E91" s="3">
        <v>0</v>
      </c>
      <c r="F91" s="3">
        <v>400</v>
      </c>
      <c r="G91" s="3">
        <v>10800</v>
      </c>
      <c r="H91" s="10">
        <v>12300</v>
      </c>
      <c r="I91" s="10">
        <v>1200</v>
      </c>
      <c r="J91" s="10">
        <v>0</v>
      </c>
      <c r="K91" s="10">
        <v>0</v>
      </c>
      <c r="L91" s="10">
        <v>0</v>
      </c>
      <c r="M91" s="10">
        <v>0</v>
      </c>
      <c r="N91" s="10">
        <f>SUM(B91:M91)</f>
        <v>24700</v>
      </c>
      <c r="O91" s="27"/>
      <c r="P91" t="s">
        <v>23</v>
      </c>
    </row>
    <row r="92" spans="1:17" ht="20.25" customHeight="1" x14ac:dyDescent="0.25">
      <c r="A92" s="1" t="s">
        <v>7</v>
      </c>
      <c r="B92" s="4">
        <f t="shared" ref="B92:K92" si="18">SUM(B87:B91)</f>
        <v>228</v>
      </c>
      <c r="C92" s="4">
        <f t="shared" si="18"/>
        <v>16568</v>
      </c>
      <c r="D92" s="4">
        <f t="shared" si="18"/>
        <v>12081</v>
      </c>
      <c r="E92" s="4">
        <f t="shared" si="18"/>
        <v>12022</v>
      </c>
      <c r="F92" s="4">
        <f>SUM(F87:F90)</f>
        <v>22577</v>
      </c>
      <c r="G92" s="4">
        <f>SUM(G87:G90)</f>
        <v>78327</v>
      </c>
      <c r="H92" s="4">
        <f>SUM(H87:H90)</f>
        <v>71118</v>
      </c>
      <c r="I92" s="4">
        <f>SUM(I87:I90)</f>
        <v>67672</v>
      </c>
      <c r="J92" s="4">
        <f t="shared" si="18"/>
        <v>85467</v>
      </c>
      <c r="K92" s="4">
        <f t="shared" si="18"/>
        <v>99565</v>
      </c>
      <c r="L92" s="4">
        <f>SUM(L87:L91)</f>
        <v>88508</v>
      </c>
      <c r="M92" s="4">
        <f>SUM(M87:M91)</f>
        <v>56864</v>
      </c>
      <c r="N92" s="13">
        <f>SUM(B92:M92)</f>
        <v>610997</v>
      </c>
      <c r="O92" s="28">
        <f>(N92-SUM(B83:M83))*100/SUM(B83:M83)</f>
        <v>-11.063416025839771</v>
      </c>
      <c r="Q92" s="12"/>
    </row>
    <row r="93" spans="1:17" ht="20.25" customHeight="1" x14ac:dyDescent="0.2"/>
    <row r="94" spans="1:17" ht="15.75" thickBot="1" x14ac:dyDescent="0.25">
      <c r="A94" s="43"/>
    </row>
    <row r="95" spans="1:17" ht="15.75" thickBot="1" x14ac:dyDescent="0.3">
      <c r="A95" s="44">
        <v>2022</v>
      </c>
      <c r="B95" s="45" t="s">
        <v>9</v>
      </c>
      <c r="C95" s="45" t="s">
        <v>10</v>
      </c>
      <c r="D95" s="45" t="s">
        <v>11</v>
      </c>
      <c r="E95" s="45" t="s">
        <v>12</v>
      </c>
      <c r="F95" s="45" t="s">
        <v>13</v>
      </c>
      <c r="G95" s="45" t="s">
        <v>14</v>
      </c>
      <c r="H95" s="45" t="s">
        <v>15</v>
      </c>
      <c r="I95" s="45" t="s">
        <v>16</v>
      </c>
      <c r="J95" s="45" t="s">
        <v>17</v>
      </c>
      <c r="K95" s="45" t="s">
        <v>18</v>
      </c>
      <c r="L95" s="45" t="s">
        <v>19</v>
      </c>
      <c r="M95" s="45" t="s">
        <v>20</v>
      </c>
      <c r="N95" s="45" t="s">
        <v>21</v>
      </c>
      <c r="O95" s="46" t="s">
        <v>22</v>
      </c>
      <c r="P95" s="47"/>
    </row>
    <row r="96" spans="1:17" ht="15.75" thickBot="1" x14ac:dyDescent="0.3">
      <c r="A96" s="48" t="s">
        <v>2</v>
      </c>
      <c r="B96" s="49">
        <v>10030</v>
      </c>
      <c r="C96" s="49">
        <v>25295</v>
      </c>
      <c r="D96" s="49">
        <v>37815</v>
      </c>
      <c r="E96" s="49">
        <v>21628</v>
      </c>
      <c r="F96" s="49">
        <v>25625</v>
      </c>
      <c r="G96" s="49">
        <v>12475</v>
      </c>
      <c r="H96" s="50">
        <v>762</v>
      </c>
      <c r="I96" s="51">
        <v>10010</v>
      </c>
      <c r="J96" s="51">
        <v>24175</v>
      </c>
      <c r="K96" s="51">
        <v>26705</v>
      </c>
      <c r="L96" s="51">
        <v>25924</v>
      </c>
      <c r="M96" s="51">
        <v>13517</v>
      </c>
      <c r="N96" s="51">
        <v>233961</v>
      </c>
      <c r="O96" s="50">
        <v>19.670000000000002</v>
      </c>
      <c r="P96" s="47"/>
    </row>
    <row r="97" spans="1:16" ht="15.75" thickBot="1" x14ac:dyDescent="0.3">
      <c r="A97" s="48" t="s">
        <v>3</v>
      </c>
      <c r="B97" s="49">
        <v>3923</v>
      </c>
      <c r="C97" s="49">
        <v>14500</v>
      </c>
      <c r="D97" s="49">
        <v>18774</v>
      </c>
      <c r="E97" s="49">
        <v>13819</v>
      </c>
      <c r="F97" s="49">
        <v>13930</v>
      </c>
      <c r="G97" s="49">
        <v>3211</v>
      </c>
      <c r="H97" s="51">
        <v>8976</v>
      </c>
      <c r="I97" s="51">
        <v>13660</v>
      </c>
      <c r="J97" s="51">
        <v>16438</v>
      </c>
      <c r="K97" s="51">
        <v>16369</v>
      </c>
      <c r="L97" s="51">
        <v>16713</v>
      </c>
      <c r="M97" s="51">
        <v>10880</v>
      </c>
      <c r="N97" s="51">
        <v>151193</v>
      </c>
      <c r="O97" s="50">
        <v>48.25</v>
      </c>
      <c r="P97" s="47"/>
    </row>
    <row r="98" spans="1:16" ht="15.75" thickBot="1" x14ac:dyDescent="0.3">
      <c r="A98" s="48" t="s">
        <v>4</v>
      </c>
      <c r="B98" s="49">
        <v>7358</v>
      </c>
      <c r="C98" s="49">
        <v>33070</v>
      </c>
      <c r="D98" s="49">
        <v>41206</v>
      </c>
      <c r="E98" s="49">
        <v>30525</v>
      </c>
      <c r="F98" s="49">
        <v>35723</v>
      </c>
      <c r="G98" s="49">
        <v>55272</v>
      </c>
      <c r="H98" s="51">
        <v>45455</v>
      </c>
      <c r="I98" s="51">
        <v>57011</v>
      </c>
      <c r="J98" s="51">
        <v>42858</v>
      </c>
      <c r="K98" s="51">
        <v>43145</v>
      </c>
      <c r="L98" s="51">
        <v>35997</v>
      </c>
      <c r="M98" s="51">
        <v>25003</v>
      </c>
      <c r="N98" s="51">
        <v>452623</v>
      </c>
      <c r="O98" s="50">
        <v>58.77</v>
      </c>
      <c r="P98" s="47"/>
    </row>
    <row r="99" spans="1:16" ht="15.75" thickBot="1" x14ac:dyDescent="0.3">
      <c r="A99" s="48" t="s">
        <v>24</v>
      </c>
      <c r="B99" s="52">
        <v>0</v>
      </c>
      <c r="C99" s="52">
        <v>0</v>
      </c>
      <c r="D99" s="52">
        <v>0</v>
      </c>
      <c r="E99" s="49">
        <v>24348</v>
      </c>
      <c r="F99" s="49">
        <v>25010</v>
      </c>
      <c r="G99" s="49">
        <v>20490</v>
      </c>
      <c r="H99" s="51">
        <v>23672</v>
      </c>
      <c r="I99" s="51">
        <v>27855</v>
      </c>
      <c r="J99" s="51">
        <v>29799</v>
      </c>
      <c r="K99" s="51">
        <v>33538</v>
      </c>
      <c r="L99" s="51">
        <v>31693</v>
      </c>
      <c r="M99" s="51">
        <v>21415</v>
      </c>
      <c r="N99" s="51">
        <v>237820</v>
      </c>
      <c r="O99" s="53" t="s">
        <v>25</v>
      </c>
      <c r="P99" s="47"/>
    </row>
    <row r="100" spans="1:16" ht="15.75" thickBot="1" x14ac:dyDescent="0.3">
      <c r="A100" s="48" t="s">
        <v>5</v>
      </c>
      <c r="B100" s="52">
        <v>0</v>
      </c>
      <c r="C100" s="49">
        <v>1281</v>
      </c>
      <c r="D100" s="49">
        <v>1706</v>
      </c>
      <c r="E100" s="49">
        <v>1312</v>
      </c>
      <c r="F100" s="49">
        <v>1108</v>
      </c>
      <c r="G100" s="52">
        <v>501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4"/>
      <c r="N100" s="51">
        <v>5908</v>
      </c>
      <c r="O100" s="50">
        <v>-18.559999999999999</v>
      </c>
      <c r="P100" s="47"/>
    </row>
    <row r="101" spans="1:16" ht="15" thickBot="1" x14ac:dyDescent="0.25">
      <c r="A101" s="48" t="s">
        <v>6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49">
        <v>6400</v>
      </c>
      <c r="H101" s="51">
        <v>6200</v>
      </c>
      <c r="I101" s="51">
        <v>4800</v>
      </c>
      <c r="J101" s="50">
        <v>0</v>
      </c>
      <c r="K101" s="50">
        <v>0</v>
      </c>
      <c r="L101" s="50">
        <v>0</v>
      </c>
      <c r="M101" s="50">
        <v>0</v>
      </c>
      <c r="N101" s="51">
        <v>17400</v>
      </c>
      <c r="O101" s="50">
        <v>-29.55</v>
      </c>
      <c r="P101" s="55" t="s">
        <v>23</v>
      </c>
    </row>
    <row r="102" spans="1:16" ht="15.75" thickBot="1" x14ac:dyDescent="0.3">
      <c r="A102" s="56" t="s">
        <v>7</v>
      </c>
      <c r="B102" s="57">
        <v>21311</v>
      </c>
      <c r="C102" s="57">
        <v>74146</v>
      </c>
      <c r="D102" s="57">
        <v>99501</v>
      </c>
      <c r="E102" s="57">
        <v>91632</v>
      </c>
      <c r="F102" s="57">
        <v>101396</v>
      </c>
      <c r="G102" s="57">
        <v>91949</v>
      </c>
      <c r="H102" s="57">
        <v>78865</v>
      </c>
      <c r="I102" s="57">
        <v>108536</v>
      </c>
      <c r="J102" s="57">
        <v>113270</v>
      </c>
      <c r="K102" s="57">
        <v>119757</v>
      </c>
      <c r="L102" s="57">
        <v>110327</v>
      </c>
      <c r="M102" s="57">
        <v>70815</v>
      </c>
      <c r="N102" s="58">
        <v>1081505</v>
      </c>
      <c r="O102" s="59">
        <v>77.010000000000005</v>
      </c>
      <c r="P102" s="47"/>
    </row>
    <row r="103" spans="1:16" ht="15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</row>
    <row r="104" spans="1:16" ht="15.75" thickBot="1" x14ac:dyDescent="0.3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  <row r="105" spans="1:16" ht="15.75" thickBot="1" x14ac:dyDescent="0.3">
      <c r="A105" s="60">
        <v>2023</v>
      </c>
      <c r="B105" s="61" t="s">
        <v>9</v>
      </c>
      <c r="C105" s="61" t="s">
        <v>10</v>
      </c>
      <c r="D105" s="61" t="s">
        <v>11</v>
      </c>
      <c r="E105" s="61" t="s">
        <v>12</v>
      </c>
      <c r="F105" s="61" t="s">
        <v>13</v>
      </c>
      <c r="G105" s="61" t="s">
        <v>14</v>
      </c>
      <c r="H105" s="61" t="s">
        <v>15</v>
      </c>
      <c r="I105" s="61" t="s">
        <v>16</v>
      </c>
      <c r="J105" s="61" t="s">
        <v>17</v>
      </c>
      <c r="K105" s="61" t="s">
        <v>18</v>
      </c>
      <c r="L105" s="61" t="s">
        <v>19</v>
      </c>
      <c r="M105" s="61" t="s">
        <v>20</v>
      </c>
      <c r="N105" s="61" t="s">
        <v>21</v>
      </c>
      <c r="O105" s="62" t="s">
        <v>22</v>
      </c>
      <c r="P105" s="47"/>
    </row>
    <row r="106" spans="1:16" ht="15.75" thickBot="1" x14ac:dyDescent="0.3">
      <c r="A106" s="48" t="s">
        <v>2</v>
      </c>
      <c r="B106" s="49">
        <v>24152</v>
      </c>
      <c r="C106" s="49">
        <v>19499</v>
      </c>
      <c r="D106" s="49">
        <v>29416</v>
      </c>
      <c r="E106" s="49">
        <v>17316</v>
      </c>
      <c r="F106" s="49">
        <v>20831</v>
      </c>
      <c r="G106" s="49">
        <v>12766</v>
      </c>
      <c r="H106" s="50">
        <v>0</v>
      </c>
      <c r="I106" s="51">
        <v>12065</v>
      </c>
      <c r="J106" s="51">
        <v>23642</v>
      </c>
      <c r="K106" s="54"/>
      <c r="L106" s="54"/>
      <c r="M106" s="54"/>
      <c r="N106" s="51">
        <v>159687</v>
      </c>
      <c r="O106" s="50">
        <v>-4.84</v>
      </c>
      <c r="P106" s="47"/>
    </row>
    <row r="107" spans="1:16" ht="15.75" thickBot="1" x14ac:dyDescent="0.3">
      <c r="A107" s="48" t="s">
        <v>3</v>
      </c>
      <c r="B107" s="49">
        <v>17855</v>
      </c>
      <c r="C107" s="49">
        <v>16474</v>
      </c>
      <c r="D107" s="49">
        <v>19154</v>
      </c>
      <c r="E107" s="49">
        <v>14097</v>
      </c>
      <c r="F107" s="49">
        <v>13726</v>
      </c>
      <c r="G107" s="49">
        <v>1186</v>
      </c>
      <c r="H107" s="51">
        <v>11212</v>
      </c>
      <c r="I107" s="51">
        <v>15036</v>
      </c>
      <c r="J107" s="51">
        <v>17087</v>
      </c>
      <c r="K107" s="54"/>
      <c r="L107" s="54"/>
      <c r="M107" s="54"/>
      <c r="N107" s="51">
        <v>125827</v>
      </c>
      <c r="O107" s="50">
        <v>17.34</v>
      </c>
      <c r="P107" s="47"/>
    </row>
    <row r="108" spans="1:16" ht="15.75" thickBot="1" x14ac:dyDescent="0.3">
      <c r="A108" s="48" t="s">
        <v>4</v>
      </c>
      <c r="B108" s="49">
        <v>41918</v>
      </c>
      <c r="C108" s="49">
        <v>38494</v>
      </c>
      <c r="D108" s="49">
        <v>41500</v>
      </c>
      <c r="E108" s="49">
        <v>32145</v>
      </c>
      <c r="F108" s="49">
        <v>35359</v>
      </c>
      <c r="G108" s="49">
        <v>58056</v>
      </c>
      <c r="H108" s="51">
        <v>43281</v>
      </c>
      <c r="I108" s="51">
        <v>53225</v>
      </c>
      <c r="J108" s="51">
        <v>49181</v>
      </c>
      <c r="K108" s="54"/>
      <c r="L108" s="54"/>
      <c r="M108" s="54"/>
      <c r="N108" s="51">
        <v>393159</v>
      </c>
      <c r="O108" s="50">
        <v>12.82</v>
      </c>
      <c r="P108" s="47"/>
    </row>
    <row r="109" spans="1:16" ht="15.75" thickBot="1" x14ac:dyDescent="0.3">
      <c r="A109" s="48" t="s">
        <v>24</v>
      </c>
      <c r="B109" s="49">
        <v>37395</v>
      </c>
      <c r="C109" s="49">
        <v>33476</v>
      </c>
      <c r="D109" s="49">
        <v>36803</v>
      </c>
      <c r="E109" s="49">
        <v>26595</v>
      </c>
      <c r="F109" s="49">
        <v>25294</v>
      </c>
      <c r="G109" s="49">
        <v>6326</v>
      </c>
      <c r="H109" s="51">
        <v>25940</v>
      </c>
      <c r="I109" s="51">
        <v>28373</v>
      </c>
      <c r="J109" s="51">
        <v>28315</v>
      </c>
      <c r="K109" s="54"/>
      <c r="L109" s="54"/>
      <c r="M109" s="54"/>
      <c r="N109" s="51">
        <v>248517</v>
      </c>
      <c r="O109" s="50">
        <v>-6.83</v>
      </c>
      <c r="P109" s="47"/>
    </row>
    <row r="110" spans="1:16" ht="15.75" thickBot="1" x14ac:dyDescent="0.3">
      <c r="A110" s="48" t="s">
        <v>5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737</v>
      </c>
      <c r="H110" s="50">
        <v>670</v>
      </c>
      <c r="I110" s="50">
        <v>783</v>
      </c>
      <c r="J110" s="54"/>
      <c r="K110" s="54"/>
      <c r="L110" s="54"/>
      <c r="M110" s="54"/>
      <c r="N110" s="51">
        <v>2190</v>
      </c>
      <c r="O110" s="53" t="s">
        <v>25</v>
      </c>
      <c r="P110" s="47"/>
    </row>
    <row r="111" spans="1:16" ht="15" thickBot="1" x14ac:dyDescent="0.25">
      <c r="A111" s="48" t="s">
        <v>6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  <c r="G111" s="49">
        <v>3834</v>
      </c>
      <c r="H111" s="51">
        <v>3318</v>
      </c>
      <c r="I111" s="51">
        <v>1221</v>
      </c>
      <c r="J111" s="50">
        <v>0</v>
      </c>
      <c r="K111" s="50">
        <v>0</v>
      </c>
      <c r="L111" s="50">
        <v>0</v>
      </c>
      <c r="M111" s="50">
        <v>0</v>
      </c>
      <c r="N111" s="51">
        <v>8373</v>
      </c>
      <c r="O111" s="50">
        <v>-51.88</v>
      </c>
      <c r="P111" s="55" t="s">
        <v>23</v>
      </c>
    </row>
    <row r="112" spans="1:16" ht="15.75" thickBot="1" x14ac:dyDescent="0.3">
      <c r="A112" s="56" t="s">
        <v>7</v>
      </c>
      <c r="B112" s="57">
        <v>121320</v>
      </c>
      <c r="C112" s="57">
        <v>107943</v>
      </c>
      <c r="D112" s="57">
        <v>126873</v>
      </c>
      <c r="E112" s="57">
        <v>90153</v>
      </c>
      <c r="F112" s="57">
        <v>95210</v>
      </c>
      <c r="G112" s="57">
        <v>79071</v>
      </c>
      <c r="H112" s="57">
        <v>81103</v>
      </c>
      <c r="I112" s="57">
        <v>109482</v>
      </c>
      <c r="J112" s="57">
        <v>118225</v>
      </c>
      <c r="K112" s="63">
        <v>0</v>
      </c>
      <c r="L112" s="63">
        <v>0</v>
      </c>
      <c r="M112" s="63">
        <v>0</v>
      </c>
      <c r="N112" s="64">
        <v>929380</v>
      </c>
      <c r="O112" s="59">
        <v>19.059999999999999</v>
      </c>
      <c r="P112" s="47"/>
    </row>
    <row r="113" spans="1:1" ht="15" x14ac:dyDescent="0.2">
      <c r="A113" s="43"/>
    </row>
    <row r="114" spans="1:1" ht="15" x14ac:dyDescent="0.2">
      <c r="A114" s="43"/>
    </row>
  </sheetData>
  <phoneticPr fontId="9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56" fitToHeight="2" orientation="landscape" r:id="rId1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82a985-b869-4758-abe3-d06763b0e3a4">SITO-1295-4</_dlc_DocId>
    <TaxonomyTextField_DocumentType xmlns="3e82a985-b869-4758-abe3-d06763b0e3a4" xsi:nil="true"/>
    <TaxCatchAll xmlns="f394dcf1-111c-4b4d-9684-7081a3ddc9d3"/>
    <DocumentSubject xmlns="3e82a985-b869-4758-abe3-d06763b0e3a4">Uimahallien yhteiset</DocumentSubject>
    <_dlc_DocIdUrl xmlns="3e82a985-b869-4758-abe3-d06763b0e3a4">
      <Url>http://tyotilat.espoo.fi/sito/liinu/olosuhteet/Liikuntatilat/_layouts/DocIdRedir.aspx?ID=SITO-1295-4</Url>
      <Description>SITO-1295-4</Description>
    </_dlc_DocIdUrl>
    <VUOSI xmlns="90c327f2-0d7d-42db-99b8-883d5c4949d9">2017</VUOSI>
    <_dlc_DocIdPersistId xmlns="3e82a985-b869-4758-abe3-d06763b0e3a4" xsi:nil="true"/>
    <TaxKeywordTaxHTField xmlns="f394dcf1-111c-4b4d-9684-7081a3ddc9d3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spoon asiakirja" ma:contentTypeID="0x010100714EA8DC16509B4AA8FCDB5F7F83F26D02007D3ABC11E409CB4CB2F1E164E9DB01F1" ma:contentTypeVersion="11" ma:contentTypeDescription="Luo uusi asiakirja." ma:contentTypeScope="" ma:versionID="7fb187a8076fac1de98c62b7696f3cb8">
  <xsd:schema xmlns:xsd="http://www.w3.org/2001/XMLSchema" xmlns:xs="http://www.w3.org/2001/XMLSchema" xmlns:p="http://schemas.microsoft.com/office/2006/metadata/properties" xmlns:ns2="3e82a985-b869-4758-abe3-d06763b0e3a4" xmlns:ns3="f394dcf1-111c-4b4d-9684-7081a3ddc9d3" xmlns:ns4="90c327f2-0d7d-42db-99b8-883d5c4949d9" targetNamespace="http://schemas.microsoft.com/office/2006/metadata/properties" ma:root="true" ma:fieldsID="a4274593dad5ed541c4d6e723fbb9452" ns2:_="" ns3:_="" ns4:_="">
    <xsd:import namespace="3e82a985-b869-4758-abe3-d06763b0e3a4"/>
    <xsd:import namespace="f394dcf1-111c-4b4d-9684-7081a3ddc9d3"/>
    <xsd:import namespace="90c327f2-0d7d-42db-99b8-883d5c4949d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3:TaxCatchAllLabel" minOccurs="0"/>
                <xsd:element ref="ns2:TaxonomyTextField_DocumentType" minOccurs="0"/>
                <xsd:element ref="ns2:DocumentSubject"/>
                <xsd:element ref="ns3:TaxKeywordTaxHTField" minOccurs="0"/>
                <xsd:element ref="ns4:VUOSI"/>
                <xsd:element ref="ns4:MediaServiceMetadata" minOccurs="0"/>
                <xsd:element ref="ns4:MediaServiceFastMetadata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2a985-b869-4758-abe3-d06763b0e3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onomyTextField_DocumentType" ma:index="13" nillable="true" ma:displayName="TaxonomyTextField_DocumentType" ma:hidden="true" ma:internalName="TaxonomyTextField_DocumentType" ma:readOnly="false">
      <xsd:simpleType>
        <xsd:restriction base="dms:Note"/>
      </xsd:simpleType>
    </xsd:element>
    <xsd:element name="DocumentSubject" ma:index="15" ma:displayName="KANSIO / Aihe" ma:default="Uimahallien yhteiset" ma:description="Aihe" ma:format="Dropdown" ma:internalName="DocumentSubject" ma:readOnly="false">
      <xsd:simpleType>
        <xsd:restriction base="dms:Choice">
          <xsd:enumeration value="Uimahallien yhteiset"/>
          <xsd:enumeration value="Espoonlahti"/>
          <xsd:enumeration value="Keski-Espoo"/>
          <xsd:enumeration value="Leppävaara"/>
          <xsd:enumeration value="Olari"/>
          <xsd:enumeration value="Tapiola"/>
          <xsd:enumeration value="Uimahallien kuittauslista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4dcf1-111c-4b4d-9684-7081a3ddc9d3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f263b993-69ca-40d3-b8d5-48c431ec08c3}" ma:internalName="TaxCatchAll" ma:readOnly="false" ma:showField="CatchAllData" ma:web="3e82a985-b869-4758-abe3-d06763b0e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263b993-69ca-40d3-b8d5-48c431ec08c3}" ma:internalName="TaxCatchAllLabel" ma:readOnly="true" ma:showField="CatchAllDataLabel" ma:web="3e82a985-b869-4758-abe3-d06763b0e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327f2-0d7d-42db-99b8-883d5c4949d9" elementFormDefault="qualified">
    <xsd:import namespace="http://schemas.microsoft.com/office/2006/documentManagement/types"/>
    <xsd:import namespace="http://schemas.microsoft.com/office/infopath/2007/PartnerControls"/>
    <xsd:element name="VUOSI" ma:index="18" ma:displayName="VUOSI" ma:default="2013" ma:format="Dropdown" ma:internalName="VUOSI" ma:readOnly="false">
      <xsd:simpleType>
        <xsd:restriction base="dms:Choice">
          <xsd:enumeration value="2012"/>
          <xsd:enumeration value="2013"/>
          <xsd:enumeration value="2014"/>
          <xsd:enumeration value="2015"/>
          <xsd:enumeration value="2016"/>
          <xsd:enumeration value="2017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B7AB9133-56D7-4862-9B5A-3C26FBB853F7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3e82a985-b869-4758-abe3-d06763b0e3a4"/>
    <ds:schemaRef ds:uri="http://purl.org/dc/dcmitype/"/>
    <ds:schemaRef ds:uri="90c327f2-0d7d-42db-99b8-883d5c4949d9"/>
    <ds:schemaRef ds:uri="f394dcf1-111c-4b4d-9684-7081a3ddc9d3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55E0BC3-182F-4DAE-AC28-4DC532B2DC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06AC8-D32C-4720-816D-7048313AACF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C0CE6B7-E836-4F1C-8453-2AB4AAB69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2a985-b869-4758-abe3-d06763b0e3a4"/>
    <ds:schemaRef ds:uri="f394dcf1-111c-4b4d-9684-7081a3ddc9d3"/>
    <ds:schemaRef ds:uri="90c327f2-0d7d-42db-99b8-883d5c494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BE80B4B-7649-4E4E-AA6E-EE4116292737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616068AA-C6B7-4EDF-8540-EBA7A4C5689E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Espoon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Espoon uimahallien kävijämäärät </dc:title>
  <dc:subject/>
  <dc:creator>taipani</dc:creator>
  <cp:keywords/>
  <dc:description/>
  <cp:lastModifiedBy>Kekkonen Hami</cp:lastModifiedBy>
  <cp:revision/>
  <dcterms:created xsi:type="dcterms:W3CDTF">2010-11-10T06:55:29Z</dcterms:created>
  <dcterms:modified xsi:type="dcterms:W3CDTF">2023-10-03T08:02:12Z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SITO-1295-4</vt:lpwstr>
  </property>
  <property fmtid="{D5CDD505-2E9C-101B-9397-08002B2CF9AE}" pid="3" name="_dlc_DocIdItemGuid">
    <vt:lpwstr>b191f01b-c053-42a4-8d1a-61b68583c4f1</vt:lpwstr>
  </property>
  <property fmtid="{D5CDD505-2E9C-101B-9397-08002B2CF9AE}" pid="4" name="_dlc_DocIdUrl">
    <vt:lpwstr>http://tyotilat.espoo.fi/sito/liinu/olosuhteet/Liikuntatilat/_layouts/DocIdRedir.aspx?ID=SITO-1295-4, SITO-1295-4</vt:lpwstr>
  </property>
  <property fmtid="{D5CDD505-2E9C-101B-9397-08002B2CF9AE}" pid="5" name="TaxKeywordTaxHTField">
    <vt:lpwstr/>
  </property>
  <property fmtid="{D5CDD505-2E9C-101B-9397-08002B2CF9AE}" pid="6" name="DocumentSubject">
    <vt:lpwstr>Uimahallien yhteiset</vt:lpwstr>
  </property>
  <property fmtid="{D5CDD505-2E9C-101B-9397-08002B2CF9AE}" pid="7" name="DocumentType">
    <vt:lpwstr/>
  </property>
  <property fmtid="{D5CDD505-2E9C-101B-9397-08002B2CF9AE}" pid="8" name="TaxKeyword">
    <vt:lpwstr/>
  </property>
  <property fmtid="{D5CDD505-2E9C-101B-9397-08002B2CF9AE}" pid="9" name="VUOSI">
    <vt:lpwstr>2017</vt:lpwstr>
  </property>
  <property fmtid="{D5CDD505-2E9C-101B-9397-08002B2CF9AE}" pid="10" name="TaxonomyTextField_DocumentType">
    <vt:lpwstr/>
  </property>
  <property fmtid="{D5CDD505-2E9C-101B-9397-08002B2CF9AE}" pid="11" name="TaxCatchAll">
    <vt:lpwstr/>
  </property>
  <property fmtid="{D5CDD505-2E9C-101B-9397-08002B2CF9AE}" pid="12" name="display_urn:schemas-microsoft-com:office:office#Editor">
    <vt:lpwstr>Jaakkola Ari</vt:lpwstr>
  </property>
  <property fmtid="{D5CDD505-2E9C-101B-9397-08002B2CF9AE}" pid="13" name="DocumentSetDescription">
    <vt:lpwstr/>
  </property>
  <property fmtid="{D5CDD505-2E9C-101B-9397-08002B2CF9AE}" pid="14" name="display_urn:schemas-microsoft-com:office:office#Author">
    <vt:lpwstr>Jaakkola Ari</vt:lpwstr>
  </property>
  <property fmtid="{D5CDD505-2E9C-101B-9397-08002B2CF9AE}" pid="15" name="URL">
    <vt:lpwstr/>
  </property>
  <property fmtid="{D5CDD505-2E9C-101B-9397-08002B2CF9AE}" pid="16" name="ContentTypeId">
    <vt:lpwstr>0x010100714EA8DC16509B4AA8FCDB5F7F83F26D02007D3ABC11E409CB4CB2F1E164E9DB01F1</vt:lpwstr>
  </property>
  <property fmtid="{D5CDD505-2E9C-101B-9397-08002B2CF9AE}" pid="17" name="MSIP_Label_f35e945f-875f-47b7-87fa-10b3524d17f5_Enabled">
    <vt:lpwstr>true</vt:lpwstr>
  </property>
  <property fmtid="{D5CDD505-2E9C-101B-9397-08002B2CF9AE}" pid="18" name="MSIP_Label_f35e945f-875f-47b7-87fa-10b3524d17f5_SetDate">
    <vt:lpwstr>2023-10-03T07:58:59Z</vt:lpwstr>
  </property>
  <property fmtid="{D5CDD505-2E9C-101B-9397-08002B2CF9AE}" pid="19" name="MSIP_Label_f35e945f-875f-47b7-87fa-10b3524d17f5_Method">
    <vt:lpwstr>Standard</vt:lpwstr>
  </property>
  <property fmtid="{D5CDD505-2E9C-101B-9397-08002B2CF9AE}" pid="20" name="MSIP_Label_f35e945f-875f-47b7-87fa-10b3524d17f5_Name">
    <vt:lpwstr>Julkinen (harkinnanvaraisesti)</vt:lpwstr>
  </property>
  <property fmtid="{D5CDD505-2E9C-101B-9397-08002B2CF9AE}" pid="21" name="MSIP_Label_f35e945f-875f-47b7-87fa-10b3524d17f5_SiteId">
    <vt:lpwstr>3feb6bc1-d722-4726-966c-5b58b64df752</vt:lpwstr>
  </property>
  <property fmtid="{D5CDD505-2E9C-101B-9397-08002B2CF9AE}" pid="22" name="MSIP_Label_f35e945f-875f-47b7-87fa-10b3524d17f5_ActionId">
    <vt:lpwstr>d32db660-b291-419a-aa01-2af4416332ad</vt:lpwstr>
  </property>
  <property fmtid="{D5CDD505-2E9C-101B-9397-08002B2CF9AE}" pid="23" name="MSIP_Label_f35e945f-875f-47b7-87fa-10b3524d17f5_ContentBits">
    <vt:lpwstr>0</vt:lpwstr>
  </property>
</Properties>
</file>