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180" activeTab="0"/>
  </bookViews>
  <sheets>
    <sheet name="KEHIT982" sheetId="1" r:id="rId1"/>
  </sheets>
  <definedNames>
    <definedName name="_xlnm.Print_Area" localSheetId="0">'KEHIT982'!$B$1:$I$34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<sst xmlns="http://schemas.openxmlformats.org/spreadsheetml/2006/main" count="207" uniqueCount="42">
  <si>
    <t>HELSINGIN KAUPUNGIN RAKENNUSVIRASTO</t>
  </si>
  <si>
    <t xml:space="preserve"> </t>
  </si>
  <si>
    <t>Mårten Lindholm</t>
  </si>
  <si>
    <t xml:space="preserve">KAUPUNGIN OMISTAMIEN KIINTEISTÖJEN KIINTEISTÖRYHMITTÄISET TILAVUUDET, LÄMMÖN SÄÄKORJATUT JA </t>
  </si>
  <si>
    <t>(Sääkorjaus on tehty 70-prosenttisesti)</t>
  </si>
  <si>
    <t>|</t>
  </si>
  <si>
    <t>Lämmitetyt kiint.</t>
  </si>
  <si>
    <t>Lämpö</t>
  </si>
  <si>
    <t>Sähkö</t>
  </si>
  <si>
    <t>Vesi</t>
  </si>
  <si>
    <t>tilavuus</t>
  </si>
  <si>
    <t>muutos/</t>
  </si>
  <si>
    <t>sääkorjattu</t>
  </si>
  <si>
    <t>ominais-</t>
  </si>
  <si>
    <t>ed.vuosi</t>
  </si>
  <si>
    <t>kulutus</t>
  </si>
  <si>
    <t>1000 m3</t>
  </si>
  <si>
    <t xml:space="preserve">    %</t>
  </si>
  <si>
    <t>kWh/m3</t>
  </si>
  <si>
    <t>m3/m3</t>
  </si>
  <si>
    <t>Asuinkerrostalot</t>
  </si>
  <si>
    <t>(</t>
  </si>
  <si>
    <t>)</t>
  </si>
  <si>
    <t>Pientalot</t>
  </si>
  <si>
    <t>Liikenteen rakennukset</t>
  </si>
  <si>
    <t>Teollisuusrakennukset</t>
  </si>
  <si>
    <t>Muut rakennukset</t>
  </si>
  <si>
    <t>Väestönsuojat</t>
  </si>
  <si>
    <t>Yhteensä</t>
  </si>
  <si>
    <t>HKR-Rakennuttaja/Kiinteistöjen elinkaaripalvelut</t>
  </si>
  <si>
    <t>SÄHKÖN OMINAISKULUTUKSET VUODELTA 2005 SEKÄ MUUTOKSET PROSENTTEINA VUOTEEN 2004 VERRATTUNA</t>
  </si>
  <si>
    <t>Asuntolarakennukset</t>
  </si>
  <si>
    <t>-Asuinrakennukset yhteensä</t>
  </si>
  <si>
    <t>Toimistorakennukset</t>
  </si>
  <si>
    <t>Opetusrakennukset</t>
  </si>
  <si>
    <t>Kirjastot, museo- ja näyttelyrakennukset</t>
  </si>
  <si>
    <t>Seura-, kerho- ja monitoimitalot</t>
  </si>
  <si>
    <t>Urheilurakennukset</t>
  </si>
  <si>
    <t>Teatterit ja konserttirakennukset</t>
  </si>
  <si>
    <t>Lasten päiväkodit ja leikkikentät</t>
  </si>
  <si>
    <t>18.5.2006</t>
  </si>
  <si>
    <t>Terveyden- ja sosiaalihuollonrakennukset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</si>
</sst>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0.0_)"/>
    <numFmt numFmtId="174" formatCode="0.00_)"/>
    <numFmt numFmtId="175" formatCode="0.0"/>
  </numFmts>
  <fonts count="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Narrow"/>
      <family val="2"/>
    </font>
    <font>
      <sz val="9"/>
      <name val="Courier New"/>
      <family val="3"/>
    </font>
    <font>
      <sz val="9"/>
      <name val="Courier"/>
      <family val="0"/>
    </font>
    <font>
      <sz val="9"/>
      <name val="Arial Black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 applyProtection="1">
      <alignment horizontal="left"/>
      <protection/>
    </xf>
    <xf numFmtId="172" fontId="2" fillId="0" borderId="9" xfId="0" applyNumberFormat="1" applyFont="1" applyBorder="1" applyAlignment="1" applyProtection="1">
      <alignment horizontal="left"/>
      <protection/>
    </xf>
    <xf numFmtId="172" fontId="2" fillId="0" borderId="7" xfId="0" applyNumberFormat="1" applyFont="1" applyBorder="1" applyAlignment="1" applyProtection="1">
      <alignment horizontal="left"/>
      <protection/>
    </xf>
    <xf numFmtId="172" fontId="2" fillId="0" borderId="8" xfId="0" applyNumberFormat="1" applyFont="1" applyBorder="1" applyAlignment="1" applyProtection="1">
      <alignment horizontal="left"/>
      <protection/>
    </xf>
    <xf numFmtId="0" fontId="2" fillId="0" borderId="9" xfId="0" applyFont="1" applyBorder="1" applyAlignment="1">
      <alignment/>
    </xf>
    <xf numFmtId="172" fontId="2" fillId="0" borderId="9" xfId="0" applyNumberFormat="1" applyFont="1" applyBorder="1" applyAlignment="1" applyProtection="1">
      <alignment/>
      <protection/>
    </xf>
    <xf numFmtId="172" fontId="2" fillId="0" borderId="7" xfId="0" applyNumberFormat="1" applyFont="1" applyBorder="1" applyAlignment="1" applyProtection="1">
      <alignment/>
      <protection/>
    </xf>
    <xf numFmtId="172" fontId="2" fillId="0" borderId="8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173" fontId="2" fillId="0" borderId="9" xfId="0" applyNumberFormat="1" applyFont="1" applyBorder="1" applyAlignment="1" applyProtection="1">
      <alignment/>
      <protection/>
    </xf>
    <xf numFmtId="173" fontId="2" fillId="0" borderId="2" xfId="0" applyNumberFormat="1" applyFont="1" applyBorder="1" applyAlignment="1" applyProtection="1">
      <alignment/>
      <protection/>
    </xf>
    <xf numFmtId="173" fontId="2" fillId="0" borderId="9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73" fontId="2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72" fontId="2" fillId="0" borderId="12" xfId="0" applyNumberFormat="1" applyFont="1" applyBorder="1" applyAlignment="1" applyProtection="1">
      <alignment/>
      <protection/>
    </xf>
    <xf numFmtId="172" fontId="2" fillId="0" borderId="13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173" fontId="2" fillId="0" borderId="14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3" fontId="5" fillId="0" borderId="9" xfId="0" applyNumberFormat="1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/>
      <protection/>
    </xf>
    <xf numFmtId="173" fontId="5" fillId="0" borderId="2" xfId="0" applyNumberFormat="1" applyFont="1" applyBorder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5" fillId="0" borderId="9" xfId="0" applyFont="1" applyBorder="1" applyAlignment="1">
      <alignment/>
    </xf>
    <xf numFmtId="173" fontId="5" fillId="0" borderId="9" xfId="0" applyNumberFormat="1" applyFont="1" applyBorder="1" applyAlignment="1" applyProtection="1">
      <alignment horizontal="left"/>
      <protection/>
    </xf>
    <xf numFmtId="173" fontId="5" fillId="0" borderId="11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172" fontId="2" fillId="0" borderId="14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/>
      <protection/>
    </xf>
    <xf numFmtId="172" fontId="2" fillId="0" borderId="17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38"/>
  <sheetViews>
    <sheetView showGridLines="0" tabSelected="1" zoomScaleSheetLayoutView="100" workbookViewId="0" topLeftCell="A1">
      <selection activeCell="H1" sqref="H1"/>
    </sheetView>
  </sheetViews>
  <sheetFormatPr defaultColWidth="9.625" defaultRowHeight="12.75"/>
  <cols>
    <col min="1" max="1" width="1.625" style="41" customWidth="1"/>
    <col min="2" max="2" width="33.50390625" style="41" customWidth="1"/>
    <col min="3" max="3" width="10.625" style="41" customWidth="1"/>
    <col min="4" max="4" width="8.625" style="41" customWidth="1"/>
    <col min="5" max="5" width="10.625" style="41" customWidth="1"/>
    <col min="6" max="6" width="8.625" style="41" customWidth="1"/>
    <col min="7" max="7" width="10.625" style="41" customWidth="1"/>
    <col min="8" max="9" width="8.625" style="41" customWidth="1"/>
    <col min="10" max="10" width="1.625" style="41" customWidth="1"/>
    <col min="11" max="11" width="8.625" style="41" customWidth="1"/>
    <col min="12" max="16384" width="9.625" style="41" customWidth="1"/>
  </cols>
  <sheetData>
    <row r="1" spans="2:10" ht="21" customHeight="1">
      <c r="B1" s="36" t="s">
        <v>0</v>
      </c>
      <c r="C1" s="37"/>
      <c r="D1" s="37"/>
      <c r="E1" s="37"/>
      <c r="F1" s="37"/>
      <c r="G1" s="36" t="s">
        <v>1</v>
      </c>
      <c r="H1" s="60"/>
      <c r="I1" s="40"/>
      <c r="J1" s="40"/>
    </row>
    <row r="2" spans="2:10" ht="12" customHeight="1">
      <c r="B2" s="36" t="s">
        <v>29</v>
      </c>
      <c r="C2" s="37"/>
      <c r="D2" s="37"/>
      <c r="E2" s="37"/>
      <c r="F2" s="37"/>
      <c r="G2" s="37"/>
      <c r="H2" s="40"/>
      <c r="I2" s="40"/>
      <c r="J2" s="40"/>
    </row>
    <row r="3" spans="2:10" ht="12" customHeight="1">
      <c r="B3" s="36" t="s">
        <v>2</v>
      </c>
      <c r="C3" s="37"/>
      <c r="D3" s="37"/>
      <c r="E3" s="37"/>
      <c r="F3" s="37"/>
      <c r="G3" s="38" t="s">
        <v>40</v>
      </c>
      <c r="H3" s="40"/>
      <c r="I3" s="40"/>
      <c r="J3" s="40"/>
    </row>
    <row r="4" spans="2:10" ht="11.25" customHeight="1">
      <c r="B4" s="36"/>
      <c r="C4" s="37"/>
      <c r="D4" s="37"/>
      <c r="E4" s="37"/>
      <c r="F4" s="37"/>
      <c r="G4" s="38"/>
      <c r="H4" s="40"/>
      <c r="I4" s="40"/>
      <c r="J4" s="40"/>
    </row>
    <row r="5" spans="2:10" ht="7.5" customHeight="1" hidden="1">
      <c r="B5" s="37"/>
      <c r="C5" s="37"/>
      <c r="D5" s="37"/>
      <c r="E5" s="37"/>
      <c r="F5" s="37"/>
      <c r="G5" s="37"/>
      <c r="H5" s="40"/>
      <c r="I5" s="40"/>
      <c r="J5" s="40"/>
    </row>
    <row r="6" spans="2:9" s="42" customFormat="1" ht="16.5" customHeight="1">
      <c r="B6" s="34" t="s">
        <v>3</v>
      </c>
      <c r="C6" s="35"/>
      <c r="D6" s="35"/>
      <c r="E6" s="35"/>
      <c r="F6" s="35"/>
      <c r="G6" s="35"/>
      <c r="H6" s="35"/>
      <c r="I6" s="35"/>
    </row>
    <row r="7" spans="2:9" s="42" customFormat="1" ht="16.5" customHeight="1">
      <c r="B7" s="34" t="s">
        <v>30</v>
      </c>
      <c r="C7" s="35"/>
      <c r="D7" s="35"/>
      <c r="E7" s="35"/>
      <c r="F7" s="35"/>
      <c r="G7" s="35"/>
      <c r="H7" s="35"/>
      <c r="I7" s="35"/>
    </row>
    <row r="8" spans="2:9" s="42" customFormat="1" ht="16.5" customHeight="1">
      <c r="B8" s="34" t="s">
        <v>4</v>
      </c>
      <c r="C8" s="35"/>
      <c r="D8" s="35"/>
      <c r="E8" s="35"/>
      <c r="F8" s="35"/>
      <c r="G8" s="35"/>
      <c r="H8" s="35"/>
      <c r="I8" s="35"/>
    </row>
    <row r="9" spans="2:10" ht="6" customHeight="1" thickBot="1">
      <c r="B9" s="40"/>
      <c r="C9" s="40"/>
      <c r="D9" s="40"/>
      <c r="E9" s="40"/>
      <c r="F9" s="40"/>
      <c r="G9" s="40"/>
      <c r="H9" s="40"/>
      <c r="I9" s="40"/>
      <c r="J9" s="40"/>
    </row>
    <row r="10" spans="2:25" ht="15" customHeight="1">
      <c r="B10" s="1"/>
      <c r="C10" s="2" t="s">
        <v>6</v>
      </c>
      <c r="D10" s="3"/>
      <c r="E10" s="4" t="s">
        <v>7</v>
      </c>
      <c r="F10" s="5"/>
      <c r="G10" s="4" t="s">
        <v>8</v>
      </c>
      <c r="H10" s="6"/>
      <c r="I10" s="40"/>
      <c r="J10" s="40"/>
      <c r="X10" s="43" t="s">
        <v>5</v>
      </c>
      <c r="Y10" s="44" t="s">
        <v>9</v>
      </c>
    </row>
    <row r="11" spans="2:24" ht="11.25" customHeight="1">
      <c r="B11" s="7"/>
      <c r="C11" s="15"/>
      <c r="D11" s="8"/>
      <c r="E11" s="9"/>
      <c r="F11" s="8"/>
      <c r="G11" s="9"/>
      <c r="H11" s="10"/>
      <c r="I11" s="40"/>
      <c r="J11" s="40"/>
      <c r="X11" s="43" t="s">
        <v>5</v>
      </c>
    </row>
    <row r="12" spans="2:27" ht="11.25" customHeight="1">
      <c r="B12" s="7"/>
      <c r="C12" s="11" t="s">
        <v>10</v>
      </c>
      <c r="D12" s="12" t="s">
        <v>11</v>
      </c>
      <c r="E12" s="11" t="s">
        <v>12</v>
      </c>
      <c r="F12" s="13" t="s">
        <v>11</v>
      </c>
      <c r="G12" s="11" t="s">
        <v>13</v>
      </c>
      <c r="H12" s="14" t="s">
        <v>11</v>
      </c>
      <c r="I12" s="40"/>
      <c r="J12" s="40"/>
      <c r="X12" s="43" t="s">
        <v>5</v>
      </c>
      <c r="Y12" s="44" t="s">
        <v>13</v>
      </c>
      <c r="Z12" s="43" t="s">
        <v>5</v>
      </c>
      <c r="AA12" s="45" t="s">
        <v>11</v>
      </c>
    </row>
    <row r="13" spans="2:27" ht="11.25" customHeight="1">
      <c r="B13" s="7"/>
      <c r="C13" s="15"/>
      <c r="D13" s="12" t="s">
        <v>14</v>
      </c>
      <c r="E13" s="11" t="s">
        <v>13</v>
      </c>
      <c r="F13" s="13" t="s">
        <v>14</v>
      </c>
      <c r="G13" s="11" t="s">
        <v>15</v>
      </c>
      <c r="H13" s="14" t="s">
        <v>14</v>
      </c>
      <c r="I13" s="40"/>
      <c r="J13" s="40"/>
      <c r="X13" s="43" t="s">
        <v>5</v>
      </c>
      <c r="Y13" s="44" t="s">
        <v>15</v>
      </c>
      <c r="Z13" s="43" t="s">
        <v>5</v>
      </c>
      <c r="AA13" s="45" t="s">
        <v>14</v>
      </c>
    </row>
    <row r="14" spans="2:27" ht="11.25" customHeight="1">
      <c r="B14" s="7"/>
      <c r="C14" s="15"/>
      <c r="D14" s="16"/>
      <c r="E14" s="11" t="s">
        <v>15</v>
      </c>
      <c r="F14" s="17"/>
      <c r="G14" s="15"/>
      <c r="H14" s="18"/>
      <c r="I14" s="40"/>
      <c r="J14" s="40"/>
      <c r="X14" s="43" t="s">
        <v>5</v>
      </c>
      <c r="Z14" s="43" t="s">
        <v>5</v>
      </c>
      <c r="AA14" s="46"/>
    </row>
    <row r="15" spans="2:27" ht="12.75" customHeight="1" thickBot="1">
      <c r="B15" s="19"/>
      <c r="C15" s="20" t="s">
        <v>16</v>
      </c>
      <c r="D15" s="21" t="s">
        <v>17</v>
      </c>
      <c r="E15" s="20" t="s">
        <v>18</v>
      </c>
      <c r="F15" s="22" t="s">
        <v>17</v>
      </c>
      <c r="G15" s="20" t="s">
        <v>18</v>
      </c>
      <c r="H15" s="23" t="s">
        <v>17</v>
      </c>
      <c r="I15" s="40"/>
      <c r="J15" s="40"/>
      <c r="X15" s="43" t="s">
        <v>5</v>
      </c>
      <c r="Y15" s="44" t="s">
        <v>19</v>
      </c>
      <c r="Z15" s="43" t="s">
        <v>5</v>
      </c>
      <c r="AA15" s="45" t="s">
        <v>17</v>
      </c>
    </row>
    <row r="16" spans="2:27" ht="15" customHeight="1">
      <c r="B16" s="24" t="s">
        <v>20</v>
      </c>
      <c r="C16" s="25">
        <v>11188.53</v>
      </c>
      <c r="D16" s="16">
        <f aca="true" t="shared" si="0" ref="D16:D34">100*(C16-M16)/M16</f>
        <v>0.3232464886733811</v>
      </c>
      <c r="E16" s="25">
        <v>52.915288871030185</v>
      </c>
      <c r="F16" s="17">
        <f aca="true" t="shared" si="1" ref="F16:F34">100*(E16-P16)/P16</f>
        <v>-0.8519269934077764</v>
      </c>
      <c r="G16" s="26">
        <v>13.6</v>
      </c>
      <c r="H16" s="18">
        <f aca="true" t="shared" si="2" ref="H16:H34">100*(G16-S16)/S16</f>
        <v>0</v>
      </c>
      <c r="I16" s="40"/>
      <c r="J16" s="40"/>
      <c r="M16" s="47">
        <v>11152.48</v>
      </c>
      <c r="O16" s="44" t="s">
        <v>21</v>
      </c>
      <c r="P16" s="48">
        <v>53.369961983539426</v>
      </c>
      <c r="Q16" s="44" t="s">
        <v>22</v>
      </c>
      <c r="R16" s="44" t="s">
        <v>21</v>
      </c>
      <c r="S16" s="49">
        <v>13.6</v>
      </c>
      <c r="T16" s="44" t="s">
        <v>22</v>
      </c>
      <c r="U16" s="44" t="s">
        <v>21</v>
      </c>
      <c r="V16" s="50">
        <v>0.65</v>
      </c>
      <c r="W16" s="44" t="s">
        <v>22</v>
      </c>
      <c r="X16" s="43" t="s">
        <v>5</v>
      </c>
      <c r="Y16" s="50">
        <v>0.65</v>
      </c>
      <c r="Z16" s="43" t="s">
        <v>5</v>
      </c>
      <c r="AA16" s="46">
        <f aca="true" t="shared" si="3" ref="AA16:AA33">100*(Y16-V16)/V16</f>
        <v>0</v>
      </c>
    </row>
    <row r="17" spans="2:27" ht="12" customHeight="1">
      <c r="B17" s="24" t="s">
        <v>23</v>
      </c>
      <c r="C17" s="25">
        <v>308.39</v>
      </c>
      <c r="D17" s="16">
        <f t="shared" si="0"/>
        <v>-0.03889663219993016</v>
      </c>
      <c r="E17" s="25">
        <v>63.38515142825103</v>
      </c>
      <c r="F17" s="17">
        <f t="shared" si="1"/>
        <v>1.8110273426179408</v>
      </c>
      <c r="G17" s="25">
        <v>18.03</v>
      </c>
      <c r="H17" s="18">
        <f t="shared" si="2"/>
        <v>0</v>
      </c>
      <c r="I17" s="40"/>
      <c r="J17" s="40"/>
      <c r="M17" s="47">
        <v>308.51</v>
      </c>
      <c r="O17" s="44" t="s">
        <v>21</v>
      </c>
      <c r="P17" s="48">
        <v>62.257648392983164</v>
      </c>
      <c r="Q17" s="44" t="s">
        <v>22</v>
      </c>
      <c r="R17" s="44" t="s">
        <v>21</v>
      </c>
      <c r="S17" s="47">
        <v>18.03</v>
      </c>
      <c r="T17" s="44" t="s">
        <v>22</v>
      </c>
      <c r="U17" s="44" t="s">
        <v>21</v>
      </c>
      <c r="V17" s="50">
        <v>1.01</v>
      </c>
      <c r="W17" s="44" t="s">
        <v>22</v>
      </c>
      <c r="X17" s="43" t="s">
        <v>5</v>
      </c>
      <c r="Y17" s="50">
        <v>1.01</v>
      </c>
      <c r="Z17" s="43" t="s">
        <v>5</v>
      </c>
      <c r="AA17" s="46">
        <f t="shared" si="3"/>
        <v>0</v>
      </c>
    </row>
    <row r="18" spans="2:27" ht="12" customHeight="1">
      <c r="B18" s="24" t="s">
        <v>31</v>
      </c>
      <c r="C18" s="25">
        <v>213.07</v>
      </c>
      <c r="D18" s="16">
        <f t="shared" si="0"/>
        <v>-0.0046930730242253265</v>
      </c>
      <c r="E18" s="25">
        <v>55.615321537033985</v>
      </c>
      <c r="F18" s="17">
        <f t="shared" si="1"/>
        <v>1.3026517134735045</v>
      </c>
      <c r="G18" s="25">
        <v>19.9</v>
      </c>
      <c r="H18" s="18">
        <f t="shared" si="2"/>
        <v>2.789256198347103</v>
      </c>
      <c r="I18" s="40"/>
      <c r="J18" s="40"/>
      <c r="M18" s="47">
        <v>213.08</v>
      </c>
      <c r="O18" s="44" t="s">
        <v>21</v>
      </c>
      <c r="P18" s="48">
        <v>54.900163615003386</v>
      </c>
      <c r="Q18" s="44" t="s">
        <v>22</v>
      </c>
      <c r="R18" s="44" t="s">
        <v>21</v>
      </c>
      <c r="S18" s="47">
        <v>19.36</v>
      </c>
      <c r="T18" s="44" t="s">
        <v>22</v>
      </c>
      <c r="U18" s="44" t="s">
        <v>21</v>
      </c>
      <c r="V18" s="50">
        <v>0.73</v>
      </c>
      <c r="W18" s="44" t="s">
        <v>22</v>
      </c>
      <c r="X18" s="43" t="s">
        <v>5</v>
      </c>
      <c r="Y18" s="50">
        <v>0.73</v>
      </c>
      <c r="Z18" s="43" t="s">
        <v>5</v>
      </c>
      <c r="AA18" s="46">
        <f t="shared" si="3"/>
        <v>0</v>
      </c>
    </row>
    <row r="19" spans="2:27" ht="12" customHeight="1">
      <c r="B19" s="33" t="s">
        <v>32</v>
      </c>
      <c r="C19" s="25">
        <v>11709.99</v>
      </c>
      <c r="D19" s="16">
        <f t="shared" si="0"/>
        <v>0.3076904627092357</v>
      </c>
      <c r="E19" s="25">
        <v>53.24014797630414</v>
      </c>
      <c r="F19" s="17">
        <f t="shared" si="1"/>
        <v>-0.7320492848180208</v>
      </c>
      <c r="G19" s="25">
        <v>13.833387558897268</v>
      </c>
      <c r="H19" s="18">
        <f t="shared" si="2"/>
        <v>0.24193883258889426</v>
      </c>
      <c r="I19" s="40"/>
      <c r="J19" s="40"/>
      <c r="M19" s="47">
        <f>SUM(M16:M18)</f>
        <v>11674.07</v>
      </c>
      <c r="O19" s="44" t="s">
        <v>21</v>
      </c>
      <c r="P19" s="48">
        <v>53.63276625812486</v>
      </c>
      <c r="Q19" s="44" t="s">
        <v>22</v>
      </c>
      <c r="R19" s="44" t="s">
        <v>21</v>
      </c>
      <c r="S19" s="47">
        <v>13.8</v>
      </c>
      <c r="T19" s="44" t="s">
        <v>22</v>
      </c>
      <c r="U19" s="44" t="s">
        <v>21</v>
      </c>
      <c r="V19" s="50">
        <v>0.67</v>
      </c>
      <c r="W19" s="44" t="s">
        <v>22</v>
      </c>
      <c r="X19" s="43" t="s">
        <v>5</v>
      </c>
      <c r="Y19" s="50">
        <v>0.67</v>
      </c>
      <c r="Z19" s="43" t="s">
        <v>5</v>
      </c>
      <c r="AA19" s="46">
        <f t="shared" si="3"/>
        <v>0</v>
      </c>
    </row>
    <row r="20" spans="2:27" ht="12" customHeight="1">
      <c r="B20" s="24" t="s">
        <v>33</v>
      </c>
      <c r="C20" s="25">
        <v>1001.19</v>
      </c>
      <c r="D20" s="16">
        <f t="shared" si="0"/>
        <v>0.6231218404205113</v>
      </c>
      <c r="E20" s="25">
        <v>37.63598248032757</v>
      </c>
      <c r="F20" s="17">
        <f t="shared" si="1"/>
        <v>2.948818747551725</v>
      </c>
      <c r="G20" s="25">
        <v>23.2</v>
      </c>
      <c r="H20" s="18">
        <f t="shared" si="2"/>
        <v>2.2026431718061676</v>
      </c>
      <c r="I20" s="40"/>
      <c r="J20" s="40"/>
      <c r="M20" s="47">
        <v>994.99</v>
      </c>
      <c r="O20" s="44" t="s">
        <v>21</v>
      </c>
      <c r="P20" s="48">
        <v>36.557954659603716</v>
      </c>
      <c r="Q20" s="44" t="s">
        <v>22</v>
      </c>
      <c r="R20" s="44" t="s">
        <v>21</v>
      </c>
      <c r="S20" s="47">
        <v>22.7</v>
      </c>
      <c r="T20" s="44" t="s">
        <v>22</v>
      </c>
      <c r="U20" s="44" t="s">
        <v>21</v>
      </c>
      <c r="V20" s="50">
        <v>0.15</v>
      </c>
      <c r="W20" s="44" t="s">
        <v>22</v>
      </c>
      <c r="X20" s="43" t="s">
        <v>5</v>
      </c>
      <c r="Y20" s="50">
        <v>0.15</v>
      </c>
      <c r="Z20" s="43" t="s">
        <v>5</v>
      </c>
      <c r="AA20" s="46">
        <f t="shared" si="3"/>
        <v>0</v>
      </c>
    </row>
    <row r="21" spans="2:27" ht="9.75" customHeight="1">
      <c r="B21" s="24"/>
      <c r="C21" s="15"/>
      <c r="D21" s="16"/>
      <c r="E21" s="25" t="s">
        <v>1</v>
      </c>
      <c r="F21" s="17"/>
      <c r="G21" s="27" t="s">
        <v>1</v>
      </c>
      <c r="H21" s="18"/>
      <c r="I21" s="40"/>
      <c r="J21" s="40"/>
      <c r="M21" s="51"/>
      <c r="O21" s="44"/>
      <c r="P21" s="48" t="s">
        <v>1</v>
      </c>
      <c r="Q21" s="44"/>
      <c r="R21" s="44"/>
      <c r="S21" s="52" t="s">
        <v>1</v>
      </c>
      <c r="T21" s="44"/>
      <c r="U21" s="44"/>
      <c r="V21" s="50"/>
      <c r="W21" s="44"/>
      <c r="X21" s="43"/>
      <c r="Y21" s="50"/>
      <c r="Z21" s="43"/>
      <c r="AA21" s="46"/>
    </row>
    <row r="22" spans="2:27" ht="12" customHeight="1">
      <c r="B22" s="24" t="s">
        <v>34</v>
      </c>
      <c r="C22" s="25">
        <v>3733.46</v>
      </c>
      <c r="D22" s="16">
        <f t="shared" si="0"/>
        <v>1.3568690477483254</v>
      </c>
      <c r="E22" s="25">
        <v>40.55474852890035</v>
      </c>
      <c r="F22" s="17">
        <f t="shared" si="1"/>
        <v>0.6528342848018212</v>
      </c>
      <c r="G22" s="25">
        <v>12.4</v>
      </c>
      <c r="H22" s="18">
        <f t="shared" si="2"/>
        <v>0</v>
      </c>
      <c r="I22" s="40"/>
      <c r="J22" s="40"/>
      <c r="M22" s="47">
        <v>3683.48</v>
      </c>
      <c r="O22" s="44" t="s">
        <v>21</v>
      </c>
      <c r="P22" s="48">
        <v>40.291710429284905</v>
      </c>
      <c r="Q22" s="44" t="s">
        <v>22</v>
      </c>
      <c r="R22" s="44" t="s">
        <v>21</v>
      </c>
      <c r="S22" s="47">
        <v>12.4</v>
      </c>
      <c r="T22" s="44" t="s">
        <v>22</v>
      </c>
      <c r="U22" s="44" t="s">
        <v>21</v>
      </c>
      <c r="V22" s="50">
        <v>0.11</v>
      </c>
      <c r="W22" s="44" t="s">
        <v>22</v>
      </c>
      <c r="X22" s="43" t="s">
        <v>5</v>
      </c>
      <c r="Y22" s="50">
        <v>0.11</v>
      </c>
      <c r="Z22" s="43" t="s">
        <v>5</v>
      </c>
      <c r="AA22" s="46">
        <f t="shared" si="3"/>
        <v>0</v>
      </c>
    </row>
    <row r="23" spans="2:27" ht="12" customHeight="1">
      <c r="B23" s="24" t="s">
        <v>39</v>
      </c>
      <c r="C23" s="25">
        <v>517.8</v>
      </c>
      <c r="D23" s="16">
        <f t="shared" si="0"/>
        <v>0</v>
      </c>
      <c r="E23" s="25">
        <v>64.03214969985194</v>
      </c>
      <c r="F23" s="17">
        <f t="shared" si="1"/>
        <v>4.27837596531103</v>
      </c>
      <c r="G23" s="25">
        <v>21.1</v>
      </c>
      <c r="H23" s="18">
        <f t="shared" si="2"/>
        <v>0.9569377990430759</v>
      </c>
      <c r="I23" s="40"/>
      <c r="J23" s="40"/>
      <c r="M23" s="47">
        <v>517.8</v>
      </c>
      <c r="O23" s="44" t="s">
        <v>21</v>
      </c>
      <c r="P23" s="48">
        <v>61.405012407512665</v>
      </c>
      <c r="Q23" s="44" t="s">
        <v>22</v>
      </c>
      <c r="R23" s="44" t="s">
        <v>21</v>
      </c>
      <c r="S23" s="47">
        <v>20.9</v>
      </c>
      <c r="T23" s="44" t="s">
        <v>22</v>
      </c>
      <c r="U23" s="44" t="s">
        <v>21</v>
      </c>
      <c r="V23" s="50">
        <v>0.38</v>
      </c>
      <c r="W23" s="44" t="s">
        <v>22</v>
      </c>
      <c r="X23" s="43" t="s">
        <v>5</v>
      </c>
      <c r="Y23" s="50">
        <v>0.38</v>
      </c>
      <c r="Z23" s="43" t="s">
        <v>5</v>
      </c>
      <c r="AA23" s="46">
        <f t="shared" si="3"/>
        <v>0</v>
      </c>
    </row>
    <row r="24" spans="2:27" ht="12" customHeight="1">
      <c r="B24" s="24" t="s">
        <v>35</v>
      </c>
      <c r="C24" s="25">
        <v>200.048</v>
      </c>
      <c r="D24" s="16">
        <f t="shared" si="0"/>
        <v>5.0672268907563005</v>
      </c>
      <c r="E24" s="25">
        <v>34.93599170313708</v>
      </c>
      <c r="F24" s="17">
        <f t="shared" si="1"/>
        <v>2.622360796971375</v>
      </c>
      <c r="G24" s="25">
        <v>21.1</v>
      </c>
      <c r="H24" s="18">
        <f t="shared" si="2"/>
        <v>-2.943882244710198</v>
      </c>
      <c r="I24" s="40"/>
      <c r="J24" s="40"/>
      <c r="M24" s="47">
        <v>190.4</v>
      </c>
      <c r="O24" s="44" t="s">
        <v>21</v>
      </c>
      <c r="P24" s="48">
        <v>34.04325473690342</v>
      </c>
      <c r="Q24" s="44" t="s">
        <v>22</v>
      </c>
      <c r="R24" s="44" t="s">
        <v>21</v>
      </c>
      <c r="S24" s="47">
        <v>21.74</v>
      </c>
      <c r="T24" s="44" t="s">
        <v>22</v>
      </c>
      <c r="U24" s="44" t="s">
        <v>21</v>
      </c>
      <c r="V24" s="50">
        <v>0.08</v>
      </c>
      <c r="W24" s="44" t="s">
        <v>22</v>
      </c>
      <c r="X24" s="43" t="s">
        <v>5</v>
      </c>
      <c r="Y24" s="50">
        <v>0.08</v>
      </c>
      <c r="Z24" s="43" t="s">
        <v>5</v>
      </c>
      <c r="AA24" s="46">
        <f t="shared" si="3"/>
        <v>0</v>
      </c>
    </row>
    <row r="25" spans="2:27" ht="12" customHeight="1">
      <c r="B25" s="24" t="s">
        <v>38</v>
      </c>
      <c r="C25" s="25">
        <v>260.71</v>
      </c>
      <c r="D25" s="16">
        <f t="shared" si="0"/>
        <v>0</v>
      </c>
      <c r="E25" s="25">
        <v>32.03204573368558</v>
      </c>
      <c r="F25" s="17">
        <f t="shared" si="1"/>
        <v>2.5839860592387085</v>
      </c>
      <c r="G25" s="25">
        <v>17.1</v>
      </c>
      <c r="H25" s="18">
        <f t="shared" si="2"/>
        <v>5.360443622920523</v>
      </c>
      <c r="I25" s="40"/>
      <c r="J25" s="40"/>
      <c r="M25" s="47">
        <v>260.71</v>
      </c>
      <c r="O25" s="44" t="s">
        <v>21</v>
      </c>
      <c r="P25" s="48">
        <v>31.225191147464457</v>
      </c>
      <c r="Q25" s="44" t="s">
        <v>22</v>
      </c>
      <c r="R25" s="44" t="s">
        <v>21</v>
      </c>
      <c r="S25" s="47">
        <v>16.23</v>
      </c>
      <c r="T25" s="44" t="s">
        <v>22</v>
      </c>
      <c r="U25" s="44" t="s">
        <v>21</v>
      </c>
      <c r="V25" s="50">
        <v>0.06</v>
      </c>
      <c r="W25" s="44" t="s">
        <v>22</v>
      </c>
      <c r="X25" s="43" t="s">
        <v>5</v>
      </c>
      <c r="Y25" s="50">
        <v>0.06</v>
      </c>
      <c r="Z25" s="43" t="s">
        <v>5</v>
      </c>
      <c r="AA25" s="46">
        <f t="shared" si="3"/>
        <v>0</v>
      </c>
    </row>
    <row r="26" spans="2:27" ht="12" customHeight="1">
      <c r="B26" s="24" t="s">
        <v>36</v>
      </c>
      <c r="C26" s="25">
        <v>281.14</v>
      </c>
      <c r="D26" s="16">
        <f t="shared" si="0"/>
        <v>-1.554730723440016</v>
      </c>
      <c r="E26" s="25">
        <v>33.352374428665435</v>
      </c>
      <c r="F26" s="17">
        <f t="shared" si="1"/>
        <v>0.6245054831103829</v>
      </c>
      <c r="G26" s="25">
        <v>18.3</v>
      </c>
      <c r="H26" s="18">
        <f t="shared" si="2"/>
        <v>2.8089887640449436</v>
      </c>
      <c r="I26" s="40"/>
      <c r="J26" s="40"/>
      <c r="M26" s="47">
        <v>285.58</v>
      </c>
      <c r="O26" s="44" t="s">
        <v>21</v>
      </c>
      <c r="P26" s="48">
        <v>33.14537971494783</v>
      </c>
      <c r="Q26" s="44" t="s">
        <v>22</v>
      </c>
      <c r="R26" s="44" t="s">
        <v>21</v>
      </c>
      <c r="S26" s="47">
        <v>17.8</v>
      </c>
      <c r="T26" s="44" t="s">
        <v>22</v>
      </c>
      <c r="U26" s="44" t="s">
        <v>21</v>
      </c>
      <c r="V26" s="50">
        <v>0.16</v>
      </c>
      <c r="W26" s="44" t="s">
        <v>22</v>
      </c>
      <c r="X26" s="43" t="s">
        <v>5</v>
      </c>
      <c r="Y26" s="50">
        <v>0.16</v>
      </c>
      <c r="Z26" s="43" t="s">
        <v>5</v>
      </c>
      <c r="AA26" s="46">
        <f t="shared" si="3"/>
        <v>0</v>
      </c>
    </row>
    <row r="27" spans="2:27" ht="12" customHeight="1">
      <c r="B27" s="24" t="s">
        <v>41</v>
      </c>
      <c r="C27" s="25">
        <v>1821.56</v>
      </c>
      <c r="D27" s="16">
        <f t="shared" si="0"/>
        <v>0.38798139452857855</v>
      </c>
      <c r="E27" s="25">
        <v>56.7622580399264</v>
      </c>
      <c r="F27" s="17">
        <f t="shared" si="1"/>
        <v>1.3307631758577676</v>
      </c>
      <c r="G27" s="25">
        <v>24.8</v>
      </c>
      <c r="H27" s="18">
        <f t="shared" si="2"/>
        <v>-1.4700039729837147</v>
      </c>
      <c r="I27" s="40"/>
      <c r="J27" s="40"/>
      <c r="M27" s="47">
        <v>1814.52</v>
      </c>
      <c r="O27" s="44" t="s">
        <v>21</v>
      </c>
      <c r="P27" s="48">
        <v>56.016807000078046</v>
      </c>
      <c r="Q27" s="44" t="s">
        <v>22</v>
      </c>
      <c r="R27" s="44" t="s">
        <v>21</v>
      </c>
      <c r="S27" s="47">
        <v>25.17</v>
      </c>
      <c r="T27" s="44" t="s">
        <v>22</v>
      </c>
      <c r="U27" s="44" t="s">
        <v>21</v>
      </c>
      <c r="V27" s="50">
        <v>0.44</v>
      </c>
      <c r="W27" s="44" t="s">
        <v>22</v>
      </c>
      <c r="X27" s="43" t="s">
        <v>5</v>
      </c>
      <c r="Y27" s="50">
        <v>0.44</v>
      </c>
      <c r="Z27" s="43" t="s">
        <v>5</v>
      </c>
      <c r="AA27" s="46">
        <f t="shared" si="3"/>
        <v>0</v>
      </c>
    </row>
    <row r="28" spans="2:27" ht="9.75" customHeight="1">
      <c r="B28" s="24"/>
      <c r="C28" s="15"/>
      <c r="D28" s="16"/>
      <c r="E28" s="25" t="s">
        <v>1</v>
      </c>
      <c r="F28" s="17"/>
      <c r="G28" s="27" t="s">
        <v>1</v>
      </c>
      <c r="H28" s="18"/>
      <c r="I28" s="40"/>
      <c r="J28" s="40"/>
      <c r="M28" s="51"/>
      <c r="O28" s="44"/>
      <c r="P28" s="48" t="s">
        <v>1</v>
      </c>
      <c r="Q28" s="44"/>
      <c r="R28" s="44"/>
      <c r="S28" s="52" t="s">
        <v>1</v>
      </c>
      <c r="T28" s="44"/>
      <c r="U28" s="44"/>
      <c r="V28" s="50"/>
      <c r="W28" s="44"/>
      <c r="X28" s="43"/>
      <c r="Y28" s="50"/>
      <c r="Z28" s="43"/>
      <c r="AA28" s="46"/>
    </row>
    <row r="29" spans="2:27" ht="12" customHeight="1">
      <c r="B29" s="24" t="s">
        <v>37</v>
      </c>
      <c r="C29" s="25">
        <v>1060.29</v>
      </c>
      <c r="D29" s="16">
        <f t="shared" si="0"/>
        <v>-0.12339864355689012</v>
      </c>
      <c r="E29" s="25">
        <v>33.85144362774572</v>
      </c>
      <c r="F29" s="17">
        <f t="shared" si="1"/>
        <v>-2.8516466720726505</v>
      </c>
      <c r="G29" s="25">
        <v>26.9</v>
      </c>
      <c r="H29" s="18">
        <f t="shared" si="2"/>
        <v>-0.7380073800738112</v>
      </c>
      <c r="I29" s="40"/>
      <c r="J29" s="40"/>
      <c r="M29" s="47">
        <v>1061.6</v>
      </c>
      <c r="O29" s="44" t="s">
        <v>21</v>
      </c>
      <c r="P29" s="48">
        <v>34.845102843358646</v>
      </c>
      <c r="Q29" s="44" t="s">
        <v>22</v>
      </c>
      <c r="R29" s="44" t="s">
        <v>21</v>
      </c>
      <c r="S29" s="47">
        <v>27.1</v>
      </c>
      <c r="T29" s="44" t="s">
        <v>22</v>
      </c>
      <c r="U29" s="44" t="s">
        <v>21</v>
      </c>
      <c r="V29" s="50">
        <v>0.26</v>
      </c>
      <c r="W29" s="44" t="s">
        <v>22</v>
      </c>
      <c r="X29" s="43" t="s">
        <v>5</v>
      </c>
      <c r="Y29" s="50">
        <v>0.26</v>
      </c>
      <c r="Z29" s="43" t="s">
        <v>5</v>
      </c>
      <c r="AA29" s="46">
        <f t="shared" si="3"/>
        <v>0</v>
      </c>
    </row>
    <row r="30" spans="2:27" ht="12" customHeight="1">
      <c r="B30" s="24" t="s">
        <v>24</v>
      </c>
      <c r="C30" s="25">
        <v>2180.11</v>
      </c>
      <c r="D30" s="16">
        <f t="shared" si="0"/>
        <v>-0.30911759729658206</v>
      </c>
      <c r="E30" s="25">
        <v>21.764243831637696</v>
      </c>
      <c r="F30" s="17">
        <f t="shared" si="1"/>
        <v>6.8570672744106815</v>
      </c>
      <c r="G30" s="25">
        <v>32</v>
      </c>
      <c r="H30" s="18">
        <f t="shared" si="2"/>
        <v>2.3017902813299194</v>
      </c>
      <c r="I30" s="40"/>
      <c r="J30" s="40"/>
      <c r="M30" s="47">
        <v>2186.87</v>
      </c>
      <c r="O30" s="44" t="s">
        <v>21</v>
      </c>
      <c r="P30" s="48">
        <v>20.367622270361178</v>
      </c>
      <c r="Q30" s="44" t="s">
        <v>22</v>
      </c>
      <c r="R30" s="44" t="s">
        <v>21</v>
      </c>
      <c r="S30" s="47">
        <v>31.28</v>
      </c>
      <c r="T30" s="44" t="s">
        <v>22</v>
      </c>
      <c r="U30" s="44" t="s">
        <v>21</v>
      </c>
      <c r="V30" s="50">
        <v>0.15</v>
      </c>
      <c r="W30" s="44" t="s">
        <v>22</v>
      </c>
      <c r="X30" s="43" t="s">
        <v>5</v>
      </c>
      <c r="Y30" s="50">
        <v>0.15</v>
      </c>
      <c r="Z30" s="43" t="s">
        <v>5</v>
      </c>
      <c r="AA30" s="46">
        <f t="shared" si="3"/>
        <v>0</v>
      </c>
    </row>
    <row r="31" spans="2:27" ht="12" customHeight="1">
      <c r="B31" s="24" t="s">
        <v>25</v>
      </c>
      <c r="C31" s="25">
        <v>1836.72</v>
      </c>
      <c r="D31" s="16">
        <f t="shared" si="0"/>
        <v>1.5054048676967973</v>
      </c>
      <c r="E31" s="25">
        <v>24.48580580577515</v>
      </c>
      <c r="F31" s="17">
        <f t="shared" si="1"/>
        <v>0.13918204537751025</v>
      </c>
      <c r="G31" s="25">
        <v>23.9</v>
      </c>
      <c r="H31" s="18">
        <f t="shared" si="2"/>
        <v>4.321257092972494</v>
      </c>
      <c r="I31" s="40"/>
      <c r="J31" s="40"/>
      <c r="M31" s="47">
        <v>1809.48</v>
      </c>
      <c r="O31" s="44" t="s">
        <v>21</v>
      </c>
      <c r="P31" s="48">
        <v>24.451773327526826</v>
      </c>
      <c r="Q31" s="44" t="s">
        <v>22</v>
      </c>
      <c r="R31" s="44" t="s">
        <v>21</v>
      </c>
      <c r="S31" s="47">
        <v>22.91</v>
      </c>
      <c r="T31" s="44" t="s">
        <v>22</v>
      </c>
      <c r="U31" s="44" t="s">
        <v>21</v>
      </c>
      <c r="V31" s="50">
        <v>0.66</v>
      </c>
      <c r="W31" s="44" t="s">
        <v>22</v>
      </c>
      <c r="X31" s="43" t="s">
        <v>5</v>
      </c>
      <c r="Y31" s="50">
        <v>0.66</v>
      </c>
      <c r="Z31" s="43" t="s">
        <v>5</v>
      </c>
      <c r="AA31" s="46">
        <f t="shared" si="3"/>
        <v>0</v>
      </c>
    </row>
    <row r="32" spans="2:27" ht="12" customHeight="1">
      <c r="B32" s="24" t="s">
        <v>26</v>
      </c>
      <c r="C32" s="25">
        <v>498.21</v>
      </c>
      <c r="D32" s="16">
        <f t="shared" si="0"/>
        <v>2.314453526101775</v>
      </c>
      <c r="E32" s="25">
        <v>50.57214440195901</v>
      </c>
      <c r="F32" s="17">
        <f t="shared" si="1"/>
        <v>2.3916117281378577</v>
      </c>
      <c r="G32" s="25">
        <v>35.2</v>
      </c>
      <c r="H32" s="18">
        <f t="shared" si="2"/>
        <v>1.324122049510653</v>
      </c>
      <c r="I32" s="40"/>
      <c r="J32" s="40"/>
      <c r="M32" s="47">
        <v>486.94</v>
      </c>
      <c r="O32" s="44" t="s">
        <v>21</v>
      </c>
      <c r="P32" s="48">
        <v>49.390905708403324</v>
      </c>
      <c r="Q32" s="44" t="s">
        <v>22</v>
      </c>
      <c r="R32" s="44" t="s">
        <v>21</v>
      </c>
      <c r="S32" s="47">
        <v>34.74</v>
      </c>
      <c r="T32" s="44" t="s">
        <v>22</v>
      </c>
      <c r="U32" s="44" t="s">
        <v>21</v>
      </c>
      <c r="V32" s="50">
        <v>0.52</v>
      </c>
      <c r="W32" s="44" t="s">
        <v>22</v>
      </c>
      <c r="X32" s="43" t="s">
        <v>5</v>
      </c>
      <c r="Y32" s="50">
        <v>0.52</v>
      </c>
      <c r="Z32" s="43" t="s">
        <v>5</v>
      </c>
      <c r="AA32" s="46">
        <f t="shared" si="3"/>
        <v>0</v>
      </c>
    </row>
    <row r="33" spans="2:27" ht="13.5" customHeight="1" thickBot="1">
      <c r="B33" s="28" t="s">
        <v>27</v>
      </c>
      <c r="C33" s="29">
        <v>839.98</v>
      </c>
      <c r="D33" s="30">
        <f t="shared" si="0"/>
        <v>-0.7514710400075636</v>
      </c>
      <c r="E33" s="29">
        <v>15.307513887979473</v>
      </c>
      <c r="F33" s="31">
        <f t="shared" si="1"/>
        <v>-3.3731774592797428</v>
      </c>
      <c r="G33" s="29">
        <v>10.9</v>
      </c>
      <c r="H33" s="32">
        <f t="shared" si="2"/>
        <v>-0.7285974499089259</v>
      </c>
      <c r="I33" s="40"/>
      <c r="J33" s="40"/>
      <c r="M33" s="53">
        <v>846.34</v>
      </c>
      <c r="O33" s="44" t="s">
        <v>21</v>
      </c>
      <c r="P33" s="48">
        <v>15.841888913948935</v>
      </c>
      <c r="Q33" s="44" t="s">
        <v>22</v>
      </c>
      <c r="R33" s="44" t="s">
        <v>21</v>
      </c>
      <c r="S33" s="53">
        <v>10.98</v>
      </c>
      <c r="T33" s="44" t="s">
        <v>22</v>
      </c>
      <c r="U33" s="44" t="s">
        <v>21</v>
      </c>
      <c r="V33" s="50">
        <v>0.09</v>
      </c>
      <c r="W33" s="44" t="s">
        <v>22</v>
      </c>
      <c r="X33" s="43" t="s">
        <v>5</v>
      </c>
      <c r="Y33" s="50">
        <v>0.09</v>
      </c>
      <c r="Z33" s="43" t="s">
        <v>5</v>
      </c>
      <c r="AA33" s="46">
        <f t="shared" si="3"/>
        <v>0</v>
      </c>
    </row>
    <row r="34" spans="2:27" ht="15.75" customHeight="1" thickBot="1">
      <c r="B34" s="54" t="s">
        <v>28</v>
      </c>
      <c r="C34" s="39">
        <v>25941.208</v>
      </c>
      <c r="D34" s="55">
        <f t="shared" si="0"/>
        <v>0.49753649161384356</v>
      </c>
      <c r="E34" s="39">
        <v>43.95200713370466</v>
      </c>
      <c r="F34" s="56">
        <f t="shared" si="1"/>
        <v>0.25264020599381004</v>
      </c>
      <c r="G34" s="39">
        <v>17.8</v>
      </c>
      <c r="H34" s="57">
        <f t="shared" si="2"/>
        <v>1.1363636363636322</v>
      </c>
      <c r="I34" s="40"/>
      <c r="J34" s="40"/>
      <c r="M34" s="58">
        <f>SUM(M19:M33)</f>
        <v>25812.78</v>
      </c>
      <c r="O34" s="44" t="s">
        <v>21</v>
      </c>
      <c r="P34" s="48">
        <v>43.84124651819085</v>
      </c>
      <c r="Q34" s="44" t="s">
        <v>22</v>
      </c>
      <c r="R34" s="44" t="s">
        <v>21</v>
      </c>
      <c r="S34" s="58">
        <v>17.6</v>
      </c>
      <c r="T34" s="44" t="s">
        <v>22</v>
      </c>
      <c r="U34" s="44" t="s">
        <v>21</v>
      </c>
      <c r="V34" s="50">
        <v>0.48</v>
      </c>
      <c r="W34" s="44" t="s">
        <v>22</v>
      </c>
      <c r="X34" s="43" t="s">
        <v>5</v>
      </c>
      <c r="Y34" s="50">
        <v>0.48</v>
      </c>
      <c r="Z34" s="43" t="s">
        <v>5</v>
      </c>
      <c r="AA34" s="46">
        <f>100*(Y34-V34)/V34</f>
        <v>0</v>
      </c>
    </row>
    <row r="35" spans="2:10" ht="12" customHeight="1">
      <c r="B35" s="40"/>
      <c r="C35" s="40"/>
      <c r="D35" s="40"/>
      <c r="E35" s="40"/>
      <c r="F35" s="40"/>
      <c r="G35" s="40"/>
      <c r="H35" s="40"/>
      <c r="I35" s="40"/>
      <c r="J35" s="40"/>
    </row>
    <row r="38" ht="9.75" thickBot="1">
      <c r="C38" s="59"/>
    </row>
  </sheetData>
  <printOptions/>
  <pageMargins left="0.3937007874015748" right="0.3937007874015748" top="0.5511811023622047" bottom="0.3937007874015748" header="0.5905511811023623" footer="0.2362204724409449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HKR-RAKENNUTTAJA</dc:creator>
  <cp:keywords/>
  <dc:description/>
  <cp:lastModifiedBy>matikkr</cp:lastModifiedBy>
  <cp:lastPrinted>2006-06-16T06:45:57Z</cp:lastPrinted>
  <dcterms:created xsi:type="dcterms:W3CDTF">2000-06-29T14:00:45Z</dcterms:created>
  <dcterms:modified xsi:type="dcterms:W3CDTF">2006-06-16T06:46:10Z</dcterms:modified>
  <cp:category/>
  <cp:version/>
  <cp:contentType/>
  <cp:contentStatus/>
</cp:coreProperties>
</file>