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tabRatio="843" activeTab="0"/>
  </bookViews>
  <sheets>
    <sheet name="Sisällysluettelo" sheetId="1" r:id="rId1"/>
    <sheet name="1. Väestö ja ennuste" sheetId="2" r:id="rId2"/>
    <sheet name="Taulukko 1.1" sheetId="3" r:id="rId3"/>
    <sheet name="Taulukko 1.2" sheetId="4" r:id="rId4"/>
    <sheet name="Taulukko 1.3 " sheetId="5" r:id="rId5"/>
    <sheet name="Taulukko 1.4" sheetId="6" r:id="rId6"/>
    <sheet name="Taulukko 1.5" sheetId="7" r:id="rId7"/>
    <sheet name="Taulukko 1.6" sheetId="8" r:id="rId8"/>
    <sheet name="Taulukko 1.7" sheetId="9" r:id="rId9"/>
    <sheet name="Taulukko 1.8" sheetId="10" r:id="rId10"/>
    <sheet name="Taulukko 1.9" sheetId="11" r:id="rId11"/>
    <sheet name="2. Asuminen" sheetId="12" r:id="rId12"/>
    <sheet name="Taulukko 2.1" sheetId="13" r:id="rId13"/>
    <sheet name="3. Koulutus" sheetId="14" r:id="rId14"/>
    <sheet name="Taulukko 3.1" sheetId="15" r:id="rId15"/>
    <sheet name="Taulukko 3.2" sheetId="16" r:id="rId16"/>
    <sheet name="Taulukko 3.3" sheetId="17" r:id="rId17"/>
    <sheet name="Taulukko 3.4" sheetId="18" r:id="rId18"/>
    <sheet name="Taulukko 3.5" sheetId="19" r:id="rId19"/>
    <sheet name="4. Nuorisotilat" sheetId="20" r:id="rId20"/>
    <sheet name="Taulukko 4.1" sheetId="21" r:id="rId21"/>
    <sheet name="Taulukko 4.2" sheetId="22" r:id="rId22"/>
    <sheet name="Taulukko 4.3" sheetId="23" r:id="rId23"/>
    <sheet name="5. Terveys" sheetId="24" r:id="rId24"/>
    <sheet name="Taulukkio 5.1" sheetId="25" r:id="rId25"/>
    <sheet name="6. Sosiaalipalv ja työttömyys" sheetId="26" r:id="rId26"/>
    <sheet name="Taulukko 6.1" sheetId="27" r:id="rId27"/>
    <sheet name="Taulukko 6.2" sheetId="28" r:id="rId28"/>
    <sheet name="Taulukko 6.3" sheetId="29" r:id="rId29"/>
    <sheet name="Taulukko 6.4" sheetId="30" r:id="rId30"/>
    <sheet name="Taulukko 6.5" sheetId="31" r:id="rId31"/>
  </sheets>
  <definedNames/>
  <calcPr fullCalcOnLoad="1"/>
</workbook>
</file>

<file path=xl/sharedStrings.xml><?xml version="1.0" encoding="utf-8"?>
<sst xmlns="http://schemas.openxmlformats.org/spreadsheetml/2006/main" count="1844" uniqueCount="673">
  <si>
    <t>Kaikki äidinkielet</t>
  </si>
  <si>
    <t>Helsinki, suur- ja</t>
  </si>
  <si>
    <t>%:a koko väestön vastaavasta ikäryhmästä</t>
  </si>
  <si>
    <t>ruotsinkieliset</t>
  </si>
  <si>
    <t>vieraskieliset</t>
  </si>
  <si>
    <t>Väestö</t>
  </si>
  <si>
    <t>yhteensä</t>
  </si>
  <si>
    <t>10-17-v.</t>
  </si>
  <si>
    <t>Koko kaupunki</t>
  </si>
  <si>
    <t>peruspiiri</t>
  </si>
  <si>
    <t>1 Eteläinen sp</t>
  </si>
  <si>
    <t>101 Vironniemen pp</t>
  </si>
  <si>
    <t>102 Ullanlinnan pp</t>
  </si>
  <si>
    <t>103 Kampinmalmin pp</t>
  </si>
  <si>
    <t>104 Taka-Töölön pp</t>
  </si>
  <si>
    <t>105 Lauttasaaren pp</t>
  </si>
  <si>
    <t>2 Läntinen sp</t>
  </si>
  <si>
    <t>201 Reijolan pp</t>
  </si>
  <si>
    <t>202 Munkkiniemen pp</t>
  </si>
  <si>
    <t>203 Haagan pp</t>
  </si>
  <si>
    <t>204 Pitäjänmäen pp</t>
  </si>
  <si>
    <t>205 Kaarelan pp</t>
  </si>
  <si>
    <t>3 Keskinen sp</t>
  </si>
  <si>
    <t>301 Kallion pp</t>
  </si>
  <si>
    <t>302 Alppiharjun pp</t>
  </si>
  <si>
    <t>303 Vallilan pp</t>
  </si>
  <si>
    <t>304 Pasilan pp</t>
  </si>
  <si>
    <t>305 Vanhankaupungin pp</t>
  </si>
  <si>
    <t>4 Pohjoinen sp</t>
  </si>
  <si>
    <t>401 Maunulan pp</t>
  </si>
  <si>
    <t>402 Länsi-Pakilan pp</t>
  </si>
  <si>
    <t>403 Tuomarinkylän pp</t>
  </si>
  <si>
    <t>404 Oulunkylän pp</t>
  </si>
  <si>
    <t>405 Itä-Pakilan pp</t>
  </si>
  <si>
    <t>5 Koillinen sp</t>
  </si>
  <si>
    <t>501 Latokartanon pp</t>
  </si>
  <si>
    <t>502 Pukinmäen pp</t>
  </si>
  <si>
    <t>503 Malmin pp</t>
  </si>
  <si>
    <t>504 Suutarilan pp</t>
  </si>
  <si>
    <t>505 Puistolan pp</t>
  </si>
  <si>
    <t>506 Jakomäen pp</t>
  </si>
  <si>
    <t>6 Kaakkoinen sp</t>
  </si>
  <si>
    <t>601 Kulosaaren pp</t>
  </si>
  <si>
    <t>602 Herttoniemen pp</t>
  </si>
  <si>
    <t>603 Laajasalon pp</t>
  </si>
  <si>
    <t>7 Itäinen sp</t>
  </si>
  <si>
    <t>701 Vartiokylän pp</t>
  </si>
  <si>
    <t>702 Myllypuron pp</t>
  </si>
  <si>
    <t>703 Mellunkylän pp</t>
  </si>
  <si>
    <t>704 Vuosaaren pp</t>
  </si>
  <si>
    <t>8 Östersundomin sp</t>
  </si>
  <si>
    <t>801 Östersundomin pp</t>
  </si>
  <si>
    <t>Muut</t>
  </si>
  <si>
    <t>Lähde: Tilastokeskus.</t>
  </si>
  <si>
    <t>10-12-v.</t>
  </si>
  <si>
    <t>13-17-v.</t>
  </si>
  <si>
    <t>18-24-v.</t>
  </si>
  <si>
    <t>0-28-v.</t>
  </si>
  <si>
    <t xml:space="preserve">Väestö </t>
  </si>
  <si>
    <t>Ruotsin-</t>
  </si>
  <si>
    <t xml:space="preserve">kieliset </t>
  </si>
  <si>
    <t>Ikäryhmä</t>
  </si>
  <si>
    <t>10-17-v. ruotsinkielisten</t>
  </si>
  <si>
    <t>osuus koko väestön</t>
  </si>
  <si>
    <t>vastaavan ikäisistä</t>
  </si>
  <si>
    <t>Vironniemen pp</t>
  </si>
  <si>
    <t>Ullanlinnan pp</t>
  </si>
  <si>
    <t>Kampinmalmin pp</t>
  </si>
  <si>
    <t>Taka-Töölön pp</t>
  </si>
  <si>
    <t>Lauttasaaren pp</t>
  </si>
  <si>
    <t>Reijolan pp</t>
  </si>
  <si>
    <t>Munkkiniemen pp</t>
  </si>
  <si>
    <t>Haagan pp</t>
  </si>
  <si>
    <t>Pitäjänmäen pp</t>
  </si>
  <si>
    <t>Kaarelan pp</t>
  </si>
  <si>
    <t>Kallion pp</t>
  </si>
  <si>
    <t>Alppiharjun pp</t>
  </si>
  <si>
    <t>Vallilan pp</t>
  </si>
  <si>
    <t>Pasilan pp</t>
  </si>
  <si>
    <t>Vanhankaupungin pp</t>
  </si>
  <si>
    <t>Maunulan pp</t>
  </si>
  <si>
    <t>Länsi-Pakilan pp</t>
  </si>
  <si>
    <t>Tuomarinkylän pp</t>
  </si>
  <si>
    <t>Oulunkylän pp</t>
  </si>
  <si>
    <t>Itä-Pakilan pp</t>
  </si>
  <si>
    <t>Latokartanon pp</t>
  </si>
  <si>
    <t>Pukinmäen pp</t>
  </si>
  <si>
    <t>Malmin pp</t>
  </si>
  <si>
    <t>Suutarilan pp</t>
  </si>
  <si>
    <t>Puistolan pp</t>
  </si>
  <si>
    <t>Jakomäen pp</t>
  </si>
  <si>
    <t>Kulosaaren pp</t>
  </si>
  <si>
    <t>Herttoniemen pp</t>
  </si>
  <si>
    <t>Laajasalon pp</t>
  </si>
  <si>
    <t>Vartiokylän pp</t>
  </si>
  <si>
    <t>Myllypuron pp</t>
  </si>
  <si>
    <t>Mellunkylän pp</t>
  </si>
  <si>
    <t>Vuosaaren pp</t>
  </si>
  <si>
    <t>Östersundomin pp</t>
  </si>
  <si>
    <t>Yhteensä</t>
  </si>
  <si>
    <t>vieraskielisiä</t>
  </si>
  <si>
    <t>Somali</t>
  </si>
  <si>
    <t>Venäjä</t>
  </si>
  <si>
    <t>Viro</t>
  </si>
  <si>
    <t>Arabia</t>
  </si>
  <si>
    <t>Englanti</t>
  </si>
  <si>
    <t>Kurdi</t>
  </si>
  <si>
    <t>vuodenvaihteessa 2012/2013</t>
  </si>
  <si>
    <t>Äidinkieli</t>
  </si>
  <si>
    <t>10-12-vuotiaat</t>
  </si>
  <si>
    <t>13-17-vuotiaat</t>
  </si>
  <si>
    <t>suomi</t>
  </si>
  <si>
    <t>ruotsi</t>
  </si>
  <si>
    <t>saame</t>
  </si>
  <si>
    <t>Muita kieliä, joita</t>
  </si>
  <si>
    <t>lapset puhuvat (&gt;100)</t>
  </si>
  <si>
    <t>10-17-vuotiaat</t>
  </si>
  <si>
    <t>Taulukko 1.2 Nuorten osuus (%) koko väestöstä ikäryhmittäin vuodenvaihteessa 2012/2013</t>
  </si>
  <si>
    <t>suur- ja peruspiirit</t>
  </si>
  <si>
    <t>Yksin-</t>
  </si>
  <si>
    <t>lapsi-</t>
  </si>
  <si>
    <t>liitossa</t>
  </si>
  <si>
    <t>huoltaja</t>
  </si>
  <si>
    <t>perheitä</t>
  </si>
  <si>
    <t>elävät</t>
  </si>
  <si>
    <t>perheet</t>
  </si>
  <si>
    <t>%</t>
  </si>
  <si>
    <t xml:space="preserve">suur- ja peruspiireittäin </t>
  </si>
  <si>
    <t>Avo-/avio-</t>
  </si>
  <si>
    <t xml:space="preserve">Taulukko 1.9 Perheväestöön kuuluvat henkilöt, osuus koko väestöstä ja alle 18-v. lapset </t>
  </si>
  <si>
    <t>Perheisiin</t>
  </si>
  <si>
    <t>Osuus</t>
  </si>
  <si>
    <t>Lapsiluku perheissä</t>
  </si>
  <si>
    <t xml:space="preserve">Perheet, </t>
  </si>
  <si>
    <t>kuuluvat</t>
  </si>
  <si>
    <t>väestöstä</t>
  </si>
  <si>
    <t>joissa</t>
  </si>
  <si>
    <t>henkilöt</t>
  </si>
  <si>
    <t>4+</t>
  </si>
  <si>
    <t>0-17-v. lapsia</t>
  </si>
  <si>
    <t>Helsinki,</t>
  </si>
  <si>
    <t>suur- ja</t>
  </si>
  <si>
    <t>peruspiirit</t>
  </si>
  <si>
    <t>Helsinki/</t>
  </si>
  <si>
    <t>18-24-vuotiaat</t>
  </si>
  <si>
    <t>Yhteensä 10-17-vuotiaat</t>
  </si>
  <si>
    <t>.</t>
  </si>
  <si>
    <t>*Ml. rekisteröity parisuhde</t>
  </si>
  <si>
    <t>Lähde: Tilastokeskus</t>
  </si>
  <si>
    <t xml:space="preserve">- </t>
  </si>
  <si>
    <t>-</t>
  </si>
  <si>
    <t xml:space="preserve">Muut </t>
  </si>
  <si>
    <t>Siitä:</t>
  </si>
  <si>
    <t>Vieraat kielet yhteensä</t>
  </si>
  <si>
    <t xml:space="preserve">Somali </t>
  </si>
  <si>
    <t xml:space="preserve">Venäjä </t>
  </si>
  <si>
    <t xml:space="preserve">Viro </t>
  </si>
  <si>
    <t xml:space="preserve">Arabia </t>
  </si>
  <si>
    <t xml:space="preserve">Englanti </t>
  </si>
  <si>
    <t xml:space="preserve">Kurdi </t>
  </si>
  <si>
    <t xml:space="preserve">Kiina </t>
  </si>
  <si>
    <t xml:space="preserve">Albania </t>
  </si>
  <si>
    <t xml:space="preserve">Persia, Farsi </t>
  </si>
  <si>
    <t xml:space="preserve">Vietnam </t>
  </si>
  <si>
    <t xml:space="preserve">Ranska </t>
  </si>
  <si>
    <t>Muutos 2013-2017</t>
  </si>
  <si>
    <t>Muutos 2013-2023</t>
  </si>
  <si>
    <t>Lähde: Helsingin kaupungin tietokeskus.</t>
  </si>
  <si>
    <t>2. Keskinen</t>
  </si>
  <si>
    <t>3. Läntinen</t>
  </si>
  <si>
    <t>4. Haaga-Kaarela</t>
  </si>
  <si>
    <t>5. Pohjoinen</t>
  </si>
  <si>
    <t>6. Malmi-Pukinmäki</t>
  </si>
  <si>
    <t>7. Pohjois-Koillinen</t>
  </si>
  <si>
    <t>8. Kaakkoinen</t>
  </si>
  <si>
    <t>9. Itäinen</t>
  </si>
  <si>
    <t>10. Vuosaari</t>
  </si>
  <si>
    <t>11. Helsingfors svenska</t>
  </si>
  <si>
    <t>ungdomsarbetsenhet</t>
  </si>
  <si>
    <t>ruotsinkielinen väestö</t>
  </si>
  <si>
    <t>nuorisotyöyksiköittäin vuodenvaihteessa 2012/2013</t>
  </si>
  <si>
    <t>Taulukko 2.1</t>
  </si>
  <si>
    <t>Asuntokanta pinta-alan ja hallintaperusteen mukaan nuorisotyöyksiköittäin 31.12.2011</t>
  </si>
  <si>
    <t>Asunnot</t>
  </si>
  <si>
    <t>Pinta-ala/</t>
  </si>
  <si>
    <t>Omistus-</t>
  </si>
  <si>
    <t>Vuokra-asunnot</t>
  </si>
  <si>
    <t>Huoneistotyyppi, siitä:</t>
  </si>
  <si>
    <t>asunto</t>
  </si>
  <si>
    <t>henkilö</t>
  </si>
  <si>
    <t>asunnot</t>
  </si>
  <si>
    <t>Yhteensä, %</t>
  </si>
  <si>
    <t>Vapaa-</t>
  </si>
  <si>
    <t>1-2 huonetta+k/kk/kt</t>
  </si>
  <si>
    <t>lkm</t>
  </si>
  <si>
    <t>rahoitteiset, %</t>
  </si>
  <si>
    <t>Sisällysluetteloon</t>
  </si>
  <si>
    <t>20-29-v.</t>
  </si>
  <si>
    <t>Ei perus-</t>
  </si>
  <si>
    <t>Keski-</t>
  </si>
  <si>
    <t>Korkea-</t>
  </si>
  <si>
    <t>Tutkinnon</t>
  </si>
  <si>
    <t>%:a 20-29-v. väestöstä</t>
  </si>
  <si>
    <t>asteen</t>
  </si>
  <si>
    <t>aste</t>
  </si>
  <si>
    <t>suorittaneet</t>
  </si>
  <si>
    <t>jälkeistä</t>
  </si>
  <si>
    <t>tutkintoa</t>
  </si>
  <si>
    <t xml:space="preserve"> </t>
  </si>
  <si>
    <t>15 vuotta</t>
  </si>
  <si>
    <t>Ei perusasteen</t>
  </si>
  <si>
    <t>Keskiaste</t>
  </si>
  <si>
    <t>%:a 15-v. täyttäneestä väestöstä</t>
  </si>
  <si>
    <t>täyttänyt</t>
  </si>
  <si>
    <t>Keskiasteen</t>
  </si>
  <si>
    <t>Korkea-asteen</t>
  </si>
  <si>
    <t>väestö</t>
  </si>
  <si>
    <t>tutkintoja</t>
  </si>
  <si>
    <t>Taulukko 3.4</t>
  </si>
  <si>
    <t>Lukiokoulutus</t>
  </si>
  <si>
    <t>Ammatillinen koulutus</t>
  </si>
  <si>
    <t xml:space="preserve">Uudet </t>
  </si>
  <si>
    <t xml:space="preserve">Kaikki </t>
  </si>
  <si>
    <t>opiskelijat</t>
  </si>
  <si>
    <t>Helsingin ulkopuolelta</t>
  </si>
  <si>
    <t>Espoo</t>
  </si>
  <si>
    <t>Vantaa</t>
  </si>
  <si>
    <t>Muu Suomi</t>
  </si>
  <si>
    <t xml:space="preserve">Kotikunnaltaan helsinkiläisiä </t>
  </si>
  <si>
    <t>Eteläinen sp</t>
  </si>
  <si>
    <t>Vironnimen pp</t>
  </si>
  <si>
    <t>Läntinen sp</t>
  </si>
  <si>
    <t>Keskinen sp</t>
  </si>
  <si>
    <t>Pohjoinen sp</t>
  </si>
  <si>
    <t>Koillinen sp</t>
  </si>
  <si>
    <t>Kaakkoinen sp</t>
  </si>
  <si>
    <t>Itäinen sp</t>
  </si>
  <si>
    <t>Östersundomin sp</t>
  </si>
  <si>
    <t>Helsinki tuntematon</t>
  </si>
  <si>
    <t xml:space="preserve">Opiskelijamäärä 20.9. </t>
  </si>
  <si>
    <t>Lukiokoulutus sisältää nuorten opetussuunnitelmaa sekä IB-, EB- ja Reifeprufung-tutkintoa suorittavat opiskelijat.</t>
  </si>
  <si>
    <t>Ammattikoulutus ei sisällä oppisopimuskoulutusta.</t>
  </si>
  <si>
    <t>Lähde: Tilastokeskus taulukko 2b</t>
  </si>
  <si>
    <t xml:space="preserve">Lukion </t>
  </si>
  <si>
    <t>Kaikki</t>
  </si>
  <si>
    <t>Ammatillisen</t>
  </si>
  <si>
    <t>aloittaneita %</t>
  </si>
  <si>
    <t>lukiolaiset</t>
  </si>
  <si>
    <t>aloittaneita</t>
  </si>
  <si>
    <t>ammatillisen</t>
  </si>
  <si>
    <t>16-vuotiaista1</t>
  </si>
  <si>
    <t>% 16-18</t>
  </si>
  <si>
    <t>% 16-</t>
  </si>
  <si>
    <t>vuotiaista2</t>
  </si>
  <si>
    <t>Opiskelijamäärä 20.9. väestö 31.12.</t>
  </si>
  <si>
    <t>Opiskelijoiden kotikunta Helsinki, opiskelupaikkakunta Suomessa.</t>
  </si>
  <si>
    <t>Ammatillista perustutkintoa suorittavat opiskelijat, ei sisällä oppisopimuskoulutusta</t>
  </si>
  <si>
    <t>Lähde: Tilastokeskus, Helsingin kaupungin tietokeskus</t>
  </si>
  <si>
    <t>Taulukko 3.3</t>
  </si>
  <si>
    <t xml:space="preserve">Taulukko 1.1 </t>
  </si>
  <si>
    <t>Taulukko 1.2</t>
  </si>
  <si>
    <t xml:space="preserve">Taulukko 1.3 </t>
  </si>
  <si>
    <t>Taulukko 1.4</t>
  </si>
  <si>
    <t>Taulukko 1.5</t>
  </si>
  <si>
    <t>Taulukko 1.6</t>
  </si>
  <si>
    <t xml:space="preserve">Taulukko 1.7 </t>
  </si>
  <si>
    <t>Väestö äidinkielen ja iän mukaan koko kaupungissa vuodenvaihteessa 2012/2013</t>
  </si>
  <si>
    <t>Taulukko 1.8</t>
  </si>
  <si>
    <t>Taulukko 1.9</t>
  </si>
  <si>
    <t>Nuorten osuus (%) koko väestöstä ikäryhmittäin vuodenvaihteessa 2012/2013</t>
  </si>
  <si>
    <t>10-24-vuotias väestö vuodenvaihteessa 2012/2013 ja väestöennuste 1.1.2017 ja 2023 sekä muutos 2013/2017 ja 2013/2023 suur- ja peruspiireittäin</t>
  </si>
  <si>
    <t>Väestö ja väestöennuste</t>
  </si>
  <si>
    <t>Väestö äidinkielen ja iän mukaan suur- ja peruspiireittäin vuodenvaihteessa 2012/2013</t>
  </si>
  <si>
    <t>Perheväestöön kuuluvat henkilöt, osuus koko väestöstä ja alle 18-v. lapset  nuorisotyöyksiköittäin ja  peruspiireittäin vuodenvaihteessa 2012/2013</t>
  </si>
  <si>
    <t xml:space="preserve">Lapsiperheet joissa 0-17-v. lapsia vuodenvaihteessa 2012/2013 suur- ja peruspiireittäin </t>
  </si>
  <si>
    <t>1. Väestö ja ennuste</t>
  </si>
  <si>
    <t>2. Asuminen</t>
  </si>
  <si>
    <t>3. Koulutus</t>
  </si>
  <si>
    <t>Nuoret alueittan Helsingissä 2013 excel-taulukot</t>
  </si>
  <si>
    <t>Taulukko 3.1</t>
  </si>
  <si>
    <t>Taulukko 3.2</t>
  </si>
  <si>
    <t>20–29-vuotiaiden koulutusrakenne suur- ja peruspiireittäin 2011</t>
  </si>
  <si>
    <t>15 vuotta täyttänyt väestö koulutusasteen mukaan suur- ja peruspiireittän 2011</t>
  </si>
  <si>
    <t>Helsingissä sijaitsevien lukioiden nuorten opetussuunnitelman opiskelijat sekä ammatillisen toisen asteen peruskoulutuksen opiskelijat kotikunnan, asuinpiirin mukaan syksyllä 2011</t>
  </si>
  <si>
    <t>toisen asteen peruskoulutuksen opiskelijat kotikunnan, asuinpiirin mukaan syksyllä 2011</t>
  </si>
  <si>
    <r>
      <t>m</t>
    </r>
    <r>
      <rPr>
        <b/>
        <vertAlign val="superscript"/>
        <sz val="10"/>
        <rFont val="Calibri"/>
        <family val="2"/>
      </rPr>
      <t>2</t>
    </r>
  </si>
  <si>
    <t>Muu Helsingin seutu (11 kuntaa)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</si>
  <si>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16-vuotiaat koulutuksen uudet opiskelijat alueen kaikista 16-vuotiaista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</si>
  <si>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16-18-vuotiaat opiskelijat alueen kaikista 16-18-vuotiaista</t>
    </r>
  </si>
  <si>
    <r>
      <t>% 16-18 vuotiaista</t>
    </r>
    <r>
      <rPr>
        <vertAlign val="superscript"/>
        <sz val="10"/>
        <rFont val="Calibri"/>
        <family val="2"/>
      </rPr>
      <t>2</t>
    </r>
  </si>
  <si>
    <r>
      <t>vuotiasta</t>
    </r>
    <r>
      <rPr>
        <vertAlign val="superscript"/>
        <sz val="10"/>
        <rFont val="Calibri"/>
        <family val="2"/>
      </rPr>
      <t>1</t>
    </r>
  </si>
  <si>
    <t xml:space="preserve">Taulukko 4.1  </t>
  </si>
  <si>
    <t>Nuorisotilat ja nuoret 31.8.2013 nuorisotyöyksiköiden alueiden mukaan</t>
  </si>
  <si>
    <t>Lukuihin sisältyvät sekä alueellisten palvelujen että keskitettyjen palvelujen osastojen toimipaikat</t>
  </si>
  <si>
    <t>Toimipaikka</t>
  </si>
  <si>
    <t>Pinta-ala</t>
  </si>
  <si>
    <t>Nuorisotyöyksikkö/</t>
  </si>
  <si>
    <t>vuoden-</t>
  </si>
  <si>
    <t>kohti</t>
  </si>
  <si>
    <t>31.8.2013</t>
  </si>
  <si>
    <t>vaihteessa</t>
  </si>
  <si>
    <t>2012/2013</t>
  </si>
  <si>
    <t xml:space="preserve">Koko kaupunki                   </t>
  </si>
  <si>
    <t>Toiminnalliset tilat yhteensä</t>
  </si>
  <si>
    <t>1. Eteläinen nuorisotyöyksikkö</t>
  </si>
  <si>
    <t>Asemanseutu</t>
  </si>
  <si>
    <t>Gloria- kulttuuriareena</t>
  </si>
  <si>
    <t>Betania</t>
  </si>
  <si>
    <t>Ruoholahden nuorisotalo</t>
  </si>
  <si>
    <t>Kaapelin bänditilat</t>
  </si>
  <si>
    <t xml:space="preserve">Lasten liikennekaupunki </t>
  </si>
  <si>
    <t>Pauligin huvila (järjestötila)</t>
  </si>
  <si>
    <t>Töölön nuorisotalo (nk ja VaKa)</t>
  </si>
  <si>
    <t>Lauttasaaren nuorisotalo (+ Drumsö klubblokal)</t>
  </si>
  <si>
    <t>2. Keskinen nuorisotyöyksikkö</t>
  </si>
  <si>
    <t>Tyttöjen talo (kumppanuustalo)</t>
  </si>
  <si>
    <t>Harjun nuorisotalo</t>
  </si>
  <si>
    <t>Poikien talo (Vallila)</t>
  </si>
  <si>
    <t>Länsi-Pasilan nuorisotalo</t>
  </si>
  <si>
    <t>Arabian nuorisotalo</t>
  </si>
  <si>
    <t>Koskelan nuorisotalo</t>
  </si>
  <si>
    <t>Pihlajamäen nuorisotalo (+ Koillisluotsi)</t>
  </si>
  <si>
    <t xml:space="preserve">Pihlajiston kerhohuoneisto </t>
  </si>
  <si>
    <t>Viikin nuorisotalo</t>
  </si>
  <si>
    <t>Pihlajamäen nuorisopuisto</t>
  </si>
  <si>
    <t>3. Läntinen nuorisotyöyksikkö</t>
  </si>
  <si>
    <t>Pikku-Huopalahden nuorisotalo</t>
  </si>
  <si>
    <t>Munkkiniemen nuorisotalo</t>
  </si>
  <si>
    <t>Munkkivuoren nuorisotalo (Kalevan Nuoret)</t>
  </si>
  <si>
    <t>Pitäjänmäen nuorisotalo</t>
  </si>
  <si>
    <t>Pitäjänmäen moottorihalli</t>
  </si>
  <si>
    <t>Konalan kerhohuoneisto</t>
  </si>
  <si>
    <t>4. Haaga-Kaarelan nuorisotyöyksikkö</t>
  </si>
  <si>
    <t xml:space="preserve">Haagan pp    </t>
  </si>
  <si>
    <t>Nuorisokahvila Clubi</t>
  </si>
  <si>
    <t>Haagan nuorisotalo</t>
  </si>
  <si>
    <t>Kannelmäen nuorisotalo</t>
  </si>
  <si>
    <t xml:space="preserve">Malminkartanon nuorisotalo </t>
  </si>
  <si>
    <t>Länsiluotsi (sij. Malminkartanon nuorisotalossa)</t>
  </si>
  <si>
    <t>5. Pohjoinen nuorisotyöyksikkö</t>
  </si>
  <si>
    <t>Maunulan nuorisotila</t>
  </si>
  <si>
    <t>Pakilan nuorisotalo</t>
  </si>
  <si>
    <t>Torpparinmäen nuorisotalo</t>
  </si>
  <si>
    <t>Oulunkylän nuorisotalo</t>
  </si>
  <si>
    <t>–</t>
  </si>
  <si>
    <t>6. Malmi-Pukinmäen nuorisotyöyksikkö</t>
  </si>
  <si>
    <t>Pukinmäen nuorisotalo</t>
  </si>
  <si>
    <t>Pukinmäen mopohalli (sis. nuorisotaloon)</t>
  </si>
  <si>
    <t>Fallkullan kotieläintila</t>
  </si>
  <si>
    <t>Tapanilan nuorisotalo</t>
  </si>
  <si>
    <t>Nuorten liikennekoulutusalue</t>
  </si>
  <si>
    <t>Malmin nuorisotalo</t>
  </si>
  <si>
    <t>7. Pohjois-Koillinen nuorisotyöyksikkö</t>
  </si>
  <si>
    <t>Suutarilan nuorisotalo</t>
  </si>
  <si>
    <t>Tapulikaupungin nuorisotalo</t>
  </si>
  <si>
    <t xml:space="preserve">Jakomäen pp    </t>
  </si>
  <si>
    <t>Jakomäen nuorisotalo</t>
  </si>
  <si>
    <t>8. Kaakkoinen nuorisotyöyksikkö</t>
  </si>
  <si>
    <t>Herttoniemenrannan nuorisotalo</t>
  </si>
  <si>
    <t>Kettutien nuorisotalo</t>
  </si>
  <si>
    <t>Roihuvuoren nuorisotalo</t>
  </si>
  <si>
    <t>Laajasalon nuorisotalo</t>
  </si>
  <si>
    <t>Vartiosaaren kesätoimipaikka</t>
  </si>
  <si>
    <t>9. Itäinen nuorisotyöyksikkö</t>
  </si>
  <si>
    <t>Kontulan toimintakeskus Luuppi</t>
  </si>
  <si>
    <t xml:space="preserve">Kontulan skeittihalli ja askartelupaja </t>
  </si>
  <si>
    <t>Laakavuoren kumppanuustalo (31.5.2014 saakka)</t>
  </si>
  <si>
    <t xml:space="preserve">Kivikon nuorisotalo </t>
  </si>
  <si>
    <t>Vesalan nuorisotalo</t>
  </si>
  <si>
    <t xml:space="preserve">Itäkeskuksen toimintatalo Kipinä (kuuluu </t>
  </si>
  <si>
    <t>Vuosaaren nuorisotyöyksikköön)</t>
  </si>
  <si>
    <t xml:space="preserve">Yökoris </t>
  </si>
  <si>
    <t>Myllypuron nuorisotalo</t>
  </si>
  <si>
    <t>Östersundomin nuorisotila</t>
  </si>
  <si>
    <t>10. Vuosaaren nuorisotyöyksikkö</t>
  </si>
  <si>
    <t>Kallahden nuorisotalo</t>
  </si>
  <si>
    <t>Meri-Rastilan nuorisotalo</t>
  </si>
  <si>
    <t>Seikkailutalo</t>
  </si>
  <si>
    <t xml:space="preserve">11. Helsingfors svenska </t>
  </si>
  <si>
    <t>Sandels (Töölö)</t>
  </si>
  <si>
    <t>(10-17-v.</t>
  </si>
  <si>
    <t>Ungdomsgården Rastis (Vuosaari)</t>
  </si>
  <si>
    <t>ruotsin-</t>
  </si>
  <si>
    <t>Ungdomsutrymmet Muncca (Munkkiniemi)</t>
  </si>
  <si>
    <t>kielinen</t>
  </si>
  <si>
    <t>Drumsö klubblokal (toimii Lauttasaaren nuorisotalossa)</t>
  </si>
  <si>
    <t>väestö)</t>
  </si>
  <si>
    <t xml:space="preserve">Järjestö- ja muut </t>
  </si>
  <si>
    <t>toiminnalliset tilat</t>
  </si>
  <si>
    <t>Bengtsårin leirisaari</t>
  </si>
  <si>
    <t xml:space="preserve">Töölönkatu 55 / Partiolaiset </t>
  </si>
  <si>
    <t>Meriharjun luontotalo ja Uutelan kämppä</t>
  </si>
  <si>
    <t>Kruunuhaan kerhohuoneisto</t>
  </si>
  <si>
    <t>Siltamäen kerhohuone</t>
  </si>
  <si>
    <t>Kaarlenkadun kerhohuone</t>
  </si>
  <si>
    <t>Luotsikadun kerhohuone</t>
  </si>
  <si>
    <t>Kajanuksenkadun kerhohuone</t>
  </si>
  <si>
    <t>Vetelintien kerhohuone</t>
  </si>
  <si>
    <t>Päijänteentie</t>
  </si>
  <si>
    <t>Mäyrälinnan kerhohuone</t>
  </si>
  <si>
    <t>Döbelninkadun kerhohuone</t>
  </si>
  <si>
    <t>Esterinpolku (Länsi-Pasila)</t>
  </si>
  <si>
    <t>Röda Villan</t>
  </si>
  <si>
    <t>Granön leirisaari (katos+sauna)</t>
  </si>
  <si>
    <t>Lähde: Helsingin kaupungin nuorisoasiainkeskus</t>
  </si>
  <si>
    <t>Taulukko 4.2  Nuorisotilojen käyntikerrat vuonna 2012 nuorisotyöyksiköiden alueiden mukaan</t>
  </si>
  <si>
    <t>Käyntikerrat</t>
  </si>
  <si>
    <t>Nuorten</t>
  </si>
  <si>
    <t>Verkossa</t>
  </si>
  <si>
    <t>peruspiiri (pp) ja toimipaikka</t>
  </si>
  <si>
    <t>käynti-</t>
  </si>
  <si>
    <t>kohdatut</t>
  </si>
  <si>
    <t>kerrat</t>
  </si>
  <si>
    <t>nuoret</t>
  </si>
  <si>
    <t>Koko kaupunki YHTEENSÄ</t>
  </si>
  <si>
    <t>1.</t>
  </si>
  <si>
    <t xml:space="preserve"> Eteläinen nuorisotyöyksikkö</t>
  </si>
  <si>
    <t>Kompassi</t>
  </si>
  <si>
    <t>Työllistämiskokonaisuus</t>
  </si>
  <si>
    <t>Lasten liikennekaupunki</t>
  </si>
  <si>
    <t>Pauligin huvila</t>
  </si>
  <si>
    <t>Töölön nuorisotalo</t>
  </si>
  <si>
    <t>Lauttasaaren nuorisotalo</t>
  </si>
  <si>
    <t>2.</t>
  </si>
  <si>
    <t>Keskinen nuorisotyöyksikkö</t>
  </si>
  <si>
    <t>Toimintakeskus Happi (sis. Avara)</t>
  </si>
  <si>
    <t>Tyttöjen talo</t>
  </si>
  <si>
    <t>Poikien talo / Vallilan nuorisotalo</t>
  </si>
  <si>
    <t>Pihlajamäen nuorisotalo</t>
  </si>
  <si>
    <t>Pihlajiston kerhohuone</t>
  </si>
  <si>
    <t>3.</t>
  </si>
  <si>
    <t>Läntinen nuorisotyöyksikkö</t>
  </si>
  <si>
    <t>Munkkivuoren nuorisotalo</t>
  </si>
  <si>
    <t>4.</t>
  </si>
  <si>
    <t>Haaga-Kaarelan nuorisotyöyksikkö</t>
  </si>
  <si>
    <t>Romanityö</t>
  </si>
  <si>
    <t>Malminkartanon nuorisotalo</t>
  </si>
  <si>
    <t>5.</t>
  </si>
  <si>
    <t>Pohjoinen nuorisotyöyksikkö</t>
  </si>
  <si>
    <t>Maunulan nuorisotalo</t>
  </si>
  <si>
    <t>6.</t>
  </si>
  <si>
    <t>Malmi-Pukinmäen nuorisotyöyksikkö</t>
  </si>
  <si>
    <t>Pukinmäen mopohalli</t>
  </si>
  <si>
    <t>Nuorten liikennekoulutusalue Tattarisuo</t>
  </si>
  <si>
    <t>Koillis-Luotsi</t>
  </si>
  <si>
    <t>7.</t>
  </si>
  <si>
    <t>Pohjois Koillinen nuorisotyöyksikkö</t>
  </si>
  <si>
    <t>Puistolan nuorisotyö Olkkari (ent. Tuulen Tupa)</t>
  </si>
  <si>
    <t>8.</t>
  </si>
  <si>
    <t>Kaakkoinen nuorisotyöyksikkö</t>
  </si>
  <si>
    <t>Vartiosaaren kesätoiminta</t>
  </si>
  <si>
    <t>9.</t>
  </si>
  <si>
    <t>Itäinen nuorisotyöyksikkö</t>
  </si>
  <si>
    <t>Kivikon nuorisotalo</t>
  </si>
  <si>
    <t>Kontulan toimintakeskus Luuppi + Askartelupaja</t>
  </si>
  <si>
    <t>Kontulan skeittihalli</t>
  </si>
  <si>
    <t>Laakavuoren kumppanuustalo</t>
  </si>
  <si>
    <t>10.</t>
  </si>
  <si>
    <t>Vuosaaren nuorisotyöyksikkö</t>
  </si>
  <si>
    <t>Itäkeskuksen toimintatalo Kipinä</t>
  </si>
  <si>
    <t>Skanssi</t>
  </si>
  <si>
    <t>Spinnu</t>
  </si>
  <si>
    <t>Merirastilan nuorisotalo</t>
  </si>
  <si>
    <t>Itäluotsi</t>
  </si>
  <si>
    <t>Granö</t>
  </si>
  <si>
    <t>11.</t>
  </si>
  <si>
    <t>Helsingfors svenska ungdomsarbetsenhet</t>
  </si>
  <si>
    <t xml:space="preserve">Sandels </t>
  </si>
  <si>
    <t>Ungdomsgården Rastis</t>
  </si>
  <si>
    <t>Spelmans klubblokal</t>
  </si>
  <si>
    <t>Drumsö klubblokal</t>
  </si>
  <si>
    <t xml:space="preserve">Muut                            </t>
  </si>
  <si>
    <t>Tapahtumatuotanto</t>
  </si>
  <si>
    <t>Yökoripallo</t>
  </si>
  <si>
    <t>Jopo-luokat (ent. Omaura)</t>
  </si>
  <si>
    <t>Bengtsåren leirisaari</t>
  </si>
  <si>
    <t>Meriharjun luontotalo</t>
  </si>
  <si>
    <t>Vuorilahden kurssikeskus</t>
  </si>
  <si>
    <t>Nimikkotilat</t>
  </si>
  <si>
    <t>Uutelan kämppä</t>
  </si>
  <si>
    <t>Lähde: Helsingin kaupungin nuorisoasiainkeskus.</t>
  </si>
  <si>
    <t xml:space="preserve">Taulukko 4.3  </t>
  </si>
  <si>
    <t>Jäsenmäärä</t>
  </si>
  <si>
    <t>Kontakti-</t>
  </si>
  <si>
    <t>Yksilöllisesti</t>
  </si>
  <si>
    <t>2012 (vuoden</t>
  </si>
  <si>
    <t>ja ryhmä-</t>
  </si>
  <si>
    <t>aikana myönnetyt</t>
  </si>
  <si>
    <t>toiminnassa</t>
  </si>
  <si>
    <t>jäsenkortit)</t>
  </si>
  <si>
    <t>tavoitetut nuoret</t>
  </si>
  <si>
    <t xml:space="preserve">Valtakunnallinen verkkonuorisotyön keskus  </t>
  </si>
  <si>
    <t>Työllistämiskokonaisuus ja Asemanseutu</t>
  </si>
  <si>
    <t xml:space="preserve">Pihlajiston kerhohuone </t>
  </si>
  <si>
    <t>Nuorisokahvila Clubi (sis. Romanityön)</t>
  </si>
  <si>
    <t xml:space="preserve">Koillis-Luotsi </t>
  </si>
  <si>
    <t>Kaakkois-Luotsi</t>
  </si>
  <si>
    <t>Kivikon nuorisotalo (kumppanuustalo)</t>
  </si>
  <si>
    <t>Sandels</t>
  </si>
  <si>
    <t>Muut toiminnot</t>
  </si>
  <si>
    <t>Tavoitetut</t>
  </si>
  <si>
    <t>nuoret/</t>
  </si>
  <si>
    <t>alueen</t>
  </si>
  <si>
    <t>10-17-v., %</t>
  </si>
  <si>
    <t>4. Nuorisotilat ja niiden käyttö 2013</t>
  </si>
  <si>
    <t>Taulukko 4.1</t>
  </si>
  <si>
    <t>Taulukko 4.2</t>
  </si>
  <si>
    <t>Taulukko 4.3</t>
  </si>
  <si>
    <t>Toimintakeskus Happi¹</t>
  </si>
  <si>
    <t>Lisäksi nuorisoasiainkeskuksella on käytössään toimisto- ja vastaavia tiloja 2732 m², joista Hietaniemenkatu 9:ssä on 2525 m² ja Rikhardinkatu 3:ssa on 136 m² Glorian toimistokäytössä. Viikissä toimistotilaa on 71,5 m².</t>
  </si>
  <si>
    <t xml:space="preserve">¹ Toimintakeskus Happi sisältää seuraavat toimintokokonaisuudet: mediatoiminnat, Nuorten Ääni -toimituksen, taidetoiminnat, Pelitalon ja tukipalvelut </t>
  </si>
  <si>
    <r>
      <t>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/10-17-v.</t>
    </r>
  </si>
  <si>
    <t>Länsiluotsi/NevoDrom (sij. Malminkartanon nuorisotalossa)</t>
  </si>
  <si>
    <t>Muut käyntikerrat (esim. yksiköiden yhteisiä käyntikertoja)</t>
  </si>
  <si>
    <r>
      <t>pinta</t>
    </r>
    <r>
      <rPr>
        <b/>
        <sz val="10"/>
        <color indexed="10"/>
        <rFont val="Calibri"/>
        <family val="2"/>
      </rPr>
      <t>*</t>
    </r>
  </si>
  <si>
    <t xml:space="preserve">Kontulan toimintakeskus Luuppi + Askartelupaja </t>
  </si>
  <si>
    <r>
      <t xml:space="preserve">* </t>
    </r>
    <r>
      <rPr>
        <sz val="10"/>
        <rFont val="Calibri"/>
        <family val="2"/>
      </rPr>
      <t>Kontaktipinta = jäsenten osuus alueen 10-17-vuotiaista.</t>
    </r>
  </si>
  <si>
    <t>Toiminnassa myönnetyt jäsenkortit ja kontaktipinta sekä yksilöllisesti ja ryhmätoiminnassa tavoitetut</t>
  </si>
  <si>
    <t>nuoret/alueen 10-17-vuotiasita (%) vuonna 2012 nuorisotyöyksiköittäin</t>
  </si>
  <si>
    <r>
      <t>Toiminnassa myönnetyt jäsenkortit ja kontaktipinta sekä  yksilöllisesti ja ryhmätoiminnassa tavoitetut nuoret/alueen 10-17-vuotiasita (%)  vuonna 2012 nuorisotyöyksiköittäin.</t>
    </r>
    <r>
      <rPr>
        <i/>
        <sz val="11"/>
        <rFont val="Calibri"/>
        <family val="2"/>
      </rPr>
      <t xml:space="preserve"> Lukuihin sisältyvät sekä alueellisten palvelujen että keskitettyjen palvelujen osastojen toimipaikat</t>
    </r>
  </si>
  <si>
    <r>
      <t xml:space="preserve">Taulukko 4.2  Nuorisotilojen käyntikerrat vuonna 2012 nuorisotyöyksiköiden alueiden mukaan. </t>
    </r>
    <r>
      <rPr>
        <i/>
        <sz val="11"/>
        <rFont val="Calibri"/>
        <family val="2"/>
      </rPr>
      <t>Lukuihin sisältyvät sekä alueellisten palvelujen että keskitettyjen palvelujen osastojen toimipaikat</t>
    </r>
  </si>
  <si>
    <r>
      <t>Nuorisotilat ja nuoret 31.8.2013 nuorisotyöyksiköiden alueiden mukaan.</t>
    </r>
    <r>
      <rPr>
        <i/>
        <sz val="11"/>
        <rFont val="Calibri"/>
        <family val="2"/>
      </rPr>
      <t xml:space="preserve"> Lukuihin sisältyvät sekä alueellisten palvelujen että keskitettyjen palvelujen osastojen toimipaikat</t>
    </r>
  </si>
  <si>
    <t>Sosiaalipalvelut ja sosiaaliset ongelmat</t>
  </si>
  <si>
    <t>Suur- ja peruspiiri</t>
  </si>
  <si>
    <t>0-17-v.</t>
  </si>
  <si>
    <t>Lastensuojelun</t>
  </si>
  <si>
    <t>%:a 0-17-v.</t>
  </si>
  <si>
    <t>0-17-v. asiakkaat</t>
  </si>
  <si>
    <t>Helsinki</t>
  </si>
  <si>
    <t>Reijola</t>
  </si>
  <si>
    <t xml:space="preserve">Haaga </t>
  </si>
  <si>
    <t>Lähde: Sosiaali- ja terveysvirasto; Lastensuojelun vuositilastot.</t>
  </si>
  <si>
    <t>0-17-vuotiaat</t>
  </si>
  <si>
    <t>joista poikia %</t>
  </si>
  <si>
    <t>%:a 0-17-v. väestöstä</t>
  </si>
  <si>
    <t>Lähde: Sosiaali- ja terveysvirasto.</t>
  </si>
  <si>
    <t>Nuoret</t>
  </si>
  <si>
    <t>10–28-v.</t>
  </si>
  <si>
    <t>10–17-v.</t>
  </si>
  <si>
    <t>18–24-v.</t>
  </si>
  <si>
    <t>25–28-v.</t>
  </si>
  <si>
    <t>Tuntematon</t>
  </si>
  <si>
    <t xml:space="preserve">Lähde: Helsingin sosiaali- ja terveysvirasto, Väestötiedot </t>
  </si>
  <si>
    <t>Vuosi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</si>
  <si>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Toimeen-</t>
    </r>
  </si>
  <si>
    <t>Toimeentulo-</t>
  </si>
  <si>
    <t>tulotukea</t>
  </si>
  <si>
    <t>tukea saaneet</t>
  </si>
  <si>
    <t>%:a kahden</t>
  </si>
  <si>
    <t>%:a  yksinhuoltaja</t>
  </si>
  <si>
    <t>saaneet</t>
  </si>
  <si>
    <t xml:space="preserve">avo- ja aviopari </t>
  </si>
  <si>
    <t>huoltajan</t>
  </si>
  <si>
    <t>yksinhuoltaja</t>
  </si>
  <si>
    <t>perheistä</t>
  </si>
  <si>
    <t>kotitaloudet</t>
  </si>
  <si>
    <t>lapsiperheistä</t>
  </si>
  <si>
    <t>joissa lapsia</t>
  </si>
  <si>
    <r>
      <rPr>
        <i/>
        <vertAlign val="superscript"/>
        <sz val="9"/>
        <rFont val="Calibri"/>
        <family val="2"/>
      </rPr>
      <t>1</t>
    </r>
    <r>
      <rPr>
        <i/>
        <sz val="9"/>
        <rFont val="Calibri"/>
        <family val="2"/>
      </rPr>
      <t xml:space="preserve">Yksinäinen henkilö tai perhe, jolloin saman perheen jäsenet lasketaan yhdeksi kotitaloudeksi. </t>
    </r>
  </si>
  <si>
    <t>Yli 18 vuotiaat perheenjäsenet lasketaan omaksi kotitaloudeksi.</t>
  </si>
  <si>
    <t>Lähde: Helsingin kaupungin sosiaalivirasto</t>
  </si>
  <si>
    <t>Tietosuojan takia osa peruspiireistä suojattu (…), koska tietoa ei saa julkaista jos on alle 5 tapausta.</t>
  </si>
  <si>
    <t>Myös seuraavaksi pienin luku on suojattu suurpiirin sisällä.</t>
  </si>
  <si>
    <t>Työtön</t>
  </si>
  <si>
    <t>Työttömyysaste</t>
  </si>
  <si>
    <t>alle 20 -v.</t>
  </si>
  <si>
    <t>20-24</t>
  </si>
  <si>
    <t>25-29</t>
  </si>
  <si>
    <t>15-29-v.</t>
  </si>
  <si>
    <t>15-24-v.</t>
  </si>
  <si>
    <t>15-29-v</t>
  </si>
  <si>
    <t>…</t>
  </si>
  <si>
    <t xml:space="preserve">Lähde: Helsingin kaupungin tietokeskuksen tilaama Helsinkiä koskeva Tilastokeskuksen erillistulostus </t>
  </si>
  <si>
    <t xml:space="preserve">rekisteripohjaisesta työssäkäyntitilastosta joulukuun lopun 2011 tilanteesta (työvoima) </t>
  </si>
  <si>
    <t>sekä työ- ja elinkeinoministeriön työnvälitystilastot vuoden 2012 lopun tilanteesta (työttömät).</t>
  </si>
  <si>
    <t>Huom. Vuonna 2005 voimaan tulleen eläkeuudistuksen myötä alla 18-vuotiaita ei enää tilastoida työllisiksi.</t>
  </si>
  <si>
    <t xml:space="preserve">Tästä johtuen nuorten työvoimasta ei saada enää täysin luotettavaa lukua. </t>
  </si>
  <si>
    <t xml:space="preserve">Työttömiksi nuoret edelleen tilastoidaan, mikäli he ovat ilmoittautuneet työttömiksi työnhakijoiksi </t>
  </si>
  <si>
    <t>te-toimistoihin. Työttömyysaste lasketaan työttömien osuutena työvoimasta.</t>
  </si>
  <si>
    <t>Taulukko 6.2 Kasvatus- ja perheneuvonnan 0-17-vuotiaat varsinaiset asiakkaat 2012 suurpiireittäin</t>
  </si>
  <si>
    <t>Taulukko 6.3 Toimeentulotukea vuonna 2012 saaneet nuoret Helsingissä, osuus ikäryhmästä %</t>
  </si>
  <si>
    <t>alle 18-vuotiaita lapsia Helsingissä 2000–2012</t>
  </si>
  <si>
    <t>Lastensuojelun perusteella olleet 0-17-vuotiaat asiakkaat 2012 suur- ja peruspiireittäin</t>
  </si>
  <si>
    <t>Kasvatus- ja perheneuvonnan 0-17-vuotiaat varsinaiset asiakkaat 2012 suurpiireittäin</t>
  </si>
  <si>
    <t>Toimeentulotukea vuonna 2012 saaneet nuoret Helsingissä, osuus ikäryhmästä %</t>
  </si>
  <si>
    <t>Toimeentulotukea  saaneet kotitaloudet sekä ne kotitaloudet joissa on alle 18-vuotiaita lapsia Helsingissä 2000–2012</t>
  </si>
  <si>
    <t>Nuorten 15-29-v. työttömyys Helsingissä vuoden 2012 lopussa</t>
  </si>
  <si>
    <t>Kaikki toimeen-</t>
  </si>
  <si>
    <t>tulotuen  saajat</t>
  </si>
  <si>
    <t xml:space="preserve">Aluejako muuttui 1.1.2013 missä yhteydessä Haagan peruspiiristä siirtyi entinen pienalue 2916 Reijolan peruspiiriin. </t>
  </si>
  <si>
    <t>Vuodenvaihteen 2012/2013 väestötiedot on poimittu taulukkoon vanhalla aluejaolla.</t>
  </si>
  <si>
    <t>Nuorten, 10-29-vuotiaiden terveys peruspiireittäin 2011.</t>
  </si>
  <si>
    <t xml:space="preserve">Yksityislääkärin palveluja käyttäneet 10-29-vuotiaat nuoret ja lääkekorvauksiin oikeutetut nuoret 100 nuorta kohden. </t>
  </si>
  <si>
    <t>Ikävakioitu, vakio=Helsinki yhteensä</t>
  </si>
  <si>
    <t xml:space="preserve">Yksityislääkärin </t>
  </si>
  <si>
    <t xml:space="preserve">Lääkekorvauksiin </t>
  </si>
  <si>
    <t>Kolme yleisintä lääkekorvausryhmää</t>
  </si>
  <si>
    <t xml:space="preserve">palveluja </t>
  </si>
  <si>
    <t xml:space="preserve">oikeutetut </t>
  </si>
  <si>
    <t>Astma</t>
  </si>
  <si>
    <t>Psykoosit</t>
  </si>
  <si>
    <t>Diabetes</t>
  </si>
  <si>
    <t>käyttäneet</t>
  </si>
  <si>
    <t>..</t>
  </si>
  <si>
    <t>Lähde: Kela</t>
  </si>
  <si>
    <t>Taulukko 5.1 Nuorten, 10-29-vuotiaiden terveys peruspiireittäin 2011.</t>
  </si>
  <si>
    <t>1. Eteläinen sp</t>
  </si>
  <si>
    <t>2. Läntinen sp</t>
  </si>
  <si>
    <t>3. Keskinen sp</t>
  </si>
  <si>
    <t>4. Pohjoinen sp</t>
  </si>
  <si>
    <t>5. Koillinen sp</t>
  </si>
  <si>
    <t>6. Kaakkoinen sp</t>
  </si>
  <si>
    <t>7. Itäinen sp</t>
  </si>
  <si>
    <t>8. Östersundomin sp</t>
  </si>
  <si>
    <t>4. Nuorisotilat</t>
  </si>
  <si>
    <t>5. Terveys</t>
  </si>
  <si>
    <t>6. Sosiaalipalvelut ja työttömyys</t>
  </si>
  <si>
    <t>Taulukko 6.1 Lastensuojelun perusteella olleet 0-17-vuotiaat asiakkaat 2012 suur- ja peruspiireittäin</t>
  </si>
  <si>
    <t>Taulukko 6.5 Nuorten 15-29-v. työttömyys Helsingissä vuoden 2012 lopussa</t>
  </si>
  <si>
    <t xml:space="preserve">Taulukko 6.4 Toimeentulotukea  saaneet kotitaloudet sekä ne kotitaloudet joissa on </t>
  </si>
  <si>
    <t>http://www.kela.fi/kelasto</t>
  </si>
  <si>
    <t>http://www.aluesarjat.fi/</t>
  </si>
  <si>
    <t>http://uusi.sotkanet.fi/portal/page/portal/etusivu</t>
  </si>
  <si>
    <t xml:space="preserve">Koko kaupungin tasolla tietoa löytyy Kelan ja Thl:n sivuilta; </t>
  </si>
  <si>
    <t xml:space="preserve">Taulukko 5.1 </t>
  </si>
  <si>
    <t>Taulukko 6.1</t>
  </si>
  <si>
    <t>Taulukko 6.2</t>
  </si>
  <si>
    <t>Taulukko 6.3</t>
  </si>
  <si>
    <t>Taulukko 6.4</t>
  </si>
  <si>
    <t>Taulukko 6.5</t>
  </si>
  <si>
    <t>Väestötilastoissa perheet muodostetaan vuoden vaihteessa Väestörekisterikeskuksen väestötietojärjestelmän mukaan samassa asunnossa asuvista henkilöistä.</t>
  </si>
  <si>
    <t xml:space="preserve"> Perheen muodostavat yhdessä asuvat avio- tai avoliitossa olevat tai parisuhteensa rekisteröineet henkilöt ja heidän lapsensa, jompikumpi vanhemmista lapsineen </t>
  </si>
  <si>
    <t xml:space="preserve">sekä avio- ja avopuolisot sekä parisuhteensa rekisteröineet henkilöt, joilla ei ole lapsia. Lapsiperheitä ovat perheet, joissa kotona asuu vähintään yksi alle 18-vuotias lapsi. </t>
  </si>
  <si>
    <t xml:space="preserve">Siten ”yksinhuoltajaperhe” ei kerro perheen huoltajuusjärjestelyistä, vaan se on lapsiperhe, jossa asuu vain toinen vanhemmista.  </t>
  </si>
  <si>
    <t>http://www.hel.fi/palvelukartta/</t>
  </si>
  <si>
    <t>Helsingin seudun palvelukartta löytyy osoitteesta;</t>
  </si>
  <si>
    <t>www.hri.fi</t>
  </si>
  <si>
    <t>Alueellista sekä seututietoa löytyy lisää osoitteesta;</t>
  </si>
  <si>
    <t>Äidinkieli yhteensä</t>
  </si>
  <si>
    <t>Suomi</t>
  </si>
  <si>
    <t>Ruotsi</t>
  </si>
  <si>
    <t>Muu kieli</t>
  </si>
  <si>
    <t>osuus % ikäryhmästä</t>
  </si>
  <si>
    <t xml:space="preserve">      Helsinki</t>
  </si>
  <si>
    <t xml:space="preserve">      1. Eteläinen suurpiiri</t>
  </si>
  <si>
    <t xml:space="preserve">      2. Läntinen suurpiiri</t>
  </si>
  <si>
    <t xml:space="preserve">      3. Keskinen suurpiiri</t>
  </si>
  <si>
    <t xml:space="preserve">      4. Pohjoinen suurpiiri</t>
  </si>
  <si>
    <t xml:space="preserve">      5. Koillinen suurpiiri</t>
  </si>
  <si>
    <t xml:space="preserve">      6. Kaakkoinen suurpiiri</t>
  </si>
  <si>
    <t xml:space="preserve">      7. Itäinen suurpiiri</t>
  </si>
  <si>
    <t xml:space="preserve">      8. Östersundomin suurpiiri</t>
  </si>
  <si>
    <t>Huom. Sisältää vain Suomessa suoritetut tutkinnot</t>
  </si>
  <si>
    <t>Taulukko 3.1 Ilman peruskoulun jälkeistä tutkintoa olevat 20-29-vuotiaat äidinkielen mukaan</t>
  </si>
  <si>
    <t>Taulukko 3.2  20–29-vuotiaiden koulutusrakenne suur- ja peruspiireittäin 2011</t>
  </si>
  <si>
    <t xml:space="preserve">Taulukko 3.4  Helsingissä sijaitsevien lukioiden nuorten opetussuunnitelman opiskelijat sekä ammatillisen </t>
  </si>
  <si>
    <t>Taulukko 3.5  Helsingissä sijaitsevien lukioiden nuorten opetussuunnitelman opiskelijat sekä ammatillisen</t>
  </si>
  <si>
    <t xml:space="preserve"> Ilman peruskoulun jälkeistä tutkintoa olevat 20-29-vuotiaat äidinkielen mukaan suurpiireittäin, osuus % ikäryhmästä</t>
  </si>
  <si>
    <t>suurpiireittäin, osuus % ikäryhmästä 2011</t>
  </si>
  <si>
    <t>Taulukko 3.5</t>
  </si>
  <si>
    <t>18-28-v.</t>
  </si>
  <si>
    <t>Taulukko 1.1 Koko väestö ja nuoret ikäryhmittäin sekä 10-17-vuotiaat ruotsinkieliset vuodenvaihteessa 2012/2013</t>
  </si>
  <si>
    <t>Taulukko 1.8 Lapsiperheet joissa 0-17-vuotiaita lapsia vuodenvaihteessa 2012/2013</t>
  </si>
  <si>
    <t>Taulukko 3.3  15 -vuotta täyttänyt väestö koulutusasteen mukaan suur- ja peruspiireittän 2011</t>
  </si>
  <si>
    <t>Koko väestö ja nuoret ikäryhmittäin sekä 10-17-vuotiaat ruotsinkieliset vuodenvaihteessa 2012/2013</t>
  </si>
  <si>
    <t>10-17-vuotiaat vieraskieliset %:a väestön vastaavasta ikäryhmästä  vuodenvaihteessa 2012/2013</t>
  </si>
  <si>
    <t>Koko väestö ja nuoret ikäryhmittäin sekä 10-17-vuotiaat ruotsinkieliset nuorisotyöyksiköittäin vuodenvaihteessa 2012/2013</t>
  </si>
  <si>
    <t>Taulukko 1.3 Koko väestö ja nuoret ikäryhmittäin sekä 10-17-vuotiaat ruotsinkieliset</t>
  </si>
  <si>
    <t>Taulukko 1.4 10-24-vuotias väestö vuodenvaihteessa 2012/2013 ja väestöennuste 1.1.2017 ja 2023</t>
  </si>
  <si>
    <t>Taulukko 1.5 Väestö äidinkielen ja iän mukaan koko kaupungissa vuodenvaihteessa 2012/2013</t>
  </si>
  <si>
    <t xml:space="preserve">Taulukko 1.6 10-17-vuotiaat vieraskieliset %:a väestön vastaavasta ikäryhmästä </t>
  </si>
  <si>
    <t>Taulukko 1.7 Väestö äidinkielen ja iän mukaan vuodenvaihteessa 2012/2013</t>
  </si>
  <si>
    <t>suur- ja  peruspiireittäin vuodenvaihteessa 2012/2013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</si>
</sst>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sz val="8"/>
      <name val="Arial"/>
      <family val="2"/>
    </font>
    <font>
      <i/>
      <sz val="11"/>
      <name val="Calibri"/>
      <family val="2"/>
    </font>
    <font>
      <b/>
      <sz val="10"/>
      <color indexed="10"/>
      <name val="Calibri"/>
      <family val="2"/>
    </font>
    <font>
      <vertAlign val="superscript"/>
      <sz val="9"/>
      <name val="Calibri"/>
      <family val="2"/>
    </font>
    <font>
      <i/>
      <vertAlign val="superscript"/>
      <sz val="9"/>
      <name val="Calibri"/>
      <family val="2"/>
    </font>
    <font>
      <i/>
      <sz val="9"/>
      <name val="Calibri"/>
      <family val="2"/>
    </font>
    <font>
      <sz val="9"/>
      <name val="MS Sans Serif"/>
      <family val="2"/>
    </font>
    <font>
      <sz val="6"/>
      <name val="Times New Roman"/>
      <family val="1"/>
    </font>
    <font>
      <sz val="9"/>
      <name val="Times New Roman"/>
      <family val="1"/>
    </font>
    <font>
      <sz val="8"/>
      <name val="MS Sans Serif"/>
      <family val="2"/>
    </font>
    <font>
      <u val="single"/>
      <sz val="11"/>
      <name val="Arial"/>
      <family val="2"/>
    </font>
    <font>
      <sz val="10"/>
      <color indexed="8"/>
      <name val="Myriad Pro"/>
      <family val="0"/>
    </font>
    <font>
      <sz val="8.5"/>
      <color indexed="8"/>
      <name val="Myriad Pro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18"/>
      <name val="Calibri"/>
      <family val="2"/>
    </font>
    <font>
      <b/>
      <sz val="18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2"/>
      <color indexed="3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9"/>
      <color indexed="30"/>
      <name val="Arial"/>
      <family val="2"/>
    </font>
    <font>
      <b/>
      <sz val="12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b/>
      <sz val="8"/>
      <color indexed="30"/>
      <name val="Arial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6"/>
      <name val="Calibri"/>
      <family val="2"/>
    </font>
    <font>
      <sz val="6"/>
      <color indexed="22"/>
      <name val="Calibri"/>
      <family val="2"/>
    </font>
    <font>
      <sz val="6"/>
      <color indexed="22"/>
      <name val="Times New Roman"/>
      <family val="1"/>
    </font>
    <font>
      <sz val="6"/>
      <color indexed="9"/>
      <name val="Times New Roman"/>
      <family val="1"/>
    </font>
    <font>
      <sz val="8"/>
      <color indexed="9"/>
      <name val="Arial"/>
      <family val="2"/>
    </font>
    <font>
      <sz val="8"/>
      <color indexed="9"/>
      <name val="MS Sans Serif"/>
      <family val="2"/>
    </font>
    <font>
      <sz val="10"/>
      <color indexed="9"/>
      <name val="Arial"/>
      <family val="2"/>
    </font>
    <font>
      <b/>
      <sz val="16"/>
      <color indexed="30"/>
      <name val="Calibri"/>
      <family val="2"/>
    </font>
    <font>
      <u val="single"/>
      <sz val="12"/>
      <color indexed="8"/>
      <name val="Calibri"/>
      <family val="2"/>
    </font>
    <font>
      <sz val="8.5"/>
      <color indexed="8"/>
      <name val="Calibri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Calibri"/>
      <family val="2"/>
    </font>
    <font>
      <sz val="11"/>
      <color theme="3" tint="-0.24997000396251678"/>
      <name val="Calibri"/>
      <family val="2"/>
    </font>
    <font>
      <b/>
      <sz val="18"/>
      <color theme="3" tint="0.39998000860214233"/>
      <name val="Calibri"/>
      <family val="2"/>
    </font>
    <font>
      <sz val="12"/>
      <color theme="1"/>
      <name val="Calibri"/>
      <family val="2"/>
    </font>
    <font>
      <b/>
      <sz val="14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0070C0"/>
      <name val="Calibri"/>
      <family val="2"/>
    </font>
    <font>
      <sz val="9"/>
      <color theme="1"/>
      <name val="Calibri"/>
      <family val="2"/>
    </font>
    <font>
      <sz val="9"/>
      <color rgb="FF0070C0"/>
      <name val="Arial"/>
      <family val="2"/>
    </font>
    <font>
      <b/>
      <sz val="8"/>
      <color rgb="FF0070C0"/>
      <name val="Arial"/>
      <family val="2"/>
    </font>
    <font>
      <sz val="11"/>
      <color rgb="FF00000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6"/>
      <color theme="0" tint="-0.1499900072813034"/>
      <name val="Calibri"/>
      <family val="2"/>
    </font>
    <font>
      <sz val="6"/>
      <color theme="0" tint="-0.1499900072813034"/>
      <name val="Times New Roman"/>
      <family val="1"/>
    </font>
    <font>
      <sz val="6"/>
      <color theme="0"/>
      <name val="Times New Roman"/>
      <family val="1"/>
    </font>
    <font>
      <sz val="8"/>
      <color theme="0"/>
      <name val="Arial"/>
      <family val="2"/>
    </font>
    <font>
      <sz val="8"/>
      <color theme="0"/>
      <name val="MS Sans Serif"/>
      <family val="2"/>
    </font>
    <font>
      <sz val="10"/>
      <color theme="0"/>
      <name val="Arial"/>
      <family val="2"/>
    </font>
    <font>
      <b/>
      <sz val="16"/>
      <color rgb="FF0070C0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0" fillId="26" borderId="1" applyNumberFormat="0" applyFont="0" applyAlignment="0" applyProtection="0"/>
    <xf numFmtId="0" fontId="8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29" borderId="2" applyNumberFormat="0" applyAlignment="0" applyProtection="0"/>
    <xf numFmtId="0" fontId="86" fillId="0" borderId="3" applyNumberFormat="0" applyFill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94" fillId="31" borderId="2" applyNumberFormat="0" applyAlignment="0" applyProtection="0"/>
    <xf numFmtId="0" fontId="95" fillId="32" borderId="8" applyNumberFormat="0" applyAlignment="0" applyProtection="0"/>
    <xf numFmtId="0" fontId="9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9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93" fillId="0" borderId="0" xfId="0" applyFont="1" applyAlignment="1">
      <alignment/>
    </xf>
    <xf numFmtId="0" fontId="99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100" fillId="0" borderId="0" xfId="0" applyFont="1" applyAlignment="1">
      <alignment wrapText="1"/>
    </xf>
    <xf numFmtId="0" fontId="6" fillId="0" borderId="0" xfId="43" applyAlignment="1" applyProtection="1">
      <alignment vertical="top" wrapText="1"/>
      <protection/>
    </xf>
    <xf numFmtId="0" fontId="6" fillId="0" borderId="0" xfId="43" applyAlignment="1" applyProtection="1">
      <alignment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4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104" fillId="0" borderId="0" xfId="0" applyFont="1" applyAlignment="1">
      <alignment/>
    </xf>
    <xf numFmtId="0" fontId="104" fillId="0" borderId="10" xfId="0" applyFont="1" applyBorder="1" applyAlignment="1">
      <alignment/>
    </xf>
    <xf numFmtId="16" fontId="104" fillId="0" borderId="0" xfId="0" applyNumberFormat="1" applyFont="1" applyAlignment="1" quotePrefix="1">
      <alignment/>
    </xf>
    <xf numFmtId="0" fontId="105" fillId="0" borderId="0" xfId="0" applyFont="1" applyAlignment="1">
      <alignment/>
    </xf>
    <xf numFmtId="3" fontId="105" fillId="0" borderId="0" xfId="0" applyNumberFormat="1" applyFont="1" applyAlignment="1">
      <alignment/>
    </xf>
    <xf numFmtId="3" fontId="104" fillId="0" borderId="0" xfId="0" applyNumberFormat="1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164" fontId="105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08" fillId="0" borderId="0" xfId="0" applyFont="1" applyAlignment="1">
      <alignment horizontal="left"/>
    </xf>
    <xf numFmtId="0" fontId="109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04" fillId="0" borderId="1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45" fillId="0" borderId="0" xfId="0" applyFont="1" applyAlignment="1">
      <alignment horizontal="left"/>
    </xf>
    <xf numFmtId="0" fontId="104" fillId="0" borderId="0" xfId="0" applyFont="1" applyBorder="1" applyAlignment="1">
      <alignment/>
    </xf>
    <xf numFmtId="0" fontId="104" fillId="0" borderId="11" xfId="0" applyFont="1" applyBorder="1" applyAlignment="1">
      <alignment/>
    </xf>
    <xf numFmtId="0" fontId="110" fillId="0" borderId="0" xfId="0" applyFont="1" applyAlignment="1">
      <alignment/>
    </xf>
    <xf numFmtId="0" fontId="104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11" fillId="0" borderId="0" xfId="0" applyFont="1" applyAlignment="1">
      <alignment/>
    </xf>
    <xf numFmtId="3" fontId="104" fillId="0" borderId="0" xfId="0" applyNumberFormat="1" applyFont="1" applyAlignment="1">
      <alignment horizontal="right"/>
    </xf>
    <xf numFmtId="164" fontId="104" fillId="0" borderId="0" xfId="0" applyNumberFormat="1" applyFont="1" applyAlignment="1">
      <alignment horizontal="right"/>
    </xf>
    <xf numFmtId="0" fontId="104" fillId="0" borderId="0" xfId="0" applyFont="1" applyAlignment="1">
      <alignment horizontal="right"/>
    </xf>
    <xf numFmtId="0" fontId="58" fillId="0" borderId="0" xfId="0" applyFont="1" applyAlignment="1">
      <alignment/>
    </xf>
    <xf numFmtId="0" fontId="51" fillId="0" borderId="0" xfId="0" applyFont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04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104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2" fontId="10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right"/>
      <protection locked="0"/>
    </xf>
    <xf numFmtId="0" fontId="110" fillId="0" borderId="0" xfId="0" applyFont="1" applyAlignment="1">
      <alignment/>
    </xf>
    <xf numFmtId="3" fontId="8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0" fontId="112" fillId="0" borderId="0" xfId="0" applyFont="1" applyAlignment="1">
      <alignment/>
    </xf>
    <xf numFmtId="0" fontId="102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04" fillId="0" borderId="0" xfId="0" applyFont="1" applyAlignment="1">
      <alignment/>
    </xf>
    <xf numFmtId="0" fontId="9" fillId="0" borderId="10" xfId="0" applyFont="1" applyBorder="1" applyAlignment="1">
      <alignment/>
    </xf>
    <xf numFmtId="0" fontId="111" fillId="0" borderId="0" xfId="0" applyFont="1" applyAlignment="1">
      <alignment/>
    </xf>
    <xf numFmtId="0" fontId="105" fillId="0" borderId="0" xfId="0" applyFont="1" applyAlignment="1">
      <alignment/>
    </xf>
    <xf numFmtId="3" fontId="105" fillId="0" borderId="0" xfId="0" applyNumberFormat="1" applyFont="1" applyAlignment="1">
      <alignment/>
    </xf>
    <xf numFmtId="164" fontId="105" fillId="0" borderId="0" xfId="0" applyNumberFormat="1" applyFont="1" applyAlignment="1">
      <alignment/>
    </xf>
    <xf numFmtId="3" fontId="104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0" fontId="106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60" fillId="0" borderId="0" xfId="0" applyFont="1" applyAlignment="1">
      <alignment/>
    </xf>
    <xf numFmtId="0" fontId="109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0" fontId="111" fillId="0" borderId="0" xfId="0" applyFont="1" applyAlignment="1">
      <alignment horizontal="right"/>
    </xf>
    <xf numFmtId="3" fontId="110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/>
    </xf>
    <xf numFmtId="0" fontId="111" fillId="0" borderId="0" xfId="0" applyFont="1" applyAlignment="1" applyProtection="1">
      <alignment horizontal="right"/>
      <protection locked="0"/>
    </xf>
    <xf numFmtId="0" fontId="110" fillId="0" borderId="0" xfId="0" applyFont="1" applyAlignment="1" applyProtection="1">
      <alignment horizontal="right"/>
      <protection locked="0"/>
    </xf>
    <xf numFmtId="0" fontId="110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 quotePrefix="1">
      <alignment/>
    </xf>
    <xf numFmtId="168" fontId="10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8" fontId="104" fillId="0" borderId="0" xfId="0" applyNumberFormat="1" applyFont="1" applyAlignment="1">
      <alignment/>
    </xf>
    <xf numFmtId="164" fontId="8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Fill="1" applyAlignment="1" quotePrefix="1">
      <alignment/>
    </xf>
    <xf numFmtId="3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 quotePrefix="1">
      <alignment/>
    </xf>
    <xf numFmtId="3" fontId="9" fillId="0" borderId="10" xfId="0" applyNumberFormat="1" applyFont="1" applyFill="1" applyBorder="1" applyAlignment="1">
      <alignment horizontal="right"/>
    </xf>
    <xf numFmtId="0" fontId="61" fillId="33" borderId="0" xfId="43" applyFont="1" applyFill="1" applyAlignment="1" applyProtection="1">
      <alignment/>
      <protection/>
    </xf>
    <xf numFmtId="0" fontId="45" fillId="0" borderId="0" xfId="0" applyFont="1" applyAlignment="1" applyProtection="1">
      <alignment horizontal="left"/>
      <protection locked="0"/>
    </xf>
    <xf numFmtId="0" fontId="113" fillId="0" borderId="0" xfId="0" applyFont="1" applyAlignment="1">
      <alignment horizontal="right"/>
    </xf>
    <xf numFmtId="3" fontId="105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right"/>
    </xf>
    <xf numFmtId="164" fontId="8" fillId="0" borderId="0" xfId="0" applyNumberFormat="1" applyFont="1" applyFill="1" applyAlignment="1">
      <alignment/>
    </xf>
    <xf numFmtId="3" fontId="9" fillId="0" borderId="1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9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04" fillId="0" borderId="0" xfId="0" applyFont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68" fontId="8" fillId="0" borderId="0" xfId="0" applyNumberFormat="1" applyFont="1" applyAlignment="1">
      <alignment horizontal="right"/>
    </xf>
    <xf numFmtId="168" fontId="104" fillId="0" borderId="0" xfId="0" applyNumberFormat="1" applyFont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 quotePrefix="1">
      <alignment horizontal="right"/>
    </xf>
    <xf numFmtId="168" fontId="104" fillId="0" borderId="0" xfId="0" applyNumberFormat="1" applyFont="1" applyFill="1" applyAlignment="1">
      <alignment horizontal="right"/>
    </xf>
    <xf numFmtId="168" fontId="105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1" fillId="33" borderId="0" xfId="43" applyFont="1" applyFill="1" applyBorder="1" applyAlignment="1" applyProtection="1">
      <alignment/>
      <protection/>
    </xf>
    <xf numFmtId="0" fontId="109" fillId="0" borderId="0" xfId="0" applyFont="1" applyFill="1" applyBorder="1" applyAlignment="1">
      <alignment/>
    </xf>
    <xf numFmtId="3" fontId="109" fillId="0" borderId="0" xfId="0" applyNumberFormat="1" applyFont="1" applyFill="1" applyAlignment="1">
      <alignment horizontal="right"/>
    </xf>
    <xf numFmtId="0" fontId="108" fillId="0" borderId="0" xfId="0" applyFont="1" applyBorder="1" applyAlignment="1">
      <alignment/>
    </xf>
    <xf numFmtId="3" fontId="109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10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3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 applyProtection="1">
      <alignment horizontal="left" indent="1"/>
      <protection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/>
    </xf>
    <xf numFmtId="3" fontId="8" fillId="0" borderId="0" xfId="4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wrapText="1" inden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indent="1"/>
    </xf>
    <xf numFmtId="164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6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109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indent="1"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4" fillId="0" borderId="0" xfId="0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61" fillId="0" borderId="0" xfId="43" applyFont="1" applyFill="1" applyAlignment="1" applyProtection="1">
      <alignment/>
      <protection/>
    </xf>
    <xf numFmtId="0" fontId="109" fillId="0" borderId="0" xfId="0" applyFont="1" applyFill="1" applyAlignment="1">
      <alignment horizontal="right"/>
    </xf>
    <xf numFmtId="0" fontId="109" fillId="0" borderId="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/>
    </xf>
    <xf numFmtId="0" fontId="115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116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1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18" fillId="0" borderId="0" xfId="0" applyFont="1" applyBorder="1" applyAlignment="1">
      <alignment/>
    </xf>
    <xf numFmtId="0" fontId="119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68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71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21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21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164" fontId="104" fillId="0" borderId="0" xfId="0" applyNumberFormat="1" applyFont="1" applyFill="1" applyAlignment="1">
      <alignment/>
    </xf>
    <xf numFmtId="164" fontId="105" fillId="0" borderId="0" xfId="0" applyNumberFormat="1" applyFont="1" applyFill="1" applyAlignment="1">
      <alignment/>
    </xf>
    <xf numFmtId="0" fontId="105" fillId="0" borderId="10" xfId="0" applyFont="1" applyBorder="1" applyAlignment="1">
      <alignment/>
    </xf>
    <xf numFmtId="0" fontId="105" fillId="0" borderId="10" xfId="0" applyFont="1" applyFill="1" applyBorder="1" applyAlignment="1">
      <alignment/>
    </xf>
    <xf numFmtId="0" fontId="104" fillId="0" borderId="0" xfId="0" applyFont="1" applyFill="1" applyAlignment="1">
      <alignment horizontal="right"/>
    </xf>
    <xf numFmtId="3" fontId="105" fillId="0" borderId="0" xfId="0" applyNumberFormat="1" applyFont="1" applyAlignment="1">
      <alignment horizontal="right"/>
    </xf>
    <xf numFmtId="0" fontId="105" fillId="0" borderId="0" xfId="0" applyFont="1" applyFill="1" applyAlignment="1">
      <alignment/>
    </xf>
    <xf numFmtId="0" fontId="105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126" fillId="0" borderId="0" xfId="0" applyFont="1" applyAlignment="1">
      <alignment/>
    </xf>
    <xf numFmtId="0" fontId="46" fillId="0" borderId="0" xfId="0" applyFont="1" applyAlignment="1" quotePrefix="1">
      <alignment horizontal="left"/>
    </xf>
    <xf numFmtId="164" fontId="93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168" fontId="8" fillId="0" borderId="0" xfId="0" applyNumberFormat="1" applyFont="1" applyFill="1" applyAlignment="1">
      <alignment/>
    </xf>
    <xf numFmtId="164" fontId="9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64" fillId="0" borderId="0" xfId="0" applyFont="1" applyAlignment="1" quotePrefix="1">
      <alignment horizontal="left"/>
    </xf>
    <xf numFmtId="0" fontId="64" fillId="0" borderId="0" xfId="0" applyFont="1" applyAlignment="1">
      <alignment horizontal="left"/>
    </xf>
    <xf numFmtId="0" fontId="113" fillId="0" borderId="0" xfId="0" applyFont="1" applyAlignment="1">
      <alignment/>
    </xf>
    <xf numFmtId="0" fontId="3" fillId="0" borderId="0" xfId="43" applyFont="1" applyBorder="1" applyAlignment="1" applyProtection="1">
      <alignment/>
      <protection/>
    </xf>
    <xf numFmtId="0" fontId="127" fillId="0" borderId="0" xfId="0" applyFont="1" applyAlignment="1">
      <alignment/>
    </xf>
    <xf numFmtId="0" fontId="22" fillId="0" borderId="0" xfId="43" applyFont="1" applyBorder="1" applyAlignment="1" applyProtection="1">
      <alignment/>
      <protection/>
    </xf>
    <xf numFmtId="0" fontId="128" fillId="0" borderId="0" xfId="0" applyFont="1" applyAlignment="1">
      <alignment/>
    </xf>
    <xf numFmtId="0" fontId="6" fillId="0" borderId="0" xfId="43" applyAlignment="1" applyProtection="1">
      <alignment vertical="top"/>
      <protection/>
    </xf>
    <xf numFmtId="16" fontId="104" fillId="0" borderId="0" xfId="0" applyNumberFormat="1" applyFont="1" applyAlignment="1" quotePrefix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9"/>
          <c:w val="0.946"/>
          <c:h val="0.9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'Taulukko 1.2'!$C$5</c:f>
              <c:strCache>
                <c:ptCount val="1"/>
                <c:pt idx="0">
                  <c:v>10-12-v.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'Taulukko 1.2'!$A$7:$A$57</c:f>
              <c:strCache/>
            </c:strRef>
          </c:cat>
          <c:val>
            <c:numRef>
              <c:f>'Taulukko 1.2'!$C$7:$C$57</c:f>
              <c:numCache/>
            </c:numRef>
          </c:val>
        </c:ser>
        <c:ser>
          <c:idx val="1"/>
          <c:order val="1"/>
          <c:tx>
            <c:strRef>
              <c:f>'Taulukko 1.2'!$D$5</c:f>
              <c:strCache>
                <c:ptCount val="1"/>
                <c:pt idx="0">
                  <c:v>13-17-v.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'Taulukko 1.2'!$A$7:$A$57</c:f>
              <c:strCache/>
            </c:strRef>
          </c:cat>
          <c:val>
            <c:numRef>
              <c:f>'Taulukko 1.2'!$D$7:$D$57</c:f>
              <c:numCache/>
            </c:numRef>
          </c:val>
        </c:ser>
        <c:overlap val="100"/>
        <c:gapWidth val="50"/>
        <c:axId val="27088360"/>
        <c:axId val="42468649"/>
      </c:barChart>
      <c:catAx>
        <c:axId val="270883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8360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5275"/>
          <c:w val="0.3332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25"/>
          <c:w val="0.92025"/>
          <c:h val="0.92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'Taulukko 1.2'!$H$3:$H$5</c:f>
              <c:strCache>
                <c:ptCount val="1"/>
                <c:pt idx="0">
                  <c:v>10-17-v. ruotsinkielisten osuus koko väestön vastaavan ikäisistä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'Taulukko 1.2'!$A$7:$A$57</c:f>
              <c:strCache/>
            </c:strRef>
          </c:cat>
          <c:val>
            <c:numRef>
              <c:f>'Taulukko 1.2'!$H$7:$H$57</c:f>
              <c:numCache/>
            </c:numRef>
          </c:val>
        </c:ser>
        <c:overlap val="100"/>
        <c:gapWidth val="50"/>
        <c:axId val="46673522"/>
        <c:axId val="17408515"/>
      </c:barChart>
      <c:catAx>
        <c:axId val="46673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3522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951"/>
          <c:w val="0.962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5</xdr:row>
      <xdr:rowOff>9525</xdr:rowOff>
    </xdr:from>
    <xdr:to>
      <xdr:col>16</xdr:col>
      <xdr:colOff>38100</xdr:colOff>
      <xdr:row>41</xdr:row>
      <xdr:rowOff>104775</xdr:rowOff>
    </xdr:to>
    <xdr:graphicFrame>
      <xdr:nvGraphicFramePr>
        <xdr:cNvPr id="1" name="Kaavio 1"/>
        <xdr:cNvGraphicFramePr/>
      </xdr:nvGraphicFramePr>
      <xdr:xfrm>
        <a:off x="6057900" y="876300"/>
        <a:ext cx="4171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23</xdr:col>
      <xdr:colOff>514350</xdr:colOff>
      <xdr:row>41</xdr:row>
      <xdr:rowOff>95250</xdr:rowOff>
    </xdr:to>
    <xdr:graphicFrame>
      <xdr:nvGraphicFramePr>
        <xdr:cNvPr id="2" name="Kaavio 1"/>
        <xdr:cNvGraphicFramePr/>
      </xdr:nvGraphicFramePr>
      <xdr:xfrm>
        <a:off x="10801350" y="866775"/>
        <a:ext cx="417195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uesarjat.fi/" TargetMode="External" /><Relationship Id="rId2" Type="http://schemas.openxmlformats.org/officeDocument/2006/relationships/hyperlink" Target="http://www.kela.fi/kelasto" TargetMode="External" /><Relationship Id="rId3" Type="http://schemas.openxmlformats.org/officeDocument/2006/relationships/hyperlink" Target="http://www.hel.fi/palvelukartta/" TargetMode="External" /><Relationship Id="rId4" Type="http://schemas.openxmlformats.org/officeDocument/2006/relationships/hyperlink" Target="http://www.hri.fi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5.140625" style="0" customWidth="1"/>
    <col min="2" max="2" width="44.8515625" style="0" customWidth="1"/>
  </cols>
  <sheetData>
    <row r="1" ht="23.25">
      <c r="A1" s="20" t="s">
        <v>278</v>
      </c>
    </row>
    <row r="3" ht="15">
      <c r="A3" s="19" t="s">
        <v>275</v>
      </c>
    </row>
    <row r="5" ht="15">
      <c r="A5" s="19" t="s">
        <v>276</v>
      </c>
    </row>
    <row r="7" ht="15">
      <c r="A7" s="19" t="s">
        <v>277</v>
      </c>
    </row>
    <row r="9" ht="15">
      <c r="A9" s="19" t="s">
        <v>614</v>
      </c>
    </row>
    <row r="11" ht="15">
      <c r="A11" s="19" t="s">
        <v>615</v>
      </c>
    </row>
    <row r="13" ht="15">
      <c r="A13" s="19" t="s">
        <v>616</v>
      </c>
    </row>
    <row r="15" ht="15">
      <c r="A15" s="10"/>
    </row>
    <row r="18" spans="1:2" ht="15.75">
      <c r="A18" s="25" t="s">
        <v>637</v>
      </c>
      <c r="B18" s="19" t="s">
        <v>621</v>
      </c>
    </row>
    <row r="19" spans="1:2" ht="15.75">
      <c r="A19" s="25"/>
      <c r="B19" s="19" t="s">
        <v>636</v>
      </c>
    </row>
    <row r="20" spans="1:2" ht="29.25" customHeight="1">
      <c r="A20" s="25" t="s">
        <v>623</v>
      </c>
      <c r="B20" s="19" t="s">
        <v>620</v>
      </c>
    </row>
    <row r="21" spans="1:2" ht="15">
      <c r="A21" s="13"/>
      <c r="B21" s="19" t="s">
        <v>622</v>
      </c>
    </row>
    <row r="22" ht="15">
      <c r="A22" s="13"/>
    </row>
    <row r="23" spans="1:2" ht="15">
      <c r="A23" s="13" t="s">
        <v>635</v>
      </c>
      <c r="B23" s="19" t="s">
        <v>634</v>
      </c>
    </row>
  </sheetData>
  <sheetProtection/>
  <hyperlinks>
    <hyperlink ref="A9" location="'4. Nuorisotilat'!A1" display="4. Nuorisotilat"/>
    <hyperlink ref="A11" location="'5. Terveys'!A1" display="5. Terveys"/>
    <hyperlink ref="A13" location="'6. Sosiaalipalv ja työttömyys'!A1" display="6. Sosiaalipalvelut ja työttömyys"/>
    <hyperlink ref="A3" location="'1. Väestö ja ennuste'!A1" display="1. Väestö ja ennuste"/>
    <hyperlink ref="A5" location="'2. Asuminen'!A1" display="2. Asuminen"/>
    <hyperlink ref="A7" location="'3. Koulutus'!A1" display="3. Koulutus"/>
    <hyperlink ref="B18" r:id="rId1" display="http://www.aluesarjat.fi/"/>
    <hyperlink ref="B20" r:id="rId2" display="http://www.kela.fi/kelasto"/>
    <hyperlink ref="B23" r:id="rId3" display="http://www.hel.fi/palvelukartta/"/>
    <hyperlink ref="B19" r:id="rId4" display="www.hri.fi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63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3.421875" style="27" customWidth="1"/>
    <col min="2" max="2" width="9.140625" style="27" customWidth="1"/>
    <col min="3" max="3" width="10.8515625" style="27" customWidth="1"/>
    <col min="4" max="16384" width="9.140625" style="27" customWidth="1"/>
  </cols>
  <sheetData>
    <row r="1" spans="1:7" ht="15">
      <c r="A1" s="14" t="s">
        <v>662</v>
      </c>
      <c r="B1" s="41"/>
      <c r="C1" s="41"/>
      <c r="D1" s="41"/>
      <c r="E1" s="41"/>
      <c r="F1" s="41"/>
      <c r="G1" s="77"/>
    </row>
    <row r="2" spans="1:7" ht="15">
      <c r="A2" s="14" t="s">
        <v>127</v>
      </c>
      <c r="B2" s="41"/>
      <c r="C2" s="41"/>
      <c r="D2" s="41"/>
      <c r="E2" s="41"/>
      <c r="F2" s="41"/>
      <c r="G2" s="77"/>
    </row>
    <row r="3" spans="1:7" ht="12.75">
      <c r="A3" s="43"/>
      <c r="B3" s="43"/>
      <c r="C3" s="43"/>
      <c r="D3" s="43"/>
      <c r="E3" s="43"/>
      <c r="F3" s="43"/>
      <c r="G3" s="78"/>
    </row>
    <row r="4" spans="1:7" ht="12.75">
      <c r="A4" s="44" t="s">
        <v>140</v>
      </c>
      <c r="B4" s="79" t="s">
        <v>99</v>
      </c>
      <c r="C4" s="79" t="s">
        <v>128</v>
      </c>
      <c r="D4" s="79"/>
      <c r="E4" s="79" t="s">
        <v>119</v>
      </c>
      <c r="F4" s="79"/>
      <c r="G4" s="78"/>
    </row>
    <row r="5" spans="1:7" ht="12.75">
      <c r="A5" s="80" t="s">
        <v>118</v>
      </c>
      <c r="B5" s="79" t="s">
        <v>120</v>
      </c>
      <c r="C5" s="79" t="s">
        <v>121</v>
      </c>
      <c r="D5" s="79"/>
      <c r="E5" s="79" t="s">
        <v>122</v>
      </c>
      <c r="F5" s="79"/>
      <c r="G5" s="60"/>
    </row>
    <row r="6" spans="2:9" ht="12.75">
      <c r="B6" s="81" t="s">
        <v>123</v>
      </c>
      <c r="C6" s="81" t="s">
        <v>124</v>
      </c>
      <c r="D6" s="81"/>
      <c r="E6" s="81" t="s">
        <v>125</v>
      </c>
      <c r="F6" s="82"/>
      <c r="G6" s="60"/>
      <c r="I6" s="61"/>
    </row>
    <row r="7" spans="1:7" ht="12.75">
      <c r="A7" s="83"/>
      <c r="B7" s="84"/>
      <c r="C7" s="84" t="s">
        <v>125</v>
      </c>
      <c r="D7" s="84" t="s">
        <v>126</v>
      </c>
      <c r="E7" s="84"/>
      <c r="F7" s="84" t="s">
        <v>126</v>
      </c>
      <c r="G7" s="60"/>
    </row>
    <row r="8" spans="1:7" ht="12.75">
      <c r="A8" s="85"/>
      <c r="B8" s="86"/>
      <c r="C8" s="86"/>
      <c r="D8" s="87"/>
      <c r="E8" s="86"/>
      <c r="F8" s="87"/>
      <c r="G8" s="44"/>
    </row>
    <row r="9" spans="1:6" s="30" customFormat="1" ht="12.75">
      <c r="A9" s="30" t="s">
        <v>8</v>
      </c>
      <c r="B9" s="31">
        <v>57055</v>
      </c>
      <c r="C9" s="31">
        <v>40898</v>
      </c>
      <c r="D9" s="35">
        <f>100*C9/B9</f>
        <v>71.68171063009378</v>
      </c>
      <c r="E9" s="31">
        <v>16157</v>
      </c>
      <c r="F9" s="35">
        <f>100*E9/B9</f>
        <v>28.318289369906232</v>
      </c>
    </row>
    <row r="10" spans="2:6" ht="12.75">
      <c r="B10" s="32"/>
      <c r="C10" s="32"/>
      <c r="D10" s="36"/>
      <c r="E10" s="32"/>
      <c r="F10" s="36"/>
    </row>
    <row r="11" spans="1:6" s="30" customFormat="1" ht="12.75">
      <c r="A11" s="30" t="s">
        <v>10</v>
      </c>
      <c r="B11" s="31">
        <v>8128</v>
      </c>
      <c r="C11" s="31">
        <v>6206</v>
      </c>
      <c r="D11" s="35">
        <f aca="true" t="shared" si="0" ref="D11:D59">100*C11/B11</f>
        <v>76.35334645669292</v>
      </c>
      <c r="E11" s="31">
        <v>1922</v>
      </c>
      <c r="F11" s="35">
        <f aca="true" t="shared" si="1" ref="F11:F59">100*E11/B11</f>
        <v>23.646653543307085</v>
      </c>
    </row>
    <row r="12" spans="1:6" ht="12.75">
      <c r="A12" s="27" t="s">
        <v>11</v>
      </c>
      <c r="B12" s="32">
        <v>1058</v>
      </c>
      <c r="C12" s="32">
        <v>784</v>
      </c>
      <c r="D12" s="36">
        <f t="shared" si="0"/>
        <v>74.10207939508507</v>
      </c>
      <c r="E12" s="32">
        <v>274</v>
      </c>
      <c r="F12" s="36">
        <f t="shared" si="1"/>
        <v>25.897920604914933</v>
      </c>
    </row>
    <row r="13" spans="1:6" ht="12.75">
      <c r="A13" s="27" t="s">
        <v>12</v>
      </c>
      <c r="B13" s="32">
        <v>1854</v>
      </c>
      <c r="C13" s="32">
        <v>1416</v>
      </c>
      <c r="D13" s="36">
        <f t="shared" si="0"/>
        <v>76.37540453074433</v>
      </c>
      <c r="E13" s="32">
        <v>438</v>
      </c>
      <c r="F13" s="36">
        <f t="shared" si="1"/>
        <v>23.624595469255663</v>
      </c>
    </row>
    <row r="14" spans="1:6" ht="12.75">
      <c r="A14" s="27" t="s">
        <v>13</v>
      </c>
      <c r="B14" s="32">
        <v>2268</v>
      </c>
      <c r="C14" s="32">
        <v>1692</v>
      </c>
      <c r="D14" s="36">
        <f t="shared" si="0"/>
        <v>74.60317460317461</v>
      </c>
      <c r="E14" s="32">
        <v>576</v>
      </c>
      <c r="F14" s="36">
        <f t="shared" si="1"/>
        <v>25.396825396825395</v>
      </c>
    </row>
    <row r="15" spans="1:6" ht="12.75">
      <c r="A15" s="27" t="s">
        <v>14</v>
      </c>
      <c r="B15" s="32">
        <v>935</v>
      </c>
      <c r="C15" s="32">
        <v>716</v>
      </c>
      <c r="D15" s="36">
        <f t="shared" si="0"/>
        <v>76.57754010695187</v>
      </c>
      <c r="E15" s="32">
        <v>219</v>
      </c>
      <c r="F15" s="36">
        <f t="shared" si="1"/>
        <v>23.422459893048128</v>
      </c>
    </row>
    <row r="16" spans="1:6" ht="12.75">
      <c r="A16" s="27" t="s">
        <v>15</v>
      </c>
      <c r="B16" s="32">
        <v>2013</v>
      </c>
      <c r="C16" s="32">
        <v>1598</v>
      </c>
      <c r="D16" s="36">
        <f t="shared" si="0"/>
        <v>79.38400397416791</v>
      </c>
      <c r="E16" s="32">
        <v>415</v>
      </c>
      <c r="F16" s="36">
        <f t="shared" si="1"/>
        <v>20.615996025832093</v>
      </c>
    </row>
    <row r="17" spans="2:6" ht="12.75">
      <c r="B17" s="32"/>
      <c r="C17" s="32"/>
      <c r="D17" s="36"/>
      <c r="E17" s="32"/>
      <c r="F17" s="36"/>
    </row>
    <row r="18" spans="1:6" s="30" customFormat="1" ht="12.75">
      <c r="A18" s="30" t="s">
        <v>16</v>
      </c>
      <c r="B18" s="31">
        <v>9666</v>
      </c>
      <c r="C18" s="31">
        <v>6848</v>
      </c>
      <c r="D18" s="35">
        <f t="shared" si="0"/>
        <v>70.84626525967307</v>
      </c>
      <c r="E18" s="31">
        <v>2818</v>
      </c>
      <c r="F18" s="35">
        <f t="shared" si="1"/>
        <v>29.153734740326918</v>
      </c>
    </row>
    <row r="19" spans="1:6" ht="12.75">
      <c r="A19" s="27" t="s">
        <v>17</v>
      </c>
      <c r="B19" s="32">
        <v>1562</v>
      </c>
      <c r="C19" s="32">
        <v>1072</v>
      </c>
      <c r="D19" s="36">
        <f t="shared" si="0"/>
        <v>68.62996158770807</v>
      </c>
      <c r="E19" s="32">
        <v>490</v>
      </c>
      <c r="F19" s="36">
        <f t="shared" si="1"/>
        <v>31.370038412291933</v>
      </c>
    </row>
    <row r="20" spans="1:6" ht="12.75">
      <c r="A20" s="27" t="s">
        <v>18</v>
      </c>
      <c r="B20" s="32">
        <v>1692</v>
      </c>
      <c r="C20" s="32">
        <v>1259</v>
      </c>
      <c r="D20" s="36">
        <f t="shared" si="0"/>
        <v>74.40898345153664</v>
      </c>
      <c r="E20" s="32">
        <v>433</v>
      </c>
      <c r="F20" s="36">
        <f t="shared" si="1"/>
        <v>25.591016548463358</v>
      </c>
    </row>
    <row r="21" spans="1:6" ht="12.75">
      <c r="A21" s="27" t="s">
        <v>19</v>
      </c>
      <c r="B21" s="32">
        <v>1890</v>
      </c>
      <c r="C21" s="32">
        <v>1332</v>
      </c>
      <c r="D21" s="36">
        <f t="shared" si="0"/>
        <v>70.47619047619048</v>
      </c>
      <c r="E21" s="32">
        <v>558</v>
      </c>
      <c r="F21" s="36">
        <f t="shared" si="1"/>
        <v>29.523809523809526</v>
      </c>
    </row>
    <row r="22" spans="1:6" ht="12.75">
      <c r="A22" s="27" t="s">
        <v>20</v>
      </c>
      <c r="B22" s="32">
        <v>1713</v>
      </c>
      <c r="C22" s="32">
        <v>1241</v>
      </c>
      <c r="D22" s="36">
        <f t="shared" si="0"/>
        <v>72.44600116754232</v>
      </c>
      <c r="E22" s="32">
        <v>472</v>
      </c>
      <c r="F22" s="36">
        <f t="shared" si="1"/>
        <v>27.553998832457676</v>
      </c>
    </row>
    <row r="23" spans="1:6" ht="12.75">
      <c r="A23" s="27" t="s">
        <v>21</v>
      </c>
      <c r="B23" s="32">
        <v>2809</v>
      </c>
      <c r="C23" s="32">
        <v>1944</v>
      </c>
      <c r="D23" s="36">
        <f t="shared" si="0"/>
        <v>69.2061231755073</v>
      </c>
      <c r="E23" s="32">
        <v>865</v>
      </c>
      <c r="F23" s="36">
        <f t="shared" si="1"/>
        <v>30.793876824492703</v>
      </c>
    </row>
    <row r="24" spans="2:6" ht="12.75">
      <c r="B24" s="32"/>
      <c r="C24" s="32"/>
      <c r="D24" s="36"/>
      <c r="E24" s="32"/>
      <c r="F24" s="36"/>
    </row>
    <row r="25" spans="1:6" s="30" customFormat="1" ht="12.75">
      <c r="A25" s="30" t="s">
        <v>22</v>
      </c>
      <c r="B25" s="31">
        <v>5390</v>
      </c>
      <c r="C25" s="31">
        <v>3813</v>
      </c>
      <c r="D25" s="35">
        <f t="shared" si="0"/>
        <v>70.74211502782931</v>
      </c>
      <c r="E25" s="31">
        <v>1577</v>
      </c>
      <c r="F25" s="35">
        <f t="shared" si="1"/>
        <v>29.257884972170686</v>
      </c>
    </row>
    <row r="26" spans="1:6" ht="12.75">
      <c r="A26" s="27" t="s">
        <v>23</v>
      </c>
      <c r="B26" s="32">
        <v>990</v>
      </c>
      <c r="C26" s="32">
        <v>703</v>
      </c>
      <c r="D26" s="36">
        <f t="shared" si="0"/>
        <v>71.01010101010101</v>
      </c>
      <c r="E26" s="32">
        <v>287</v>
      </c>
      <c r="F26" s="36">
        <f t="shared" si="1"/>
        <v>28.98989898989899</v>
      </c>
    </row>
    <row r="27" spans="1:6" ht="12.75">
      <c r="A27" s="27" t="s">
        <v>24</v>
      </c>
      <c r="B27" s="32">
        <v>385</v>
      </c>
      <c r="C27" s="32">
        <v>262</v>
      </c>
      <c r="D27" s="36">
        <f t="shared" si="0"/>
        <v>68.05194805194805</v>
      </c>
      <c r="E27" s="32">
        <v>123</v>
      </c>
      <c r="F27" s="36">
        <f t="shared" si="1"/>
        <v>31.948051948051948</v>
      </c>
    </row>
    <row r="28" spans="1:6" ht="12.75">
      <c r="A28" s="27" t="s">
        <v>25</v>
      </c>
      <c r="B28" s="32">
        <v>910</v>
      </c>
      <c r="C28" s="32">
        <v>650</v>
      </c>
      <c r="D28" s="36">
        <f t="shared" si="0"/>
        <v>71.42857142857143</v>
      </c>
      <c r="E28" s="32">
        <v>260</v>
      </c>
      <c r="F28" s="36">
        <f t="shared" si="1"/>
        <v>28.571428571428573</v>
      </c>
    </row>
    <row r="29" spans="1:6" ht="12.75">
      <c r="A29" s="27" t="s">
        <v>26</v>
      </c>
      <c r="B29" s="32">
        <v>631</v>
      </c>
      <c r="C29" s="32">
        <v>409</v>
      </c>
      <c r="D29" s="36">
        <f t="shared" si="0"/>
        <v>64.81774960380349</v>
      </c>
      <c r="E29" s="32">
        <v>222</v>
      </c>
      <c r="F29" s="36">
        <f t="shared" si="1"/>
        <v>35.182250396196515</v>
      </c>
    </row>
    <row r="30" spans="1:6" ht="12.75">
      <c r="A30" s="27" t="s">
        <v>27</v>
      </c>
      <c r="B30" s="32">
        <v>2474</v>
      </c>
      <c r="C30" s="32">
        <v>1789</v>
      </c>
      <c r="D30" s="36">
        <f t="shared" si="0"/>
        <v>72.3120452708165</v>
      </c>
      <c r="E30" s="32">
        <v>685</v>
      </c>
      <c r="F30" s="36">
        <f t="shared" si="1"/>
        <v>27.68795472918351</v>
      </c>
    </row>
    <row r="31" spans="2:6" ht="12.75">
      <c r="B31" s="32"/>
      <c r="C31" s="32"/>
      <c r="D31" s="36"/>
      <c r="E31" s="32"/>
      <c r="F31" s="36"/>
    </row>
    <row r="32" spans="1:6" s="30" customFormat="1" ht="12.75">
      <c r="A32" s="30" t="s">
        <v>28</v>
      </c>
      <c r="B32" s="31">
        <v>4955</v>
      </c>
      <c r="C32" s="31">
        <v>3884</v>
      </c>
      <c r="D32" s="35">
        <f t="shared" si="0"/>
        <v>78.38546922300706</v>
      </c>
      <c r="E32" s="31">
        <v>1071</v>
      </c>
      <c r="F32" s="35">
        <f t="shared" si="1"/>
        <v>21.614530776992936</v>
      </c>
    </row>
    <row r="33" spans="1:6" ht="12.75">
      <c r="A33" s="27" t="s">
        <v>29</v>
      </c>
      <c r="B33" s="32">
        <v>771</v>
      </c>
      <c r="C33" s="32">
        <v>529</v>
      </c>
      <c r="D33" s="36">
        <f t="shared" si="0"/>
        <v>68.61219195849546</v>
      </c>
      <c r="E33" s="32">
        <v>242</v>
      </c>
      <c r="F33" s="36">
        <f t="shared" si="1"/>
        <v>31.387808041504538</v>
      </c>
    </row>
    <row r="34" spans="1:6" ht="12.75">
      <c r="A34" s="27" t="s">
        <v>30</v>
      </c>
      <c r="B34" s="32">
        <v>863</v>
      </c>
      <c r="C34" s="32">
        <v>769</v>
      </c>
      <c r="D34" s="36">
        <f t="shared" si="0"/>
        <v>89.10776361529548</v>
      </c>
      <c r="E34" s="32">
        <v>94</v>
      </c>
      <c r="F34" s="36">
        <f t="shared" si="1"/>
        <v>10.89223638470452</v>
      </c>
    </row>
    <row r="35" spans="1:6" ht="12.75">
      <c r="A35" s="27" t="s">
        <v>31</v>
      </c>
      <c r="B35" s="32">
        <v>1280</v>
      </c>
      <c r="C35" s="32">
        <v>1059</v>
      </c>
      <c r="D35" s="36">
        <f t="shared" si="0"/>
        <v>82.734375</v>
      </c>
      <c r="E35" s="32">
        <v>221</v>
      </c>
      <c r="F35" s="36">
        <f t="shared" si="1"/>
        <v>17.265625</v>
      </c>
    </row>
    <row r="36" spans="1:6" ht="12.75">
      <c r="A36" s="27" t="s">
        <v>32</v>
      </c>
      <c r="B36" s="32">
        <v>1545</v>
      </c>
      <c r="C36" s="32">
        <v>1105</v>
      </c>
      <c r="D36" s="36">
        <f t="shared" si="0"/>
        <v>71.5210355987055</v>
      </c>
      <c r="E36" s="32">
        <v>440</v>
      </c>
      <c r="F36" s="36">
        <f t="shared" si="1"/>
        <v>28.478964401294498</v>
      </c>
    </row>
    <row r="37" spans="1:6" ht="12.75">
      <c r="A37" s="27" t="s">
        <v>33</v>
      </c>
      <c r="B37" s="32">
        <v>496</v>
      </c>
      <c r="C37" s="32">
        <v>422</v>
      </c>
      <c r="D37" s="36">
        <f t="shared" si="0"/>
        <v>85.08064516129032</v>
      </c>
      <c r="E37" s="32">
        <v>74</v>
      </c>
      <c r="F37" s="36">
        <f t="shared" si="1"/>
        <v>14.919354838709678</v>
      </c>
    </row>
    <row r="38" spans="2:6" ht="12.75">
      <c r="B38" s="32"/>
      <c r="C38" s="32"/>
      <c r="D38" s="36"/>
      <c r="E38" s="32"/>
      <c r="F38" s="36"/>
    </row>
    <row r="39" spans="1:6" s="30" customFormat="1" ht="12.75">
      <c r="A39" s="30" t="s">
        <v>34</v>
      </c>
      <c r="B39" s="31">
        <v>11258</v>
      </c>
      <c r="C39" s="31">
        <v>8062</v>
      </c>
      <c r="D39" s="35">
        <f t="shared" si="0"/>
        <v>71.61129863208384</v>
      </c>
      <c r="E39" s="31">
        <v>3196</v>
      </c>
      <c r="F39" s="35">
        <f t="shared" si="1"/>
        <v>28.38870136791615</v>
      </c>
    </row>
    <row r="40" spans="1:6" ht="12.75">
      <c r="A40" s="27" t="s">
        <v>35</v>
      </c>
      <c r="B40" s="32">
        <v>2771</v>
      </c>
      <c r="C40" s="32">
        <v>1924</v>
      </c>
      <c r="D40" s="36">
        <f t="shared" si="0"/>
        <v>69.43341753879466</v>
      </c>
      <c r="E40" s="32">
        <v>847</v>
      </c>
      <c r="F40" s="36">
        <f t="shared" si="1"/>
        <v>30.566582461205343</v>
      </c>
    </row>
    <row r="41" spans="1:6" ht="12.75">
      <c r="A41" s="27" t="s">
        <v>36</v>
      </c>
      <c r="B41" s="32">
        <v>766</v>
      </c>
      <c r="C41" s="32">
        <v>476</v>
      </c>
      <c r="D41" s="36">
        <f t="shared" si="0"/>
        <v>62.14099216710183</v>
      </c>
      <c r="E41" s="32">
        <v>290</v>
      </c>
      <c r="F41" s="36">
        <f t="shared" si="1"/>
        <v>37.85900783289817</v>
      </c>
    </row>
    <row r="42" spans="1:6" ht="12.75">
      <c r="A42" s="27" t="s">
        <v>37</v>
      </c>
      <c r="B42" s="32">
        <v>3308</v>
      </c>
      <c r="C42" s="32">
        <v>2362</v>
      </c>
      <c r="D42" s="36">
        <f t="shared" si="0"/>
        <v>71.40266021765417</v>
      </c>
      <c r="E42" s="32">
        <v>946</v>
      </c>
      <c r="F42" s="36">
        <f t="shared" si="1"/>
        <v>28.597339782345827</v>
      </c>
    </row>
    <row r="43" spans="1:6" ht="12.75">
      <c r="A43" s="27" t="s">
        <v>38</v>
      </c>
      <c r="B43" s="32">
        <v>1382</v>
      </c>
      <c r="C43" s="32">
        <v>1052</v>
      </c>
      <c r="D43" s="36">
        <f t="shared" si="0"/>
        <v>76.12156295224312</v>
      </c>
      <c r="E43" s="32">
        <v>330</v>
      </c>
      <c r="F43" s="36">
        <f t="shared" si="1"/>
        <v>23.878437047756876</v>
      </c>
    </row>
    <row r="44" spans="1:6" ht="12.75">
      <c r="A44" s="27" t="s">
        <v>39</v>
      </c>
      <c r="B44" s="32">
        <v>2438</v>
      </c>
      <c r="C44" s="32">
        <v>1891</v>
      </c>
      <c r="D44" s="36">
        <f t="shared" si="0"/>
        <v>77.56357670221493</v>
      </c>
      <c r="E44" s="32">
        <v>547</v>
      </c>
      <c r="F44" s="36">
        <f t="shared" si="1"/>
        <v>22.43642329778507</v>
      </c>
    </row>
    <row r="45" spans="1:6" ht="12.75">
      <c r="A45" s="27" t="s">
        <v>40</v>
      </c>
      <c r="B45" s="32">
        <v>593</v>
      </c>
      <c r="C45" s="32">
        <v>357</v>
      </c>
      <c r="D45" s="36">
        <f t="shared" si="0"/>
        <v>60.20236087689713</v>
      </c>
      <c r="E45" s="32">
        <v>236</v>
      </c>
      <c r="F45" s="36">
        <f t="shared" si="1"/>
        <v>39.79763912310287</v>
      </c>
    </row>
    <row r="46" spans="2:6" ht="12.75">
      <c r="B46" s="32"/>
      <c r="C46" s="32"/>
      <c r="D46" s="36"/>
      <c r="E46" s="32"/>
      <c r="F46" s="36"/>
    </row>
    <row r="47" spans="1:6" s="30" customFormat="1" ht="12.75">
      <c r="A47" s="30" t="s">
        <v>41</v>
      </c>
      <c r="B47" s="31">
        <v>5414</v>
      </c>
      <c r="C47" s="31">
        <v>3823</v>
      </c>
      <c r="D47" s="35">
        <f t="shared" si="0"/>
        <v>70.61322497229405</v>
      </c>
      <c r="E47" s="31">
        <v>1591</v>
      </c>
      <c r="F47" s="35">
        <f t="shared" si="1"/>
        <v>29.386775027705948</v>
      </c>
    </row>
    <row r="48" spans="1:6" ht="12.75">
      <c r="A48" s="27" t="s">
        <v>42</v>
      </c>
      <c r="B48" s="32">
        <v>408</v>
      </c>
      <c r="C48" s="32">
        <v>315</v>
      </c>
      <c r="D48" s="36">
        <f t="shared" si="0"/>
        <v>77.20588235294117</v>
      </c>
      <c r="E48" s="32">
        <v>93</v>
      </c>
      <c r="F48" s="36">
        <f t="shared" si="1"/>
        <v>22.794117647058822</v>
      </c>
    </row>
    <row r="49" spans="1:6" ht="12.75">
      <c r="A49" s="27" t="s">
        <v>43</v>
      </c>
      <c r="B49" s="32">
        <v>2954</v>
      </c>
      <c r="C49" s="32">
        <v>1941</v>
      </c>
      <c r="D49" s="36">
        <f t="shared" si="0"/>
        <v>65.70751523358159</v>
      </c>
      <c r="E49" s="32">
        <v>1013</v>
      </c>
      <c r="F49" s="36">
        <f t="shared" si="1"/>
        <v>34.29248476641842</v>
      </c>
    </row>
    <row r="50" spans="1:6" ht="12.75">
      <c r="A50" s="27" t="s">
        <v>44</v>
      </c>
      <c r="B50" s="32">
        <v>2052</v>
      </c>
      <c r="C50" s="32">
        <v>1567</v>
      </c>
      <c r="D50" s="36">
        <f t="shared" si="0"/>
        <v>76.36452241715399</v>
      </c>
      <c r="E50" s="32">
        <v>485</v>
      </c>
      <c r="F50" s="36">
        <f t="shared" si="1"/>
        <v>23.635477582846004</v>
      </c>
    </row>
    <row r="51" spans="2:6" ht="12.75">
      <c r="B51" s="32"/>
      <c r="C51" s="32"/>
      <c r="D51" s="36"/>
      <c r="E51" s="32"/>
      <c r="F51" s="36"/>
    </row>
    <row r="52" spans="1:6" s="30" customFormat="1" ht="12.75">
      <c r="A52" s="30" t="s">
        <v>45</v>
      </c>
      <c r="B52" s="31">
        <v>11880</v>
      </c>
      <c r="C52" s="31">
        <v>7935</v>
      </c>
      <c r="D52" s="35">
        <f t="shared" si="0"/>
        <v>66.79292929292929</v>
      </c>
      <c r="E52" s="31">
        <v>3945</v>
      </c>
      <c r="F52" s="35">
        <f t="shared" si="1"/>
        <v>33.207070707070706</v>
      </c>
    </row>
    <row r="53" spans="1:6" ht="12.75">
      <c r="A53" s="27" t="s">
        <v>46</v>
      </c>
      <c r="B53" s="32">
        <v>2246</v>
      </c>
      <c r="C53" s="32">
        <v>1593</v>
      </c>
      <c r="D53" s="36">
        <f t="shared" si="0"/>
        <v>70.92609082813891</v>
      </c>
      <c r="E53" s="32">
        <v>653</v>
      </c>
      <c r="F53" s="36">
        <f t="shared" si="1"/>
        <v>29.073909171861086</v>
      </c>
    </row>
    <row r="54" spans="1:6" ht="12.75">
      <c r="A54" s="27" t="s">
        <v>47</v>
      </c>
      <c r="B54" s="32">
        <v>1144</v>
      </c>
      <c r="C54" s="32">
        <v>850</v>
      </c>
      <c r="D54" s="36">
        <f t="shared" si="0"/>
        <v>74.3006993006993</v>
      </c>
      <c r="E54" s="32">
        <v>294</v>
      </c>
      <c r="F54" s="36">
        <f t="shared" si="1"/>
        <v>25.6993006993007</v>
      </c>
    </row>
    <row r="55" spans="1:6" ht="12.75">
      <c r="A55" s="27" t="s">
        <v>48</v>
      </c>
      <c r="B55" s="32">
        <v>4109</v>
      </c>
      <c r="C55" s="32">
        <v>2610</v>
      </c>
      <c r="D55" s="36">
        <f t="shared" si="0"/>
        <v>63.519104404964715</v>
      </c>
      <c r="E55" s="32">
        <v>1499</v>
      </c>
      <c r="F55" s="36">
        <f t="shared" si="1"/>
        <v>36.480895595035285</v>
      </c>
    </row>
    <row r="56" spans="1:6" ht="12.75">
      <c r="A56" s="27" t="s">
        <v>49</v>
      </c>
      <c r="B56" s="32">
        <v>4381</v>
      </c>
      <c r="C56" s="32">
        <v>2882</v>
      </c>
      <c r="D56" s="36">
        <f t="shared" si="0"/>
        <v>65.784067564483</v>
      </c>
      <c r="E56" s="32">
        <v>1499</v>
      </c>
      <c r="F56" s="36">
        <f t="shared" si="1"/>
        <v>34.215932435517004</v>
      </c>
    </row>
    <row r="57" spans="2:6" ht="12.75">
      <c r="B57" s="32"/>
      <c r="C57" s="32"/>
      <c r="D57" s="36"/>
      <c r="E57" s="32"/>
      <c r="F57" s="36"/>
    </row>
    <row r="58" spans="1:6" s="30" customFormat="1" ht="12.75">
      <c r="A58" s="30" t="s">
        <v>50</v>
      </c>
      <c r="B58" s="31">
        <v>364</v>
      </c>
      <c r="C58" s="31">
        <v>327</v>
      </c>
      <c r="D58" s="35">
        <f t="shared" si="0"/>
        <v>89.83516483516483</v>
      </c>
      <c r="E58" s="31">
        <v>37</v>
      </c>
      <c r="F58" s="35">
        <f t="shared" si="1"/>
        <v>10.164835164835164</v>
      </c>
    </row>
    <row r="59" spans="1:6" ht="12.75">
      <c r="A59" s="27" t="s">
        <v>51</v>
      </c>
      <c r="B59" s="32">
        <v>364</v>
      </c>
      <c r="C59" s="32">
        <v>327</v>
      </c>
      <c r="D59" s="36">
        <f t="shared" si="0"/>
        <v>89.83516483516483</v>
      </c>
      <c r="E59" s="32">
        <v>37</v>
      </c>
      <c r="F59" s="36">
        <f t="shared" si="1"/>
        <v>10.164835164835164</v>
      </c>
    </row>
    <row r="61" ht="12.75">
      <c r="A61" s="27" t="s">
        <v>147</v>
      </c>
    </row>
    <row r="63" ht="12.75">
      <c r="A63" s="27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18.00390625" style="91" customWidth="1"/>
    <col min="2" max="2" width="10.140625" style="91" customWidth="1"/>
    <col min="3" max="7" width="9.140625" style="91" customWidth="1"/>
    <col min="8" max="8" width="12.140625" style="91" customWidth="1"/>
    <col min="9" max="11" width="9.140625" style="91" customWidth="1"/>
    <col min="12" max="12" width="18.421875" style="91" customWidth="1"/>
    <col min="13" max="16384" width="9.140625" style="91" customWidth="1"/>
  </cols>
  <sheetData>
    <row r="1" spans="1:8" s="89" customFormat="1" ht="15.75">
      <c r="A1" s="103" t="s">
        <v>129</v>
      </c>
      <c r="B1" s="88"/>
      <c r="C1" s="88"/>
      <c r="D1" s="88"/>
      <c r="E1" s="88"/>
      <c r="F1" s="88"/>
      <c r="G1" s="88"/>
      <c r="H1" s="88"/>
    </row>
    <row r="2" spans="1:8" s="89" customFormat="1" ht="15.75">
      <c r="A2" s="103" t="s">
        <v>672</v>
      </c>
      <c r="B2" s="88"/>
      <c r="C2" s="88"/>
      <c r="D2" s="88"/>
      <c r="E2" s="88"/>
      <c r="F2" s="88"/>
      <c r="G2" s="88"/>
      <c r="H2" s="88"/>
    </row>
    <row r="3" spans="1:8" ht="15">
      <c r="A3" s="90"/>
      <c r="B3" s="90"/>
      <c r="C3" s="90"/>
      <c r="D3" s="90"/>
      <c r="E3" s="90"/>
      <c r="F3" s="90"/>
      <c r="G3" s="90"/>
      <c r="H3" s="90"/>
    </row>
    <row r="4" spans="1:8" s="94" customFormat="1" ht="12.75">
      <c r="A4" s="92" t="s">
        <v>143</v>
      </c>
      <c r="B4" s="92" t="s">
        <v>130</v>
      </c>
      <c r="C4" s="92" t="s">
        <v>131</v>
      </c>
      <c r="D4" s="93" t="s">
        <v>132</v>
      </c>
      <c r="E4" s="93"/>
      <c r="F4" s="93"/>
      <c r="G4" s="93"/>
      <c r="H4" s="79" t="s">
        <v>133</v>
      </c>
    </row>
    <row r="5" spans="1:8" s="94" customFormat="1" ht="12.75">
      <c r="A5" s="92" t="s">
        <v>118</v>
      </c>
      <c r="B5" s="92" t="s">
        <v>134</v>
      </c>
      <c r="C5" s="92" t="s">
        <v>135</v>
      </c>
      <c r="D5" s="92"/>
      <c r="E5" s="92"/>
      <c r="F5" s="92"/>
      <c r="G5" s="92"/>
      <c r="H5" s="79" t="s">
        <v>136</v>
      </c>
    </row>
    <row r="6" spans="1:10" s="94" customFormat="1" ht="12.75">
      <c r="A6" s="95"/>
      <c r="B6" s="95" t="s">
        <v>137</v>
      </c>
      <c r="C6" s="95" t="s">
        <v>126</v>
      </c>
      <c r="D6" s="95">
        <v>1</v>
      </c>
      <c r="E6" s="95">
        <v>2</v>
      </c>
      <c r="F6" s="95">
        <v>3</v>
      </c>
      <c r="G6" s="49" t="s">
        <v>138</v>
      </c>
      <c r="H6" s="49" t="s">
        <v>139</v>
      </c>
      <c r="J6" s="96"/>
    </row>
    <row r="7" spans="1:12" s="97" customFormat="1" ht="12.75">
      <c r="A7" s="97" t="s">
        <v>8</v>
      </c>
      <c r="B7" s="98">
        <v>387314</v>
      </c>
      <c r="C7" s="99">
        <v>64.1282319593091</v>
      </c>
      <c r="D7" s="98">
        <v>28969</v>
      </c>
      <c r="E7" s="98">
        <v>20262</v>
      </c>
      <c r="F7" s="98">
        <v>5519</v>
      </c>
      <c r="G7" s="98">
        <v>1660</v>
      </c>
      <c r="H7" s="98">
        <v>56410</v>
      </c>
      <c r="K7" s="94"/>
      <c r="L7" s="94"/>
    </row>
    <row r="8" spans="2:8" s="94" customFormat="1" ht="12.75">
      <c r="B8" s="100"/>
      <c r="C8" s="101"/>
      <c r="D8" s="100"/>
      <c r="E8" s="100"/>
      <c r="F8" s="100"/>
      <c r="G8" s="100"/>
      <c r="H8" s="100"/>
    </row>
    <row r="9" spans="1:12" s="97" customFormat="1" ht="12.75">
      <c r="A9" s="97" t="s">
        <v>10</v>
      </c>
      <c r="B9" s="98">
        <v>63438</v>
      </c>
      <c r="C9" s="99">
        <v>60.96642128125781</v>
      </c>
      <c r="D9" s="98">
        <v>4345</v>
      </c>
      <c r="E9" s="98">
        <v>2782</v>
      </c>
      <c r="F9" s="98">
        <v>700</v>
      </c>
      <c r="G9" s="98">
        <v>88</v>
      </c>
      <c r="H9" s="98">
        <v>7915</v>
      </c>
      <c r="K9" s="94"/>
      <c r="L9" s="94"/>
    </row>
    <row r="10" spans="1:8" s="94" customFormat="1" ht="12.75">
      <c r="A10" s="94" t="s">
        <v>65</v>
      </c>
      <c r="B10" s="100">
        <v>8086</v>
      </c>
      <c r="C10" s="101">
        <v>66.76575014449674</v>
      </c>
      <c r="D10" s="100">
        <v>591</v>
      </c>
      <c r="E10" s="100">
        <v>341</v>
      </c>
      <c r="F10" s="100">
        <v>93</v>
      </c>
      <c r="G10" s="100">
        <v>16</v>
      </c>
      <c r="H10" s="100">
        <v>1041</v>
      </c>
    </row>
    <row r="11" spans="1:8" s="94" customFormat="1" ht="12.75">
      <c r="A11" s="94" t="s">
        <v>66</v>
      </c>
      <c r="B11" s="100">
        <v>14311</v>
      </c>
      <c r="C11" s="101">
        <v>59.624197983501375</v>
      </c>
      <c r="D11" s="100">
        <v>961</v>
      </c>
      <c r="E11" s="100">
        <v>620</v>
      </c>
      <c r="F11" s="100">
        <v>158</v>
      </c>
      <c r="G11" s="100">
        <v>22</v>
      </c>
      <c r="H11" s="100">
        <v>1761</v>
      </c>
    </row>
    <row r="12" spans="1:8" s="94" customFormat="1" ht="12.75">
      <c r="A12" s="94" t="s">
        <v>67</v>
      </c>
      <c r="B12" s="100">
        <v>18772</v>
      </c>
      <c r="C12" s="101">
        <v>59.52939684150441</v>
      </c>
      <c r="D12" s="100">
        <v>1249</v>
      </c>
      <c r="E12" s="100">
        <v>782</v>
      </c>
      <c r="F12" s="100">
        <v>194</v>
      </c>
      <c r="G12" s="100">
        <v>30</v>
      </c>
      <c r="H12" s="100">
        <v>2255</v>
      </c>
    </row>
    <row r="13" spans="1:8" s="94" customFormat="1" ht="12.75">
      <c r="A13" s="94" t="s">
        <v>68</v>
      </c>
      <c r="B13" s="100">
        <v>8384</v>
      </c>
      <c r="C13" s="101">
        <v>55.88588188241568</v>
      </c>
      <c r="D13" s="100">
        <v>547</v>
      </c>
      <c r="E13" s="100">
        <v>321</v>
      </c>
      <c r="F13" s="100">
        <v>65</v>
      </c>
      <c r="G13" s="100">
        <v>9</v>
      </c>
      <c r="H13" s="100">
        <v>942</v>
      </c>
    </row>
    <row r="14" spans="1:8" s="94" customFormat="1" ht="12.75">
      <c r="A14" s="94" t="s">
        <v>69</v>
      </c>
      <c r="B14" s="100">
        <v>13885</v>
      </c>
      <c r="C14" s="101">
        <v>64.868021490306</v>
      </c>
      <c r="D14" s="100">
        <v>997</v>
      </c>
      <c r="E14" s="100">
        <v>718</v>
      </c>
      <c r="F14" s="100">
        <v>190</v>
      </c>
      <c r="G14" s="100">
        <v>11</v>
      </c>
      <c r="H14" s="100">
        <v>1916</v>
      </c>
    </row>
    <row r="15" spans="2:8" s="94" customFormat="1" ht="12.75">
      <c r="B15" s="100"/>
      <c r="C15" s="101"/>
      <c r="D15" s="100"/>
      <c r="E15" s="100"/>
      <c r="F15" s="100"/>
      <c r="G15" s="100"/>
      <c r="H15" s="100"/>
    </row>
    <row r="16" spans="1:12" s="97" customFormat="1" ht="12.75">
      <c r="A16" s="97" t="s">
        <v>16</v>
      </c>
      <c r="B16" s="98">
        <v>66666</v>
      </c>
      <c r="C16" s="99">
        <v>64.05142099498472</v>
      </c>
      <c r="D16" s="98">
        <v>4996</v>
      </c>
      <c r="E16" s="98">
        <v>3462</v>
      </c>
      <c r="F16" s="98">
        <v>918</v>
      </c>
      <c r="G16" s="98">
        <v>268</v>
      </c>
      <c r="H16" s="98">
        <v>9644</v>
      </c>
      <c r="K16" s="94"/>
      <c r="L16" s="94"/>
    </row>
    <row r="17" spans="1:8" s="94" customFormat="1" ht="12.75">
      <c r="A17" s="94" t="s">
        <v>70</v>
      </c>
      <c r="B17" s="100">
        <v>9690</v>
      </c>
      <c r="C17" s="101">
        <v>56.94975022039377</v>
      </c>
      <c r="D17" s="100">
        <v>756</v>
      </c>
      <c r="E17" s="100">
        <v>479</v>
      </c>
      <c r="F17" s="100">
        <v>136</v>
      </c>
      <c r="G17" s="100">
        <v>44</v>
      </c>
      <c r="H17" s="100">
        <v>1415</v>
      </c>
    </row>
    <row r="18" spans="1:8" s="94" customFormat="1" ht="12.75">
      <c r="A18" s="94" t="s">
        <v>71</v>
      </c>
      <c r="B18" s="100">
        <v>11522</v>
      </c>
      <c r="C18" s="101">
        <v>66.47052036460136</v>
      </c>
      <c r="D18" s="100">
        <v>799</v>
      </c>
      <c r="E18" s="100">
        <v>688</v>
      </c>
      <c r="F18" s="100">
        <v>194</v>
      </c>
      <c r="G18" s="100">
        <v>25</v>
      </c>
      <c r="H18" s="100">
        <v>1706</v>
      </c>
    </row>
    <row r="19" spans="1:8" s="94" customFormat="1" ht="12.75">
      <c r="A19" s="94" t="s">
        <v>72</v>
      </c>
      <c r="B19" s="100">
        <v>15010</v>
      </c>
      <c r="C19" s="101">
        <v>58.27315785387064</v>
      </c>
      <c r="D19" s="100">
        <v>1120</v>
      </c>
      <c r="E19" s="100">
        <v>694</v>
      </c>
      <c r="F19" s="100">
        <v>156</v>
      </c>
      <c r="G19" s="100">
        <v>42</v>
      </c>
      <c r="H19" s="100">
        <v>2012</v>
      </c>
    </row>
    <row r="20" spans="1:8" s="94" customFormat="1" ht="12.75">
      <c r="A20" s="94" t="s">
        <v>73</v>
      </c>
      <c r="B20" s="100">
        <v>11393</v>
      </c>
      <c r="C20" s="101">
        <v>66.76629160806375</v>
      </c>
      <c r="D20" s="100">
        <v>858</v>
      </c>
      <c r="E20" s="100">
        <v>594</v>
      </c>
      <c r="F20" s="100">
        <v>151</v>
      </c>
      <c r="G20" s="100">
        <v>58</v>
      </c>
      <c r="H20" s="100">
        <v>1661</v>
      </c>
    </row>
    <row r="21" spans="1:8" s="94" customFormat="1" ht="12.75">
      <c r="A21" s="94" t="s">
        <v>74</v>
      </c>
      <c r="B21" s="100">
        <v>19051</v>
      </c>
      <c r="C21" s="101">
        <v>70.79261268626212</v>
      </c>
      <c r="D21" s="100">
        <v>1463</v>
      </c>
      <c r="E21" s="100">
        <v>1007</v>
      </c>
      <c r="F21" s="100">
        <v>281</v>
      </c>
      <c r="G21" s="100">
        <v>99</v>
      </c>
      <c r="H21" s="100">
        <v>2850</v>
      </c>
    </row>
    <row r="22" spans="2:8" s="94" customFormat="1" ht="12.75">
      <c r="B22" s="100"/>
      <c r="C22" s="101"/>
      <c r="D22" s="100"/>
      <c r="E22" s="100"/>
      <c r="F22" s="100"/>
      <c r="G22" s="100"/>
      <c r="H22" s="100"/>
    </row>
    <row r="23" spans="1:12" s="97" customFormat="1" ht="12.75">
      <c r="A23" s="97" t="s">
        <v>22</v>
      </c>
      <c r="B23" s="98">
        <v>42588</v>
      </c>
      <c r="C23" s="99">
        <v>50.29999527566495</v>
      </c>
      <c r="D23" s="98">
        <v>3087</v>
      </c>
      <c r="E23" s="98">
        <v>1543</v>
      </c>
      <c r="F23" s="98">
        <v>375</v>
      </c>
      <c r="G23" s="98">
        <v>124</v>
      </c>
      <c r="H23" s="98">
        <v>5129</v>
      </c>
      <c r="K23" s="94"/>
      <c r="L23" s="94"/>
    </row>
    <row r="24" spans="1:8" s="94" customFormat="1" ht="12.75">
      <c r="A24" s="94" t="s">
        <v>75</v>
      </c>
      <c r="B24" s="100">
        <v>11552</v>
      </c>
      <c r="C24" s="101">
        <v>42.70452108979335</v>
      </c>
      <c r="D24" s="100">
        <v>657</v>
      </c>
      <c r="E24" s="100">
        <v>252</v>
      </c>
      <c r="F24" s="100">
        <v>65</v>
      </c>
      <c r="G24" s="100">
        <v>5</v>
      </c>
      <c r="H24" s="100">
        <v>979</v>
      </c>
    </row>
    <row r="25" spans="1:8" s="94" customFormat="1" ht="12.75">
      <c r="A25" s="94" t="s">
        <v>76</v>
      </c>
      <c r="B25" s="100">
        <v>4480</v>
      </c>
      <c r="C25" s="101">
        <v>37.596508895602554</v>
      </c>
      <c r="D25" s="100">
        <v>263</v>
      </c>
      <c r="E25" s="100">
        <v>85</v>
      </c>
      <c r="F25" s="100">
        <v>13</v>
      </c>
      <c r="G25" s="100">
        <v>2</v>
      </c>
      <c r="H25" s="100">
        <v>363</v>
      </c>
    </row>
    <row r="26" spans="1:8" s="94" customFormat="1" ht="12.75">
      <c r="A26" s="94" t="s">
        <v>77</v>
      </c>
      <c r="B26" s="100">
        <v>6963</v>
      </c>
      <c r="C26" s="101">
        <v>51.52434512357555</v>
      </c>
      <c r="D26" s="100">
        <v>554</v>
      </c>
      <c r="E26" s="100">
        <v>236</v>
      </c>
      <c r="F26" s="100">
        <v>56</v>
      </c>
      <c r="G26" s="100">
        <v>26</v>
      </c>
      <c r="H26" s="100">
        <v>872</v>
      </c>
    </row>
    <row r="27" spans="1:8" s="94" customFormat="1" ht="12.75">
      <c r="A27" s="94" t="s">
        <v>78</v>
      </c>
      <c r="B27" s="100">
        <v>5221</v>
      </c>
      <c r="C27" s="101">
        <v>58.887886307241146</v>
      </c>
      <c r="D27" s="100">
        <v>380</v>
      </c>
      <c r="E27" s="100">
        <v>166</v>
      </c>
      <c r="F27" s="100">
        <v>59</v>
      </c>
      <c r="G27" s="100">
        <v>33</v>
      </c>
      <c r="H27" s="100">
        <v>638</v>
      </c>
    </row>
    <row r="28" spans="1:8" s="94" customFormat="1" ht="12.75">
      <c r="A28" s="94" t="s">
        <v>79</v>
      </c>
      <c r="B28" s="100">
        <v>14372</v>
      </c>
      <c r="C28" s="101">
        <v>61.626859911667594</v>
      </c>
      <c r="D28" s="100">
        <v>1233</v>
      </c>
      <c r="E28" s="100">
        <v>804</v>
      </c>
      <c r="F28" s="100">
        <v>182</v>
      </c>
      <c r="G28" s="100">
        <v>58</v>
      </c>
      <c r="H28" s="100">
        <v>2277</v>
      </c>
    </row>
    <row r="29" spans="2:8" s="94" customFormat="1" ht="12.75">
      <c r="B29" s="100"/>
      <c r="C29" s="101"/>
      <c r="D29" s="100"/>
      <c r="E29" s="100"/>
      <c r="F29" s="100"/>
      <c r="G29" s="100"/>
      <c r="H29" s="100"/>
    </row>
    <row r="30" spans="1:12" s="97" customFormat="1" ht="12.75">
      <c r="A30" s="97" t="s">
        <v>28</v>
      </c>
      <c r="B30" s="98">
        <v>32169</v>
      </c>
      <c r="C30" s="99">
        <v>77.48205597572138</v>
      </c>
      <c r="D30" s="98">
        <v>2289</v>
      </c>
      <c r="E30" s="98">
        <v>1993</v>
      </c>
      <c r="F30" s="98">
        <v>515</v>
      </c>
      <c r="G30" s="98">
        <v>123</v>
      </c>
      <c r="H30" s="98">
        <v>4920</v>
      </c>
      <c r="K30" s="94"/>
      <c r="L30" s="94"/>
    </row>
    <row r="31" spans="1:8" s="94" customFormat="1" ht="12.75">
      <c r="A31" s="94" t="s">
        <v>80</v>
      </c>
      <c r="B31" s="100">
        <v>5478</v>
      </c>
      <c r="C31" s="101">
        <v>64.44705882352942</v>
      </c>
      <c r="D31" s="100">
        <v>397</v>
      </c>
      <c r="E31" s="100">
        <v>302</v>
      </c>
      <c r="F31" s="100">
        <v>68</v>
      </c>
      <c r="G31" s="100">
        <v>23</v>
      </c>
      <c r="H31" s="100">
        <v>790</v>
      </c>
    </row>
    <row r="32" spans="1:8" s="94" customFormat="1" ht="12.75">
      <c r="A32" s="94" t="s">
        <v>81</v>
      </c>
      <c r="B32" s="100">
        <v>5867</v>
      </c>
      <c r="C32" s="101">
        <v>85.4376001164992</v>
      </c>
      <c r="D32" s="100">
        <v>348</v>
      </c>
      <c r="E32" s="100">
        <v>380</v>
      </c>
      <c r="F32" s="100">
        <v>106</v>
      </c>
      <c r="G32" s="100">
        <v>19</v>
      </c>
      <c r="H32" s="100">
        <v>853</v>
      </c>
    </row>
    <row r="33" spans="1:8" s="94" customFormat="1" ht="12.75">
      <c r="A33" s="94" t="s">
        <v>82</v>
      </c>
      <c r="B33" s="100">
        <v>7844</v>
      </c>
      <c r="C33" s="101">
        <v>90.9660211063435</v>
      </c>
      <c r="D33" s="100">
        <v>539</v>
      </c>
      <c r="E33" s="100">
        <v>558</v>
      </c>
      <c r="F33" s="100">
        <v>136</v>
      </c>
      <c r="G33" s="100">
        <v>29</v>
      </c>
      <c r="H33" s="100">
        <v>1262</v>
      </c>
    </row>
    <row r="34" spans="1:8" s="94" customFormat="1" ht="12.75">
      <c r="A34" s="94" t="s">
        <v>83</v>
      </c>
      <c r="B34" s="100">
        <v>9766</v>
      </c>
      <c r="C34" s="101">
        <v>70.76811594202898</v>
      </c>
      <c r="D34" s="100">
        <v>801</v>
      </c>
      <c r="E34" s="100">
        <v>534</v>
      </c>
      <c r="F34" s="100">
        <v>142</v>
      </c>
      <c r="G34" s="100">
        <v>40</v>
      </c>
      <c r="H34" s="100">
        <v>1517</v>
      </c>
    </row>
    <row r="35" spans="1:8" s="94" customFormat="1" ht="12.75">
      <c r="A35" s="94" t="s">
        <v>84</v>
      </c>
      <c r="B35" s="100">
        <v>3214</v>
      </c>
      <c r="C35" s="101">
        <v>86.21244635193133</v>
      </c>
      <c r="D35" s="100">
        <v>204</v>
      </c>
      <c r="E35" s="100">
        <v>219</v>
      </c>
      <c r="F35" s="100">
        <v>63</v>
      </c>
      <c r="G35" s="100">
        <v>12</v>
      </c>
      <c r="H35" s="100">
        <v>498</v>
      </c>
    </row>
    <row r="36" spans="2:8" s="94" customFormat="1" ht="12.75">
      <c r="B36" s="100"/>
      <c r="C36" s="101"/>
      <c r="D36" s="100"/>
      <c r="E36" s="100"/>
      <c r="F36" s="100"/>
      <c r="G36" s="100"/>
      <c r="H36" s="100"/>
    </row>
    <row r="37" spans="1:12" s="97" customFormat="1" ht="12.75">
      <c r="A37" s="97" t="s">
        <v>34</v>
      </c>
      <c r="B37" s="98">
        <v>71839</v>
      </c>
      <c r="C37" s="99">
        <v>75.2390527958442</v>
      </c>
      <c r="D37" s="98">
        <v>5519</v>
      </c>
      <c r="E37" s="98">
        <v>4218</v>
      </c>
      <c r="F37" s="98">
        <v>1165</v>
      </c>
      <c r="G37" s="98">
        <v>381</v>
      </c>
      <c r="H37" s="98">
        <v>11283</v>
      </c>
      <c r="K37" s="94"/>
      <c r="L37" s="94"/>
    </row>
    <row r="38" spans="1:8" s="94" customFormat="1" ht="12.75">
      <c r="A38" s="94" t="s">
        <v>85</v>
      </c>
      <c r="B38" s="100">
        <v>16023</v>
      </c>
      <c r="C38" s="101">
        <v>68.96952479338843</v>
      </c>
      <c r="D38" s="100">
        <v>1306</v>
      </c>
      <c r="E38" s="100">
        <v>985</v>
      </c>
      <c r="F38" s="100">
        <v>251</v>
      </c>
      <c r="G38" s="100">
        <v>104</v>
      </c>
      <c r="H38" s="100">
        <v>2646</v>
      </c>
    </row>
    <row r="39" spans="1:8" s="94" customFormat="1" ht="12.75">
      <c r="A39" s="94" t="s">
        <v>86</v>
      </c>
      <c r="B39" s="100">
        <v>5538</v>
      </c>
      <c r="C39" s="101">
        <v>68.04275709546627</v>
      </c>
      <c r="D39" s="100">
        <v>415</v>
      </c>
      <c r="E39" s="100">
        <v>279</v>
      </c>
      <c r="F39" s="100">
        <v>51</v>
      </c>
      <c r="G39" s="100">
        <v>13</v>
      </c>
      <c r="H39" s="100">
        <v>758</v>
      </c>
    </row>
    <row r="40" spans="1:8" s="94" customFormat="1" ht="12.75">
      <c r="A40" s="94" t="s">
        <v>87</v>
      </c>
      <c r="B40" s="100">
        <v>21608</v>
      </c>
      <c r="C40" s="101">
        <v>75.07730794621452</v>
      </c>
      <c r="D40" s="100">
        <v>1650</v>
      </c>
      <c r="E40" s="100">
        <v>1232</v>
      </c>
      <c r="F40" s="100">
        <v>360</v>
      </c>
      <c r="G40" s="100">
        <v>113</v>
      </c>
      <c r="H40" s="100">
        <v>3355</v>
      </c>
    </row>
    <row r="41" spans="1:8" s="94" customFormat="1" ht="12.75">
      <c r="A41" s="94" t="s">
        <v>88</v>
      </c>
      <c r="B41" s="100">
        <v>9134</v>
      </c>
      <c r="C41" s="101">
        <v>82.34021454971604</v>
      </c>
      <c r="D41" s="100">
        <v>667</v>
      </c>
      <c r="E41" s="100">
        <v>543</v>
      </c>
      <c r="F41" s="100">
        <v>165</v>
      </c>
      <c r="G41" s="100">
        <v>39</v>
      </c>
      <c r="H41" s="100">
        <v>1414</v>
      </c>
    </row>
    <row r="42" spans="1:8" s="94" customFormat="1" ht="12.75">
      <c r="A42" s="94" t="s">
        <v>89</v>
      </c>
      <c r="B42" s="100">
        <v>15541</v>
      </c>
      <c r="C42" s="101">
        <v>83.00042725913266</v>
      </c>
      <c r="D42" s="100">
        <v>1151</v>
      </c>
      <c r="E42" s="100">
        <v>973</v>
      </c>
      <c r="F42" s="100">
        <v>275</v>
      </c>
      <c r="G42" s="100">
        <v>73</v>
      </c>
      <c r="H42" s="100">
        <v>2472</v>
      </c>
    </row>
    <row r="43" spans="1:8" s="94" customFormat="1" ht="12.75">
      <c r="A43" s="94" t="s">
        <v>90</v>
      </c>
      <c r="B43" s="100">
        <v>3995</v>
      </c>
      <c r="C43" s="101">
        <v>72.47822931785196</v>
      </c>
      <c r="D43" s="100">
        <v>330</v>
      </c>
      <c r="E43" s="100">
        <v>206</v>
      </c>
      <c r="F43" s="100">
        <v>63</v>
      </c>
      <c r="G43" s="100">
        <v>39</v>
      </c>
      <c r="H43" s="100">
        <v>638</v>
      </c>
    </row>
    <row r="44" spans="2:8" s="94" customFormat="1" ht="12.75">
      <c r="B44" s="100"/>
      <c r="C44" s="101"/>
      <c r="D44" s="100"/>
      <c r="E44" s="100"/>
      <c r="F44" s="100"/>
      <c r="G44" s="100"/>
      <c r="H44" s="100"/>
    </row>
    <row r="45" spans="1:12" s="97" customFormat="1" ht="12.75">
      <c r="A45" s="97" t="s">
        <v>41</v>
      </c>
      <c r="B45" s="98">
        <v>34034</v>
      </c>
      <c r="C45" s="99">
        <v>70.67887774385812</v>
      </c>
      <c r="D45" s="98">
        <v>2757</v>
      </c>
      <c r="E45" s="98">
        <v>1967</v>
      </c>
      <c r="F45" s="98">
        <v>535</v>
      </c>
      <c r="G45" s="98">
        <v>126</v>
      </c>
      <c r="H45" s="98">
        <v>5385</v>
      </c>
      <c r="K45" s="94"/>
      <c r="L45" s="94"/>
    </row>
    <row r="46" spans="1:8" s="94" customFormat="1" ht="12.75">
      <c r="A46" s="94" t="s">
        <v>91</v>
      </c>
      <c r="B46" s="100">
        <v>2635</v>
      </c>
      <c r="C46" s="101">
        <v>68.83490073145245</v>
      </c>
      <c r="D46" s="100">
        <v>150</v>
      </c>
      <c r="E46" s="100">
        <v>161</v>
      </c>
      <c r="F46" s="100">
        <v>58</v>
      </c>
      <c r="G46" s="100">
        <v>16</v>
      </c>
      <c r="H46" s="100">
        <v>385</v>
      </c>
    </row>
    <row r="47" spans="1:8" s="94" customFormat="1" ht="12.75">
      <c r="A47" s="94" t="s">
        <v>92</v>
      </c>
      <c r="B47" s="100">
        <v>18106</v>
      </c>
      <c r="C47" s="101">
        <v>66.28107039572427</v>
      </c>
      <c r="D47" s="100">
        <v>1646</v>
      </c>
      <c r="E47" s="100">
        <v>989</v>
      </c>
      <c r="F47" s="100">
        <v>249</v>
      </c>
      <c r="G47" s="100">
        <v>70</v>
      </c>
      <c r="H47" s="100">
        <v>2954</v>
      </c>
    </row>
    <row r="48" spans="1:8" s="94" customFormat="1" ht="12.75">
      <c r="A48" s="94" t="s">
        <v>93</v>
      </c>
      <c r="B48" s="100">
        <v>13293</v>
      </c>
      <c r="C48" s="101">
        <v>78.15733772342428</v>
      </c>
      <c r="D48" s="100">
        <v>961</v>
      </c>
      <c r="E48" s="100">
        <v>817</v>
      </c>
      <c r="F48" s="100">
        <v>228</v>
      </c>
      <c r="G48" s="100">
        <v>40</v>
      </c>
      <c r="H48" s="100">
        <v>2046</v>
      </c>
    </row>
    <row r="49" spans="2:8" s="94" customFormat="1" ht="12.75">
      <c r="B49" s="100"/>
      <c r="C49" s="101"/>
      <c r="D49" s="100"/>
      <c r="E49" s="100"/>
      <c r="F49" s="100"/>
      <c r="G49" s="100"/>
      <c r="H49" s="100"/>
    </row>
    <row r="50" spans="1:12" s="97" customFormat="1" ht="12.75">
      <c r="A50" s="97" t="s">
        <v>45</v>
      </c>
      <c r="B50" s="98">
        <v>74585</v>
      </c>
      <c r="C50" s="99">
        <v>70.50888155717945</v>
      </c>
      <c r="D50" s="98">
        <v>5859</v>
      </c>
      <c r="E50" s="98">
        <v>4116</v>
      </c>
      <c r="F50" s="98">
        <v>1242</v>
      </c>
      <c r="G50" s="98">
        <v>535</v>
      </c>
      <c r="H50" s="98">
        <v>11752</v>
      </c>
      <c r="L50" s="94"/>
    </row>
    <row r="51" spans="1:8" s="94" customFormat="1" ht="12.75">
      <c r="A51" s="94" t="s">
        <v>94</v>
      </c>
      <c r="B51" s="100">
        <v>15041</v>
      </c>
      <c r="C51" s="101">
        <v>69.61492178098676</v>
      </c>
      <c r="D51" s="100">
        <v>1106</v>
      </c>
      <c r="E51" s="100">
        <v>764</v>
      </c>
      <c r="F51" s="100">
        <v>217</v>
      </c>
      <c r="G51" s="100">
        <v>107</v>
      </c>
      <c r="H51" s="100">
        <v>2194</v>
      </c>
    </row>
    <row r="52" spans="1:8" s="94" customFormat="1" ht="12.75">
      <c r="A52" s="94" t="s">
        <v>95</v>
      </c>
      <c r="B52" s="100">
        <v>6895</v>
      </c>
      <c r="C52" s="101">
        <v>65.06558459941493</v>
      </c>
      <c r="D52" s="100">
        <v>476</v>
      </c>
      <c r="E52" s="100">
        <v>366</v>
      </c>
      <c r="F52" s="100">
        <v>110</v>
      </c>
      <c r="G52" s="100">
        <v>53</v>
      </c>
      <c r="H52" s="100">
        <v>1005</v>
      </c>
    </row>
    <row r="53" spans="1:8" s="94" customFormat="1" ht="12.75">
      <c r="A53" s="94" t="s">
        <v>96</v>
      </c>
      <c r="B53" s="100">
        <v>26126</v>
      </c>
      <c r="C53" s="101">
        <v>70.82712066581722</v>
      </c>
      <c r="D53" s="100">
        <v>2138</v>
      </c>
      <c r="E53" s="100">
        <v>1416</v>
      </c>
      <c r="F53" s="100">
        <v>445</v>
      </c>
      <c r="G53" s="100">
        <v>171</v>
      </c>
      <c r="H53" s="100">
        <v>4170</v>
      </c>
    </row>
    <row r="54" spans="1:8" s="94" customFormat="1" ht="12.75">
      <c r="A54" s="94" t="s">
        <v>97</v>
      </c>
      <c r="B54" s="100">
        <v>26523</v>
      </c>
      <c r="C54" s="101">
        <v>72.28748194380093</v>
      </c>
      <c r="D54" s="100">
        <v>2139</v>
      </c>
      <c r="E54" s="100">
        <v>1570</v>
      </c>
      <c r="F54" s="100">
        <v>470</v>
      </c>
      <c r="G54" s="100">
        <v>204</v>
      </c>
      <c r="H54" s="100">
        <v>4383</v>
      </c>
    </row>
    <row r="55" spans="2:8" s="94" customFormat="1" ht="12.75">
      <c r="B55" s="100"/>
      <c r="C55" s="101"/>
      <c r="D55" s="100"/>
      <c r="E55" s="100"/>
      <c r="F55" s="100"/>
      <c r="G55" s="100"/>
      <c r="H55" s="100"/>
    </row>
    <row r="56" spans="1:14" s="97" customFormat="1" ht="12.75">
      <c r="A56" s="97" t="s">
        <v>50</v>
      </c>
      <c r="B56" s="98">
        <v>1991</v>
      </c>
      <c r="C56" s="99">
        <v>93.95941481831052</v>
      </c>
      <c r="D56" s="98">
        <v>117</v>
      </c>
      <c r="E56" s="98">
        <v>181</v>
      </c>
      <c r="F56" s="98">
        <v>68</v>
      </c>
      <c r="G56" s="98">
        <v>15</v>
      </c>
      <c r="H56" s="98">
        <v>381</v>
      </c>
      <c r="L56" s="94"/>
      <c r="N56" s="94"/>
    </row>
    <row r="57" spans="1:14" s="94" customFormat="1" ht="12.75">
      <c r="A57" s="94" t="s">
        <v>98</v>
      </c>
      <c r="B57" s="100">
        <v>1991</v>
      </c>
      <c r="C57" s="101">
        <v>93.95941481831052</v>
      </c>
      <c r="D57" s="100">
        <v>117</v>
      </c>
      <c r="E57" s="100">
        <v>181</v>
      </c>
      <c r="F57" s="100">
        <v>68</v>
      </c>
      <c r="G57" s="100">
        <v>15</v>
      </c>
      <c r="H57" s="100">
        <v>381</v>
      </c>
      <c r="N57" s="97"/>
    </row>
    <row r="58" spans="2:8" s="94" customFormat="1" ht="12.75">
      <c r="B58" s="100"/>
      <c r="D58" s="100"/>
      <c r="E58" s="100"/>
      <c r="F58" s="100"/>
      <c r="G58" s="100"/>
      <c r="H58" s="100"/>
    </row>
    <row r="59" spans="1:14" s="97" customFormat="1" ht="12.75">
      <c r="A59" s="97" t="s">
        <v>52</v>
      </c>
      <c r="B59" s="62" t="s">
        <v>146</v>
      </c>
      <c r="C59" s="62" t="s">
        <v>146</v>
      </c>
      <c r="D59" s="62" t="s">
        <v>146</v>
      </c>
      <c r="E59" s="62" t="s">
        <v>146</v>
      </c>
      <c r="F59" s="62" t="s">
        <v>146</v>
      </c>
      <c r="G59" s="62" t="s">
        <v>146</v>
      </c>
      <c r="H59" s="62" t="s">
        <v>146</v>
      </c>
      <c r="N59" s="94"/>
    </row>
    <row r="60" s="94" customFormat="1" ht="12.75"/>
    <row r="61" s="94" customFormat="1" ht="12.75">
      <c r="A61" s="331" t="s">
        <v>630</v>
      </c>
    </row>
    <row r="62" s="94" customFormat="1" ht="12.75">
      <c r="A62" s="94" t="s">
        <v>631</v>
      </c>
    </row>
    <row r="63" spans="1:13" s="94" customFormat="1" ht="12.75">
      <c r="A63" s="94" t="s">
        <v>632</v>
      </c>
      <c r="L63" s="97"/>
      <c r="M63" s="97"/>
    </row>
    <row r="64" s="94" customFormat="1" ht="12.75">
      <c r="A64" s="94" t="s">
        <v>633</v>
      </c>
    </row>
    <row r="65" s="94" customFormat="1" ht="12.75"/>
    <row r="66" spans="1:14" ht="15">
      <c r="A66" s="102" t="s">
        <v>53</v>
      </c>
      <c r="L66" s="97"/>
      <c r="M66" s="97"/>
      <c r="N66" s="94"/>
    </row>
    <row r="67" spans="12:13" ht="15">
      <c r="L67" s="94"/>
      <c r="M67" s="94"/>
    </row>
    <row r="68" spans="12:13" ht="15">
      <c r="L68" s="94"/>
      <c r="M68" s="94"/>
    </row>
    <row r="69" spans="12:13" ht="15">
      <c r="L69" s="94"/>
      <c r="M69" s="94"/>
    </row>
    <row r="70" spans="12:13" ht="15">
      <c r="L70" s="94"/>
      <c r="M70" s="94"/>
    </row>
    <row r="71" spans="12:13" ht="15">
      <c r="L71" s="94"/>
      <c r="M71" s="94"/>
    </row>
    <row r="72" spans="12:13" ht="15">
      <c r="L72" s="94"/>
      <c r="M72" s="94"/>
    </row>
    <row r="73" spans="12:13" ht="15">
      <c r="L73" s="94"/>
      <c r="M73" s="94"/>
    </row>
    <row r="74" spans="12:13" ht="15">
      <c r="L74" s="94"/>
      <c r="M74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4"/>
  <sheetViews>
    <sheetView zoomScalePageLayoutView="0" workbookViewId="0" topLeftCell="A1">
      <selection activeCell="A6" sqref="A6:A12"/>
    </sheetView>
  </sheetViews>
  <sheetFormatPr defaultColWidth="9.140625" defaultRowHeight="15"/>
  <cols>
    <col min="1" max="1" width="14.28125" style="0" customWidth="1"/>
    <col min="2" max="2" width="14.140625" style="0" customWidth="1"/>
  </cols>
  <sheetData>
    <row r="1" ht="18.75">
      <c r="A1" s="22" t="s">
        <v>276</v>
      </c>
    </row>
    <row r="4" spans="1:2" ht="15.75">
      <c r="A4" s="19" t="s">
        <v>181</v>
      </c>
      <c r="B4" s="23" t="s">
        <v>182</v>
      </c>
    </row>
  </sheetData>
  <sheetProtection/>
  <hyperlinks>
    <hyperlink ref="A4" location="'Taulukko 2.1'!A1" display="Taulukko 2.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52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2.7109375" style="60" customWidth="1"/>
    <col min="2" max="2" width="9.28125" style="60" customWidth="1"/>
    <col min="3" max="3" width="8.00390625" style="71" customWidth="1"/>
    <col min="4" max="4" width="8.7109375" style="71" customWidth="1"/>
    <col min="5" max="5" width="1.1484375" style="60" customWidth="1"/>
    <col min="6" max="6" width="9.140625" style="60" customWidth="1"/>
    <col min="7" max="7" width="14.57421875" style="60" customWidth="1"/>
    <col min="8" max="8" width="13.140625" style="60" customWidth="1"/>
    <col min="9" max="9" width="21.421875" style="60" customWidth="1"/>
    <col min="10" max="16384" width="9.140625" style="27" customWidth="1"/>
  </cols>
  <sheetData>
    <row r="1" spans="1:4" s="41" customFormat="1" ht="15">
      <c r="A1" s="14" t="s">
        <v>181</v>
      </c>
      <c r="C1" s="107"/>
      <c r="D1" s="107"/>
    </row>
    <row r="2" spans="1:4" s="41" customFormat="1" ht="15">
      <c r="A2" s="137" t="s">
        <v>182</v>
      </c>
      <c r="C2" s="107"/>
      <c r="D2" s="107"/>
    </row>
    <row r="3" spans="1:9" ht="12.75">
      <c r="A3" s="43"/>
      <c r="B3" s="43"/>
      <c r="C3" s="108"/>
      <c r="D3" s="108"/>
      <c r="E3" s="43"/>
      <c r="F3" s="43"/>
      <c r="G3" s="109"/>
      <c r="H3" s="109"/>
      <c r="I3" s="43"/>
    </row>
    <row r="4" spans="1:9" ht="12.75">
      <c r="A4" s="44" t="s">
        <v>143</v>
      </c>
      <c r="B4" s="110" t="s">
        <v>183</v>
      </c>
      <c r="C4" s="111" t="s">
        <v>184</v>
      </c>
      <c r="D4" s="67"/>
      <c r="E4" s="44"/>
      <c r="F4" s="110" t="s">
        <v>185</v>
      </c>
      <c r="G4" s="112" t="s">
        <v>186</v>
      </c>
      <c r="H4" s="45"/>
      <c r="I4" s="30" t="s">
        <v>187</v>
      </c>
    </row>
    <row r="5" spans="1:9" ht="12.75">
      <c r="A5" s="44" t="s">
        <v>118</v>
      </c>
      <c r="B5" s="110" t="s">
        <v>6</v>
      </c>
      <c r="C5" s="113" t="s">
        <v>188</v>
      </c>
      <c r="D5" s="113" t="s">
        <v>189</v>
      </c>
      <c r="E5" s="114"/>
      <c r="F5" s="110" t="s">
        <v>190</v>
      </c>
      <c r="G5" s="110" t="s">
        <v>191</v>
      </c>
      <c r="H5" s="110" t="s">
        <v>192</v>
      </c>
      <c r="I5" s="30" t="s">
        <v>193</v>
      </c>
    </row>
    <row r="6" spans="1:9" ht="15">
      <c r="A6" s="47"/>
      <c r="B6" s="115" t="s">
        <v>194</v>
      </c>
      <c r="C6" s="116" t="s">
        <v>285</v>
      </c>
      <c r="D6" s="116" t="s">
        <v>285</v>
      </c>
      <c r="E6" s="111"/>
      <c r="F6" s="115" t="s">
        <v>126</v>
      </c>
      <c r="G6" s="115"/>
      <c r="H6" s="115" t="s">
        <v>195</v>
      </c>
      <c r="I6" s="47"/>
    </row>
    <row r="7" spans="1:15" ht="12.75">
      <c r="A7" s="117"/>
      <c r="B7" s="118"/>
      <c r="C7" s="119"/>
      <c r="D7" s="119"/>
      <c r="E7" s="120"/>
      <c r="F7" s="121"/>
      <c r="G7" s="122"/>
      <c r="H7" s="122"/>
      <c r="I7" s="122"/>
      <c r="O7" s="30"/>
    </row>
    <row r="8" spans="1:9" s="30" customFormat="1" ht="12.75">
      <c r="A8" s="44" t="s">
        <v>8</v>
      </c>
      <c r="B8" s="31">
        <v>331485</v>
      </c>
      <c r="C8" s="123">
        <v>62.9</v>
      </c>
      <c r="D8" s="124">
        <v>34</v>
      </c>
      <c r="E8" s="125"/>
      <c r="F8" s="30">
        <v>44.4</v>
      </c>
      <c r="G8" s="30">
        <v>44.7</v>
      </c>
      <c r="H8" s="126">
        <v>53.424167336218595</v>
      </c>
      <c r="I8" s="35">
        <v>23.08</v>
      </c>
    </row>
    <row r="9" spans="2:9" ht="12.75">
      <c r="B9" s="32"/>
      <c r="C9" s="127"/>
      <c r="D9" s="128"/>
      <c r="E9" s="44"/>
      <c r="F9" s="27"/>
      <c r="G9" s="27"/>
      <c r="H9" s="129"/>
      <c r="I9" s="36"/>
    </row>
    <row r="10" spans="1:9" s="30" customFormat="1" ht="12.75">
      <c r="A10" s="30" t="s">
        <v>10</v>
      </c>
      <c r="B10" s="31">
        <v>66974</v>
      </c>
      <c r="C10" s="123">
        <v>63.3</v>
      </c>
      <c r="D10" s="124">
        <v>37</v>
      </c>
      <c r="E10" s="125"/>
      <c r="F10" s="30">
        <v>43.4</v>
      </c>
      <c r="G10" s="30">
        <v>40.5</v>
      </c>
      <c r="H10" s="126">
        <v>91.27437608286947</v>
      </c>
      <c r="I10" s="35">
        <v>31.07</v>
      </c>
    </row>
    <row r="11" spans="1:9" ht="12.75">
      <c r="A11" s="27" t="s">
        <v>11</v>
      </c>
      <c r="B11" s="32">
        <v>7573</v>
      </c>
      <c r="C11" s="127">
        <v>70.8</v>
      </c>
      <c r="D11" s="128">
        <v>39</v>
      </c>
      <c r="E11" s="130"/>
      <c r="F11" s="27">
        <v>44.2</v>
      </c>
      <c r="G11" s="27">
        <v>39.1</v>
      </c>
      <c r="H11" s="129">
        <v>84.00946585530764</v>
      </c>
      <c r="I11" s="36">
        <v>27.08</v>
      </c>
    </row>
    <row r="12" spans="1:9" ht="12.75">
      <c r="A12" s="27" t="s">
        <v>12</v>
      </c>
      <c r="B12" s="32">
        <v>16167</v>
      </c>
      <c r="C12" s="127">
        <v>64.3</v>
      </c>
      <c r="D12" s="128">
        <v>37.8</v>
      </c>
      <c r="E12" s="130"/>
      <c r="F12" s="27">
        <v>41.5</v>
      </c>
      <c r="G12" s="27">
        <v>39.7</v>
      </c>
      <c r="H12" s="129">
        <v>99.9688570538773</v>
      </c>
      <c r="I12" s="36">
        <v>37.84</v>
      </c>
    </row>
    <row r="13" spans="1:9" ht="12.75">
      <c r="A13" s="27" t="s">
        <v>13</v>
      </c>
      <c r="B13" s="32">
        <v>19928</v>
      </c>
      <c r="C13" s="127">
        <v>63.7</v>
      </c>
      <c r="D13" s="128">
        <v>37.2</v>
      </c>
      <c r="E13" s="130"/>
      <c r="F13" s="27">
        <v>38.3</v>
      </c>
      <c r="G13" s="27">
        <v>44.6</v>
      </c>
      <c r="H13" s="129">
        <v>86.46794150731158</v>
      </c>
      <c r="I13" s="36">
        <v>31.7</v>
      </c>
    </row>
    <row r="14" spans="1:9" ht="12.75">
      <c r="A14" s="27" t="s">
        <v>14</v>
      </c>
      <c r="B14" s="32">
        <v>10429</v>
      </c>
      <c r="C14" s="127">
        <v>56.8</v>
      </c>
      <c r="D14" s="128">
        <v>35.8</v>
      </c>
      <c r="E14" s="130"/>
      <c r="F14" s="27">
        <v>41.3</v>
      </c>
      <c r="G14" s="27">
        <v>43.6</v>
      </c>
      <c r="H14" s="129">
        <v>91.46690125357378</v>
      </c>
      <c r="I14" s="36">
        <v>33.75</v>
      </c>
    </row>
    <row r="15" spans="1:9" ht="12.75">
      <c r="A15" s="27" t="s">
        <v>15</v>
      </c>
      <c r="B15" s="32">
        <v>12877</v>
      </c>
      <c r="C15" s="127">
        <v>62.5</v>
      </c>
      <c r="D15" s="128">
        <v>35.7</v>
      </c>
      <c r="E15" s="130"/>
      <c r="F15" s="36">
        <v>55</v>
      </c>
      <c r="G15" s="27">
        <v>33.5</v>
      </c>
      <c r="H15" s="129">
        <v>93.01624129930394</v>
      </c>
      <c r="I15" s="36">
        <v>21.78</v>
      </c>
    </row>
    <row r="16" spans="1:9" ht="12.75">
      <c r="A16" s="27"/>
      <c r="B16" s="32"/>
      <c r="C16" s="127"/>
      <c r="D16" s="128"/>
      <c r="E16" s="131"/>
      <c r="F16" s="27"/>
      <c r="G16" s="27"/>
      <c r="H16" s="129"/>
      <c r="I16" s="36"/>
    </row>
    <row r="17" spans="1:9" s="30" customFormat="1" ht="12.75">
      <c r="A17" s="30" t="s">
        <v>16</v>
      </c>
      <c r="B17" s="31">
        <v>60879</v>
      </c>
      <c r="C17" s="123">
        <v>59.7</v>
      </c>
      <c r="D17" s="124">
        <v>33.2</v>
      </c>
      <c r="E17" s="125"/>
      <c r="F17" s="30">
        <v>43.6</v>
      </c>
      <c r="G17" s="30">
        <v>46.8</v>
      </c>
      <c r="H17" s="126">
        <v>51.81639666175749</v>
      </c>
      <c r="I17" s="35">
        <v>22.01</v>
      </c>
    </row>
    <row r="18" spans="1:9" ht="12.75">
      <c r="A18" s="73" t="s">
        <v>17</v>
      </c>
      <c r="B18" s="75">
        <v>9839</v>
      </c>
      <c r="C18" s="325">
        <v>55.1</v>
      </c>
      <c r="D18" s="146">
        <v>32.3</v>
      </c>
      <c r="E18" s="130"/>
      <c r="F18" s="36">
        <v>38.2</v>
      </c>
      <c r="G18" s="36">
        <v>49</v>
      </c>
      <c r="H18" s="129">
        <v>57.00372979693328</v>
      </c>
      <c r="I18" s="36">
        <v>22.78</v>
      </c>
    </row>
    <row r="19" spans="1:9" ht="12.75">
      <c r="A19" s="73" t="s">
        <v>18</v>
      </c>
      <c r="B19" s="75">
        <v>10608</v>
      </c>
      <c r="C19" s="325">
        <v>67.9</v>
      </c>
      <c r="D19" s="146">
        <v>37.8</v>
      </c>
      <c r="E19" s="130"/>
      <c r="F19" s="36">
        <v>49</v>
      </c>
      <c r="G19" s="27">
        <v>38.8</v>
      </c>
      <c r="H19" s="129">
        <v>78.13106796116504</v>
      </c>
      <c r="I19" s="36">
        <v>19.56</v>
      </c>
    </row>
    <row r="20" spans="1:9" ht="12.75">
      <c r="A20" s="73" t="s">
        <v>19</v>
      </c>
      <c r="B20" s="75">
        <v>17042</v>
      </c>
      <c r="C20" s="325">
        <v>52.4</v>
      </c>
      <c r="D20" s="146">
        <v>32</v>
      </c>
      <c r="E20" s="130"/>
      <c r="F20" s="27">
        <v>44.5</v>
      </c>
      <c r="G20" s="27">
        <v>47.6</v>
      </c>
      <c r="H20" s="129">
        <v>54.532019704433495</v>
      </c>
      <c r="I20" s="36">
        <v>30.2</v>
      </c>
    </row>
    <row r="21" spans="1:9" ht="12.75">
      <c r="A21" s="27" t="s">
        <v>20</v>
      </c>
      <c r="B21" s="32">
        <v>9418</v>
      </c>
      <c r="C21" s="127">
        <v>60.6</v>
      </c>
      <c r="D21" s="128">
        <v>32.1</v>
      </c>
      <c r="E21" s="130"/>
      <c r="F21" s="27">
        <v>41.3</v>
      </c>
      <c r="G21" s="27">
        <v>46.8</v>
      </c>
      <c r="H21" s="129">
        <v>50.965250965250966</v>
      </c>
      <c r="I21" s="36">
        <v>18.35</v>
      </c>
    </row>
    <row r="22" spans="1:9" ht="12.75">
      <c r="A22" s="27" t="s">
        <v>21</v>
      </c>
      <c r="B22" s="32">
        <v>13972</v>
      </c>
      <c r="C22" s="127">
        <v>65</v>
      </c>
      <c r="D22" s="128">
        <v>32.5</v>
      </c>
      <c r="E22" s="130"/>
      <c r="F22" s="27">
        <v>43.6</v>
      </c>
      <c r="G22" s="27">
        <v>50.5</v>
      </c>
      <c r="H22" s="129">
        <v>30.28798411122145</v>
      </c>
      <c r="I22" s="36">
        <v>15.82</v>
      </c>
    </row>
    <row r="23" spans="1:9" ht="12.75">
      <c r="A23" s="27"/>
      <c r="B23" s="32"/>
      <c r="C23" s="127"/>
      <c r="D23" s="128"/>
      <c r="E23" s="132"/>
      <c r="F23" s="27"/>
      <c r="G23" s="27"/>
      <c r="H23" s="129"/>
      <c r="I23" s="36"/>
    </row>
    <row r="24" spans="1:9" s="30" customFormat="1" ht="12.75">
      <c r="A24" s="30" t="s">
        <v>22</v>
      </c>
      <c r="B24" s="31">
        <v>55123</v>
      </c>
      <c r="C24" s="123">
        <v>48</v>
      </c>
      <c r="D24" s="124">
        <v>30.6</v>
      </c>
      <c r="E24" s="52"/>
      <c r="F24" s="30">
        <v>38.5</v>
      </c>
      <c r="G24" s="35">
        <v>52</v>
      </c>
      <c r="H24" s="126">
        <v>64.33454241071429</v>
      </c>
      <c r="I24" s="35">
        <v>42.36</v>
      </c>
    </row>
    <row r="25" spans="1:9" ht="12.75">
      <c r="A25" s="27" t="s">
        <v>23</v>
      </c>
      <c r="B25" s="32">
        <v>19664</v>
      </c>
      <c r="C25" s="127">
        <v>43.6</v>
      </c>
      <c r="D25" s="128">
        <v>30.3</v>
      </c>
      <c r="E25" s="133"/>
      <c r="F25" s="27">
        <v>38.9</v>
      </c>
      <c r="G25" s="27">
        <v>49.7</v>
      </c>
      <c r="H25" s="129">
        <v>91.95578753454099</v>
      </c>
      <c r="I25" s="36">
        <v>53.33</v>
      </c>
    </row>
    <row r="26" spans="1:9" ht="12.75">
      <c r="A26" s="27" t="s">
        <v>24</v>
      </c>
      <c r="B26" s="32">
        <v>9561</v>
      </c>
      <c r="C26" s="127">
        <v>38</v>
      </c>
      <c r="D26" s="128">
        <v>28.5</v>
      </c>
      <c r="E26" s="132"/>
      <c r="F26" s="36">
        <v>41</v>
      </c>
      <c r="G26" s="36">
        <v>48</v>
      </c>
      <c r="H26" s="129">
        <v>92.68611232041793</v>
      </c>
      <c r="I26" s="36">
        <v>58.85</v>
      </c>
    </row>
    <row r="27" spans="1:9" ht="12.75">
      <c r="A27" s="27" t="s">
        <v>25</v>
      </c>
      <c r="B27" s="32">
        <v>8682</v>
      </c>
      <c r="C27" s="127">
        <v>47.6</v>
      </c>
      <c r="D27" s="128">
        <v>30.4</v>
      </c>
      <c r="E27" s="132"/>
      <c r="F27" s="36">
        <v>36</v>
      </c>
      <c r="G27" s="27">
        <v>55.2</v>
      </c>
      <c r="H27" s="129">
        <v>52.34619395203337</v>
      </c>
      <c r="I27" s="36">
        <v>40.68</v>
      </c>
    </row>
    <row r="28" spans="1:9" ht="12.75">
      <c r="A28" s="27" t="s">
        <v>26</v>
      </c>
      <c r="B28" s="32">
        <v>4876</v>
      </c>
      <c r="C28" s="127">
        <v>60.1</v>
      </c>
      <c r="D28" s="128">
        <v>33.6</v>
      </c>
      <c r="E28" s="132"/>
      <c r="F28" s="27">
        <v>39.6</v>
      </c>
      <c r="G28" s="27">
        <v>56.5</v>
      </c>
      <c r="H28" s="129">
        <v>22.669568371418208</v>
      </c>
      <c r="I28" s="36">
        <v>20.34</v>
      </c>
    </row>
    <row r="29" spans="1:9" ht="12.75">
      <c r="A29" s="27" t="s">
        <v>27</v>
      </c>
      <c r="B29" s="32">
        <v>12340</v>
      </c>
      <c r="C29" s="127">
        <v>58.6</v>
      </c>
      <c r="D29" s="128">
        <v>31.1</v>
      </c>
      <c r="E29" s="72"/>
      <c r="F29" s="27">
        <v>37.5</v>
      </c>
      <c r="G29" s="27">
        <v>54.7</v>
      </c>
      <c r="H29" s="129">
        <v>30.61435973353072</v>
      </c>
      <c r="I29" s="36">
        <v>21.99</v>
      </c>
    </row>
    <row r="30" spans="1:9" ht="12.75">
      <c r="A30" s="27"/>
      <c r="B30" s="32"/>
      <c r="C30" s="127"/>
      <c r="D30" s="128"/>
      <c r="E30" s="133"/>
      <c r="F30" s="27"/>
      <c r="G30" s="27"/>
      <c r="H30" s="129"/>
      <c r="I30" s="36"/>
    </row>
    <row r="31" spans="1:9" s="30" customFormat="1" ht="12.75">
      <c r="A31" s="30" t="s">
        <v>28</v>
      </c>
      <c r="B31" s="31">
        <v>20012</v>
      </c>
      <c r="C31" s="123">
        <v>78.3</v>
      </c>
      <c r="D31" s="124">
        <v>36.7</v>
      </c>
      <c r="E31" s="134"/>
      <c r="F31" s="30">
        <v>58.8</v>
      </c>
      <c r="G31" s="30">
        <v>33.5</v>
      </c>
      <c r="H31" s="126">
        <v>45.360978520286395</v>
      </c>
      <c r="I31" s="35">
        <v>10.97</v>
      </c>
    </row>
    <row r="32" spans="1:9" ht="12.75">
      <c r="A32" s="27" t="s">
        <v>29</v>
      </c>
      <c r="B32" s="32">
        <v>5062</v>
      </c>
      <c r="C32" s="127">
        <v>61.2</v>
      </c>
      <c r="D32" s="128">
        <v>34.8</v>
      </c>
      <c r="E32" s="132"/>
      <c r="F32" s="27">
        <v>35.8</v>
      </c>
      <c r="G32" s="27">
        <v>58.8</v>
      </c>
      <c r="H32" s="129">
        <v>26.823529411764707</v>
      </c>
      <c r="I32" s="36">
        <v>19.14</v>
      </c>
    </row>
    <row r="33" spans="1:9" ht="12.75">
      <c r="A33" s="27" t="s">
        <v>30</v>
      </c>
      <c r="B33" s="32">
        <v>2844</v>
      </c>
      <c r="C33" s="127">
        <v>98.8</v>
      </c>
      <c r="D33" s="128">
        <v>40.1</v>
      </c>
      <c r="E33" s="72"/>
      <c r="F33" s="27">
        <v>82.3</v>
      </c>
      <c r="G33" s="27">
        <v>10.2</v>
      </c>
      <c r="H33" s="129">
        <v>96.21993127147766</v>
      </c>
      <c r="I33" s="36">
        <v>5.17</v>
      </c>
    </row>
    <row r="34" spans="1:9" ht="12.75">
      <c r="A34" s="27" t="s">
        <v>31</v>
      </c>
      <c r="B34" s="32">
        <v>3278</v>
      </c>
      <c r="C34" s="127">
        <v>96.6</v>
      </c>
      <c r="D34" s="128">
        <v>36</v>
      </c>
      <c r="E34" s="134"/>
      <c r="F34" s="27">
        <v>80.4</v>
      </c>
      <c r="G34" s="27">
        <v>12.8</v>
      </c>
      <c r="H34" s="129">
        <v>33.014354066985646</v>
      </c>
      <c r="I34" s="36">
        <v>1.65</v>
      </c>
    </row>
    <row r="35" spans="1:9" ht="12.75">
      <c r="A35" s="27" t="s">
        <v>32</v>
      </c>
      <c r="B35" s="32">
        <v>7350</v>
      </c>
      <c r="C35" s="127">
        <v>70</v>
      </c>
      <c r="D35" s="128">
        <v>36.3</v>
      </c>
      <c r="E35" s="132"/>
      <c r="F35" s="27">
        <v>52.2</v>
      </c>
      <c r="G35" s="27">
        <v>38.3</v>
      </c>
      <c r="H35" s="129">
        <v>59.2605758976182</v>
      </c>
      <c r="I35" s="36">
        <v>12.91</v>
      </c>
    </row>
    <row r="36" spans="1:9" ht="12.75">
      <c r="A36" s="27" t="s">
        <v>33</v>
      </c>
      <c r="B36" s="32">
        <v>1478</v>
      </c>
      <c r="C36" s="127">
        <v>98.4</v>
      </c>
      <c r="D36" s="128">
        <v>38.5</v>
      </c>
      <c r="E36" s="132"/>
      <c r="F36" s="27">
        <v>77.3</v>
      </c>
      <c r="G36" s="36">
        <v>14</v>
      </c>
      <c r="H36" s="129">
        <v>76.32850241545894</v>
      </c>
      <c r="I36" s="36">
        <v>5.14</v>
      </c>
    </row>
    <row r="37" spans="1:9" ht="12.75">
      <c r="A37" s="27"/>
      <c r="B37" s="32"/>
      <c r="C37" s="127"/>
      <c r="D37" s="128"/>
      <c r="E37" s="132"/>
      <c r="F37" s="27"/>
      <c r="G37" s="27"/>
      <c r="H37" s="129"/>
      <c r="I37" s="36"/>
    </row>
    <row r="38" spans="1:9" s="30" customFormat="1" ht="12.75">
      <c r="A38" s="30" t="s">
        <v>34</v>
      </c>
      <c r="B38" s="31">
        <v>47291</v>
      </c>
      <c r="C38" s="123">
        <v>68.7</v>
      </c>
      <c r="D38" s="124">
        <v>33.1</v>
      </c>
      <c r="E38" s="134"/>
      <c r="F38" s="30">
        <v>47.5</v>
      </c>
      <c r="G38" s="30">
        <v>43.7</v>
      </c>
      <c r="H38" s="126">
        <v>28.740024183796855</v>
      </c>
      <c r="I38" s="35">
        <v>13.34</v>
      </c>
    </row>
    <row r="39" spans="1:9" ht="12.75">
      <c r="A39" s="27" t="s">
        <v>35</v>
      </c>
      <c r="B39" s="32">
        <v>12008</v>
      </c>
      <c r="C39" s="127">
        <v>61.8</v>
      </c>
      <c r="D39" s="128">
        <v>31.8</v>
      </c>
      <c r="E39" s="132"/>
      <c r="F39" s="27">
        <v>37.1</v>
      </c>
      <c r="G39" s="27">
        <v>50.6</v>
      </c>
      <c r="H39" s="129">
        <v>34.21139282186368</v>
      </c>
      <c r="I39" s="36">
        <v>17.56</v>
      </c>
    </row>
    <row r="40" spans="1:9" ht="12.75">
      <c r="A40" s="27" t="s">
        <v>36</v>
      </c>
      <c r="B40" s="32">
        <v>4688</v>
      </c>
      <c r="C40" s="127">
        <v>61.3</v>
      </c>
      <c r="D40" s="128">
        <v>33.6</v>
      </c>
      <c r="E40" s="72"/>
      <c r="F40" s="27">
        <v>46.6</v>
      </c>
      <c r="G40" s="27">
        <v>48.7</v>
      </c>
      <c r="H40" s="129">
        <v>27.42006132282085</v>
      </c>
      <c r="I40" s="36">
        <v>15.87</v>
      </c>
    </row>
    <row r="41" spans="1:9" ht="12.75">
      <c r="A41" s="27" t="s">
        <v>37</v>
      </c>
      <c r="B41" s="32">
        <v>14299</v>
      </c>
      <c r="C41" s="127">
        <v>69.3</v>
      </c>
      <c r="D41" s="128">
        <v>33.4</v>
      </c>
      <c r="E41" s="133"/>
      <c r="F41" s="27">
        <v>49.8</v>
      </c>
      <c r="G41" s="36">
        <v>41</v>
      </c>
      <c r="H41" s="129">
        <v>29.93695689214517</v>
      </c>
      <c r="I41" s="36">
        <v>13.04</v>
      </c>
    </row>
    <row r="42" spans="1:9" ht="12.75">
      <c r="A42" s="27" t="s">
        <v>38</v>
      </c>
      <c r="B42" s="32">
        <v>4910</v>
      </c>
      <c r="C42" s="127">
        <v>78.3</v>
      </c>
      <c r="D42" s="128">
        <v>34</v>
      </c>
      <c r="E42" s="132"/>
      <c r="F42" s="27">
        <v>63.4</v>
      </c>
      <c r="G42" s="27">
        <v>31.4</v>
      </c>
      <c r="H42" s="129">
        <v>21.414665801427645</v>
      </c>
      <c r="I42" s="36">
        <v>6.4</v>
      </c>
    </row>
    <row r="43" spans="1:9" ht="12.75">
      <c r="A43" s="27" t="s">
        <v>39</v>
      </c>
      <c r="B43" s="32">
        <v>8326</v>
      </c>
      <c r="C43" s="127">
        <v>78.7</v>
      </c>
      <c r="D43" s="128">
        <v>33.8</v>
      </c>
      <c r="E43" s="132"/>
      <c r="F43" s="36">
        <v>57</v>
      </c>
      <c r="G43" s="27">
        <v>33.9</v>
      </c>
      <c r="H43" s="129">
        <v>25.4069355980184</v>
      </c>
      <c r="I43" s="36">
        <v>10.41</v>
      </c>
    </row>
    <row r="44" spans="1:9" ht="12.75">
      <c r="A44" s="27" t="s">
        <v>40</v>
      </c>
      <c r="B44" s="32">
        <v>3060</v>
      </c>
      <c r="C44" s="127">
        <v>62.4</v>
      </c>
      <c r="D44" s="128">
        <v>32</v>
      </c>
      <c r="E44" s="72"/>
      <c r="F44" s="27">
        <v>27.6</v>
      </c>
      <c r="G44" s="36">
        <v>68</v>
      </c>
      <c r="H44" s="129">
        <v>20.79731027857829</v>
      </c>
      <c r="I44" s="36">
        <v>13.4</v>
      </c>
    </row>
    <row r="45" spans="1:9" ht="12.75">
      <c r="A45" s="27"/>
      <c r="B45" s="32"/>
      <c r="C45" s="127"/>
      <c r="D45" s="128"/>
      <c r="E45" s="133"/>
      <c r="F45" s="27"/>
      <c r="G45" s="27"/>
      <c r="H45" s="129"/>
      <c r="I45" s="36"/>
    </row>
    <row r="46" spans="1:9" s="30" customFormat="1" ht="12.75">
      <c r="A46" s="30" t="s">
        <v>41</v>
      </c>
      <c r="B46" s="31">
        <v>25961</v>
      </c>
      <c r="C46" s="123">
        <v>68.5</v>
      </c>
      <c r="D46" s="124">
        <v>35.5</v>
      </c>
      <c r="E46" s="134"/>
      <c r="F46" s="30">
        <v>44.1</v>
      </c>
      <c r="G46" s="30">
        <v>46.3</v>
      </c>
      <c r="H46" s="126">
        <v>37.4532146718789</v>
      </c>
      <c r="I46" s="35">
        <v>14.93</v>
      </c>
    </row>
    <row r="47" spans="1:9" ht="12.75">
      <c r="A47" s="27" t="s">
        <v>42</v>
      </c>
      <c r="B47" s="32">
        <v>2136</v>
      </c>
      <c r="C47" s="127">
        <v>86.8</v>
      </c>
      <c r="D47" s="128">
        <v>44</v>
      </c>
      <c r="E47" s="132"/>
      <c r="F47" s="36">
        <v>55</v>
      </c>
      <c r="G47" s="27">
        <v>29.1</v>
      </c>
      <c r="H47" s="129">
        <v>91.47909967845659</v>
      </c>
      <c r="I47" s="36">
        <v>19.29</v>
      </c>
    </row>
    <row r="48" spans="1:9" ht="12.75">
      <c r="A48" s="27" t="s">
        <v>43</v>
      </c>
      <c r="B48" s="32">
        <v>15415</v>
      </c>
      <c r="C48" s="127">
        <v>61.1</v>
      </c>
      <c r="D48" s="128">
        <v>33.5</v>
      </c>
      <c r="E48" s="132"/>
      <c r="F48" s="27">
        <v>35.7</v>
      </c>
      <c r="G48" s="27">
        <v>54.6</v>
      </c>
      <c r="H48" s="129">
        <v>31.580197079425382</v>
      </c>
      <c r="I48" s="36">
        <v>15.9</v>
      </c>
    </row>
    <row r="49" spans="1:9" ht="12.75">
      <c r="A49" s="27" t="s">
        <v>44</v>
      </c>
      <c r="B49" s="32">
        <v>8410</v>
      </c>
      <c r="C49" s="127">
        <v>77.4</v>
      </c>
      <c r="D49" s="128">
        <v>36.8</v>
      </c>
      <c r="E49" s="72"/>
      <c r="F49" s="27">
        <v>56.9</v>
      </c>
      <c r="G49" s="27">
        <v>35.4</v>
      </c>
      <c r="H49" s="129">
        <v>42.780389523169916</v>
      </c>
      <c r="I49" s="36">
        <v>12.06</v>
      </c>
    </row>
    <row r="50" spans="1:9" ht="12.75">
      <c r="A50" s="27"/>
      <c r="B50" s="32"/>
      <c r="C50" s="127"/>
      <c r="D50" s="128"/>
      <c r="E50" s="134"/>
      <c r="F50" s="27"/>
      <c r="G50" s="27"/>
      <c r="H50" s="129"/>
      <c r="I50" s="36"/>
    </row>
    <row r="51" spans="1:9" s="30" customFormat="1" ht="12.75">
      <c r="A51" s="30" t="s">
        <v>45</v>
      </c>
      <c r="B51" s="31">
        <v>54521</v>
      </c>
      <c r="C51" s="123">
        <v>66.4</v>
      </c>
      <c r="D51" s="124">
        <v>33.5</v>
      </c>
      <c r="E51" s="134"/>
      <c r="F51" s="30">
        <v>43.8</v>
      </c>
      <c r="G51" s="30">
        <v>44.7</v>
      </c>
      <c r="H51" s="126">
        <v>31.272846757300695</v>
      </c>
      <c r="I51" s="35">
        <v>12.03</v>
      </c>
    </row>
    <row r="52" spans="1:9" ht="12.75">
      <c r="A52" s="27" t="s">
        <v>46</v>
      </c>
      <c r="B52" s="32">
        <v>11599</v>
      </c>
      <c r="C52" s="127">
        <v>69.7</v>
      </c>
      <c r="D52" s="128">
        <v>35.7</v>
      </c>
      <c r="E52" s="132"/>
      <c r="F52" s="27">
        <v>48.8</v>
      </c>
      <c r="G52" s="27">
        <v>40.8</v>
      </c>
      <c r="H52" s="129">
        <v>42.347477306312015</v>
      </c>
      <c r="I52" s="36">
        <v>16.13</v>
      </c>
    </row>
    <row r="53" spans="1:9" ht="12.75">
      <c r="A53" s="27" t="s">
        <v>47</v>
      </c>
      <c r="B53" s="32">
        <v>5314</v>
      </c>
      <c r="C53" s="127">
        <v>66.4</v>
      </c>
      <c r="D53" s="128">
        <v>34.1</v>
      </c>
      <c r="E53" s="132"/>
      <c r="F53" s="27">
        <v>44.6</v>
      </c>
      <c r="G53" s="27">
        <v>43.8</v>
      </c>
      <c r="H53" s="129">
        <v>36.46907216494845</v>
      </c>
      <c r="I53" s="36">
        <v>10.97</v>
      </c>
    </row>
    <row r="54" spans="1:9" ht="12.75">
      <c r="A54" s="27" t="s">
        <v>48</v>
      </c>
      <c r="B54" s="32">
        <v>19134</v>
      </c>
      <c r="C54" s="127">
        <v>64.8</v>
      </c>
      <c r="D54" s="128">
        <v>32.7</v>
      </c>
      <c r="E54" s="72"/>
      <c r="F54" s="27">
        <v>41.4</v>
      </c>
      <c r="G54" s="27">
        <v>49.4</v>
      </c>
      <c r="H54" s="129">
        <v>20.260262378332627</v>
      </c>
      <c r="I54" s="36">
        <v>10.81</v>
      </c>
    </row>
    <row r="55" spans="1:9" ht="12.75">
      <c r="A55" s="27" t="s">
        <v>49</v>
      </c>
      <c r="B55" s="32">
        <v>18474</v>
      </c>
      <c r="C55" s="127">
        <v>66</v>
      </c>
      <c r="D55" s="128">
        <v>32.8</v>
      </c>
      <c r="E55" s="133"/>
      <c r="F55" s="27">
        <v>43.1</v>
      </c>
      <c r="G55" s="27">
        <v>42.4</v>
      </c>
      <c r="H55" s="129">
        <v>36.32183908045977</v>
      </c>
      <c r="I55" s="36">
        <v>11.02</v>
      </c>
    </row>
    <row r="56" spans="1:9" ht="12.75">
      <c r="A56" s="27"/>
      <c r="B56" s="32"/>
      <c r="C56" s="127"/>
      <c r="D56" s="128"/>
      <c r="E56" s="132"/>
      <c r="F56" s="27"/>
      <c r="G56" s="27"/>
      <c r="H56" s="129"/>
      <c r="I56" s="36"/>
    </row>
    <row r="57" spans="1:9" s="30" customFormat="1" ht="12.75">
      <c r="A57" s="30" t="s">
        <v>50</v>
      </c>
      <c r="B57" s="31">
        <v>723</v>
      </c>
      <c r="C57" s="123">
        <v>156.2</v>
      </c>
      <c r="D57" s="124">
        <v>49.4</v>
      </c>
      <c r="E57" s="134"/>
      <c r="F57" s="30">
        <v>82.7</v>
      </c>
      <c r="G57" s="35">
        <v>6</v>
      </c>
      <c r="H57" s="126">
        <v>100</v>
      </c>
      <c r="I57" s="35">
        <v>2.9</v>
      </c>
    </row>
    <row r="58" spans="1:9" ht="12.75">
      <c r="A58" s="27" t="s">
        <v>51</v>
      </c>
      <c r="B58" s="32">
        <v>723</v>
      </c>
      <c r="C58" s="127">
        <v>156.2</v>
      </c>
      <c r="D58" s="128">
        <v>49.4</v>
      </c>
      <c r="F58" s="27">
        <v>82.7</v>
      </c>
      <c r="G58" s="36">
        <v>6</v>
      </c>
      <c r="H58" s="129">
        <v>100</v>
      </c>
      <c r="I58" s="36">
        <v>2.9</v>
      </c>
    </row>
    <row r="59" spans="1:9" ht="12.75">
      <c r="A59" s="47"/>
      <c r="B59" s="135"/>
      <c r="C59" s="135"/>
      <c r="D59" s="135"/>
      <c r="E59" s="68"/>
      <c r="F59" s="135"/>
      <c r="G59" s="135"/>
      <c r="H59" s="135"/>
      <c r="I59" s="135"/>
    </row>
    <row r="60" spans="2:6" ht="12.75">
      <c r="B60" s="131"/>
      <c r="E60" s="71"/>
      <c r="F60" s="71"/>
    </row>
    <row r="61" spans="1:6" ht="12.75">
      <c r="A61" s="65" t="s">
        <v>53</v>
      </c>
      <c r="B61" s="131"/>
      <c r="E61" s="71"/>
      <c r="F61" s="71"/>
    </row>
    <row r="62" spans="2:6" ht="12.75">
      <c r="B62" s="131"/>
      <c r="E62" s="71"/>
      <c r="F62" s="71"/>
    </row>
    <row r="63" spans="1:6" ht="12.75">
      <c r="A63" s="136" t="s">
        <v>196</v>
      </c>
      <c r="B63" s="131"/>
      <c r="E63" s="71"/>
      <c r="F63" s="71"/>
    </row>
    <row r="64" spans="2:6" ht="12.75">
      <c r="B64" s="131"/>
      <c r="E64" s="71"/>
      <c r="F64" s="71"/>
    </row>
    <row r="65" spans="2:6" ht="12.75">
      <c r="B65" s="131"/>
      <c r="E65" s="71"/>
      <c r="F65" s="71"/>
    </row>
    <row r="66" spans="2:6" ht="12.75">
      <c r="B66" s="131"/>
      <c r="E66" s="71"/>
      <c r="F66" s="71"/>
    </row>
    <row r="67" spans="2:6" ht="12.75">
      <c r="B67" s="131"/>
      <c r="E67" s="71"/>
      <c r="F67" s="71"/>
    </row>
    <row r="68" spans="2:12" ht="12.75">
      <c r="B68" s="131"/>
      <c r="E68" s="71"/>
      <c r="F68" s="71"/>
      <c r="L68" s="36"/>
    </row>
    <row r="69" spans="2:12" ht="12.75">
      <c r="B69" s="131"/>
      <c r="E69" s="71"/>
      <c r="F69" s="71"/>
      <c r="L69" s="36"/>
    </row>
    <row r="70" spans="2:12" ht="12.75">
      <c r="B70" s="131"/>
      <c r="E70" s="71"/>
      <c r="F70" s="71"/>
      <c r="L70" s="36"/>
    </row>
    <row r="71" spans="2:12" ht="12.75">
      <c r="B71" s="131"/>
      <c r="E71" s="71"/>
      <c r="F71" s="71"/>
      <c r="L71" s="36"/>
    </row>
    <row r="72" spans="2:12" ht="12.75">
      <c r="B72" s="131"/>
      <c r="E72" s="71"/>
      <c r="F72" s="71"/>
      <c r="L72" s="36"/>
    </row>
    <row r="73" spans="2:12" ht="12.75">
      <c r="B73" s="131"/>
      <c r="E73" s="71"/>
      <c r="F73" s="71"/>
      <c r="L73" s="36"/>
    </row>
    <row r="74" spans="2:12" ht="12.75">
      <c r="B74" s="131"/>
      <c r="E74" s="71"/>
      <c r="F74" s="71"/>
      <c r="L74" s="36"/>
    </row>
    <row r="75" spans="2:12" ht="12.75">
      <c r="B75" s="131"/>
      <c r="E75" s="71"/>
      <c r="F75" s="71"/>
      <c r="L75" s="36"/>
    </row>
    <row r="76" spans="2:12" ht="12.75">
      <c r="B76" s="131"/>
      <c r="E76" s="71"/>
      <c r="F76" s="71"/>
      <c r="L76" s="36"/>
    </row>
    <row r="77" spans="2:12" ht="12.75">
      <c r="B77" s="131"/>
      <c r="E77" s="71"/>
      <c r="F77" s="71"/>
      <c r="L77" s="36"/>
    </row>
    <row r="78" spans="2:12" ht="12.75">
      <c r="B78" s="131"/>
      <c r="E78" s="71"/>
      <c r="F78" s="71"/>
      <c r="L78" s="36"/>
    </row>
    <row r="79" spans="2:12" ht="12.75">
      <c r="B79" s="131"/>
      <c r="E79" s="71"/>
      <c r="F79" s="71"/>
      <c r="L79" s="36"/>
    </row>
    <row r="80" spans="2:12" ht="12.75">
      <c r="B80" s="131"/>
      <c r="E80" s="71"/>
      <c r="F80" s="71"/>
      <c r="L80" s="36"/>
    </row>
    <row r="81" spans="2:12" ht="12.75">
      <c r="B81" s="131"/>
      <c r="E81" s="71"/>
      <c r="F81" s="71"/>
      <c r="L81" s="36"/>
    </row>
    <row r="82" spans="2:12" ht="12.75">
      <c r="B82" s="131"/>
      <c r="E82" s="71"/>
      <c r="F82" s="71"/>
      <c r="L82" s="36"/>
    </row>
    <row r="83" spans="2:12" ht="12.75">
      <c r="B83" s="131"/>
      <c r="E83" s="71"/>
      <c r="F83" s="71"/>
      <c r="L83" s="36"/>
    </row>
    <row r="84" spans="2:12" ht="12.75">
      <c r="B84" s="131"/>
      <c r="E84" s="71"/>
      <c r="F84" s="71"/>
      <c r="L84" s="36"/>
    </row>
    <row r="85" spans="2:12" ht="12.75">
      <c r="B85" s="131"/>
      <c r="E85" s="71"/>
      <c r="F85" s="71"/>
      <c r="L85" s="36"/>
    </row>
    <row r="86" spans="2:12" ht="12.75">
      <c r="B86" s="131"/>
      <c r="E86" s="71"/>
      <c r="F86" s="71"/>
      <c r="L86" s="36"/>
    </row>
    <row r="87" spans="2:12" ht="12.75">
      <c r="B87" s="131"/>
      <c r="E87" s="71"/>
      <c r="F87" s="71"/>
      <c r="L87" s="36"/>
    </row>
    <row r="88" spans="2:12" ht="12.75">
      <c r="B88" s="131"/>
      <c r="E88" s="71"/>
      <c r="F88" s="71"/>
      <c r="L88" s="36"/>
    </row>
    <row r="89" spans="2:12" ht="12.75">
      <c r="B89" s="131"/>
      <c r="E89" s="71"/>
      <c r="F89" s="71"/>
      <c r="L89" s="36"/>
    </row>
    <row r="90" spans="2:12" ht="12.75">
      <c r="B90" s="131"/>
      <c r="E90" s="71"/>
      <c r="F90" s="71"/>
      <c r="L90" s="36"/>
    </row>
    <row r="91" spans="2:12" ht="12.75">
      <c r="B91" s="131"/>
      <c r="E91" s="71"/>
      <c r="F91" s="71"/>
      <c r="L91" s="36"/>
    </row>
    <row r="92" spans="2:12" ht="12.75">
      <c r="B92" s="131"/>
      <c r="E92" s="71"/>
      <c r="F92" s="71"/>
      <c r="L92" s="36"/>
    </row>
    <row r="93" spans="2:12" ht="12.75">
      <c r="B93" s="131"/>
      <c r="E93" s="71"/>
      <c r="F93" s="71"/>
      <c r="L93" s="36"/>
    </row>
    <row r="94" spans="2:12" ht="12.75">
      <c r="B94" s="131"/>
      <c r="E94" s="71"/>
      <c r="F94" s="71"/>
      <c r="L94" s="36"/>
    </row>
    <row r="95" spans="2:12" ht="12.75">
      <c r="B95" s="131"/>
      <c r="E95" s="71"/>
      <c r="F95" s="71"/>
      <c r="L95" s="36"/>
    </row>
    <row r="96" spans="2:12" ht="12.75">
      <c r="B96" s="131"/>
      <c r="E96" s="71"/>
      <c r="F96" s="71"/>
      <c r="L96" s="36"/>
    </row>
    <row r="97" spans="2:12" ht="12.75">
      <c r="B97" s="131"/>
      <c r="E97" s="71"/>
      <c r="F97" s="71"/>
      <c r="L97" s="36"/>
    </row>
    <row r="98" spans="2:12" ht="12.75">
      <c r="B98" s="131"/>
      <c r="E98" s="71"/>
      <c r="F98" s="71"/>
      <c r="L98" s="36"/>
    </row>
    <row r="99" spans="2:12" ht="12.75">
      <c r="B99" s="131"/>
      <c r="E99" s="71"/>
      <c r="F99" s="71"/>
      <c r="L99" s="36"/>
    </row>
    <row r="100" spans="2:12" ht="12.75">
      <c r="B100" s="131"/>
      <c r="E100" s="71"/>
      <c r="F100" s="71"/>
      <c r="L100" s="36"/>
    </row>
    <row r="101" spans="2:12" ht="12.75">
      <c r="B101" s="131"/>
      <c r="E101" s="71"/>
      <c r="F101" s="71"/>
      <c r="L101" s="36"/>
    </row>
    <row r="102" spans="2:12" ht="12.75">
      <c r="B102" s="131"/>
      <c r="E102" s="71"/>
      <c r="F102" s="71"/>
      <c r="L102" s="36"/>
    </row>
    <row r="103" spans="2:12" ht="12.75">
      <c r="B103" s="131"/>
      <c r="E103" s="71"/>
      <c r="F103" s="71"/>
      <c r="L103" s="36"/>
    </row>
    <row r="104" spans="2:12" ht="12.75">
      <c r="B104" s="131"/>
      <c r="E104" s="71"/>
      <c r="F104" s="71"/>
      <c r="L104" s="36"/>
    </row>
    <row r="105" spans="2:6" ht="12.75">
      <c r="B105" s="131"/>
      <c r="E105" s="71"/>
      <c r="F105" s="71"/>
    </row>
    <row r="106" spans="2:6" ht="12.75">
      <c r="B106" s="131"/>
      <c r="E106" s="71"/>
      <c r="F106" s="71"/>
    </row>
    <row r="107" spans="2:6" ht="12.75">
      <c r="B107" s="131"/>
      <c r="E107" s="71"/>
      <c r="F107" s="71"/>
    </row>
    <row r="108" spans="2:6" ht="12.75">
      <c r="B108" s="131"/>
      <c r="E108" s="71"/>
      <c r="F108" s="71"/>
    </row>
    <row r="109" spans="2:6" ht="12.75">
      <c r="B109" s="131"/>
      <c r="E109" s="71"/>
      <c r="F109" s="71"/>
    </row>
    <row r="110" spans="2:6" ht="12.75">
      <c r="B110" s="131"/>
      <c r="E110" s="71"/>
      <c r="F110" s="71"/>
    </row>
    <row r="111" spans="2:6" ht="12.75">
      <c r="B111" s="131"/>
      <c r="E111" s="71"/>
      <c r="F111" s="71"/>
    </row>
    <row r="112" spans="2:6" ht="12.75">
      <c r="B112" s="131"/>
      <c r="E112" s="71"/>
      <c r="F112" s="71"/>
    </row>
    <row r="113" spans="2:6" ht="12.75">
      <c r="B113" s="131"/>
      <c r="E113" s="71"/>
      <c r="F113" s="71"/>
    </row>
    <row r="114" spans="2:6" ht="12.75">
      <c r="B114" s="131"/>
      <c r="E114" s="71"/>
      <c r="F114" s="71"/>
    </row>
    <row r="115" spans="2:6" ht="12.75">
      <c r="B115" s="131"/>
      <c r="E115" s="71"/>
      <c r="F115" s="71"/>
    </row>
    <row r="116" spans="2:6" ht="12.75">
      <c r="B116" s="131"/>
      <c r="E116" s="71"/>
      <c r="F116" s="71"/>
    </row>
    <row r="117" spans="2:6" ht="12.75">
      <c r="B117" s="131"/>
      <c r="E117" s="71"/>
      <c r="F117" s="71"/>
    </row>
    <row r="118" spans="2:6" ht="12.75">
      <c r="B118" s="131"/>
      <c r="E118" s="71"/>
      <c r="F118" s="71"/>
    </row>
    <row r="119" spans="2:6" ht="12.75">
      <c r="B119" s="131"/>
      <c r="E119" s="71"/>
      <c r="F119" s="71"/>
    </row>
    <row r="120" spans="2:6" ht="12.75">
      <c r="B120" s="131"/>
      <c r="E120" s="71"/>
      <c r="F120" s="71"/>
    </row>
    <row r="121" spans="2:6" ht="12.75">
      <c r="B121" s="131"/>
      <c r="E121" s="71"/>
      <c r="F121" s="71"/>
    </row>
    <row r="122" spans="2:6" ht="12.75">
      <c r="B122" s="131"/>
      <c r="E122" s="71"/>
      <c r="F122" s="71"/>
    </row>
    <row r="123" spans="2:6" ht="12.75">
      <c r="B123" s="131"/>
      <c r="E123" s="71"/>
      <c r="F123" s="71"/>
    </row>
    <row r="124" spans="2:6" ht="12.75">
      <c r="B124" s="131"/>
      <c r="E124" s="71"/>
      <c r="F124" s="71"/>
    </row>
    <row r="125" spans="2:6" ht="12.75">
      <c r="B125" s="131"/>
      <c r="E125" s="71"/>
      <c r="F125" s="71"/>
    </row>
    <row r="126" spans="2:6" ht="12.75">
      <c r="B126" s="131"/>
      <c r="E126" s="71"/>
      <c r="F126" s="71"/>
    </row>
    <row r="127" spans="2:6" ht="12.75">
      <c r="B127" s="131"/>
      <c r="E127" s="71"/>
      <c r="F127" s="71"/>
    </row>
    <row r="128" spans="2:6" ht="12.75">
      <c r="B128" s="131"/>
      <c r="E128" s="71"/>
      <c r="F128" s="71"/>
    </row>
    <row r="129" spans="2:6" ht="12.75">
      <c r="B129" s="131"/>
      <c r="E129" s="71"/>
      <c r="F129" s="71"/>
    </row>
    <row r="130" spans="2:6" ht="12.75">
      <c r="B130" s="131"/>
      <c r="E130" s="71"/>
      <c r="F130" s="71"/>
    </row>
    <row r="131" spans="2:6" ht="12.75">
      <c r="B131" s="131"/>
      <c r="E131" s="71"/>
      <c r="F131" s="71"/>
    </row>
    <row r="132" spans="2:6" ht="12.75">
      <c r="B132" s="131"/>
      <c r="E132" s="71"/>
      <c r="F132" s="71"/>
    </row>
    <row r="133" spans="2:6" ht="12.75">
      <c r="B133" s="131"/>
      <c r="E133" s="71"/>
      <c r="F133" s="71"/>
    </row>
    <row r="134" spans="2:6" ht="12.75">
      <c r="B134" s="131"/>
      <c r="E134" s="71"/>
      <c r="F134" s="71"/>
    </row>
    <row r="135" spans="2:6" ht="12.75">
      <c r="B135" s="131"/>
      <c r="E135" s="71"/>
      <c r="F135" s="71"/>
    </row>
    <row r="136" spans="2:6" ht="12.75">
      <c r="B136" s="131"/>
      <c r="E136" s="71"/>
      <c r="F136" s="71"/>
    </row>
    <row r="137" spans="2:6" ht="12.75">
      <c r="B137" s="131"/>
      <c r="E137" s="71"/>
      <c r="F137" s="71"/>
    </row>
    <row r="138" spans="2:6" ht="12.75">
      <c r="B138" s="131"/>
      <c r="E138" s="71"/>
      <c r="F138" s="71"/>
    </row>
    <row r="139" spans="2:6" ht="12.75">
      <c r="B139" s="131"/>
      <c r="E139" s="71"/>
      <c r="F139" s="71"/>
    </row>
    <row r="140" spans="2:6" ht="12.75">
      <c r="B140" s="131"/>
      <c r="E140" s="71"/>
      <c r="F140" s="71"/>
    </row>
    <row r="141" spans="2:6" ht="12.75">
      <c r="B141" s="131"/>
      <c r="E141" s="71"/>
      <c r="F141" s="71"/>
    </row>
    <row r="142" spans="2:6" ht="12.75">
      <c r="B142" s="131"/>
      <c r="E142" s="71"/>
      <c r="F142" s="71"/>
    </row>
    <row r="143" spans="2:6" ht="12.75">
      <c r="B143" s="131"/>
      <c r="E143" s="71"/>
      <c r="F143" s="71"/>
    </row>
    <row r="144" spans="2:6" ht="12.75">
      <c r="B144" s="131"/>
      <c r="E144" s="71"/>
      <c r="F144" s="71"/>
    </row>
    <row r="145" spans="2:6" ht="12.75">
      <c r="B145" s="131"/>
      <c r="E145" s="71"/>
      <c r="F145" s="71"/>
    </row>
    <row r="146" spans="2:6" ht="12.75">
      <c r="B146" s="131"/>
      <c r="E146" s="71"/>
      <c r="F146" s="71"/>
    </row>
    <row r="147" spans="2:6" ht="12.75">
      <c r="B147" s="131"/>
      <c r="E147" s="71"/>
      <c r="F147" s="71"/>
    </row>
    <row r="148" spans="2:6" ht="12.75">
      <c r="B148" s="131"/>
      <c r="E148" s="71"/>
      <c r="F148" s="71"/>
    </row>
    <row r="149" spans="2:6" ht="12.75">
      <c r="B149" s="131"/>
      <c r="E149" s="71"/>
      <c r="F149" s="71"/>
    </row>
    <row r="150" spans="2:6" ht="12.75">
      <c r="B150" s="131"/>
      <c r="E150" s="71"/>
      <c r="F150" s="71"/>
    </row>
    <row r="151" spans="2:6" ht="12.75">
      <c r="B151" s="131"/>
      <c r="E151" s="71"/>
      <c r="F151" s="71"/>
    </row>
    <row r="152" spans="2:6" ht="12.75">
      <c r="B152" s="131"/>
      <c r="E152" s="71"/>
      <c r="F152" s="71"/>
    </row>
    <row r="153" spans="2:6" ht="12.75">
      <c r="B153" s="131"/>
      <c r="E153" s="71"/>
      <c r="F153" s="71"/>
    </row>
    <row r="154" spans="2:6" ht="12.75">
      <c r="B154" s="131"/>
      <c r="E154" s="71"/>
      <c r="F154" s="71"/>
    </row>
    <row r="155" spans="2:6" ht="12.75">
      <c r="B155" s="131"/>
      <c r="E155" s="71"/>
      <c r="F155" s="71"/>
    </row>
    <row r="156" spans="2:6" ht="12.75">
      <c r="B156" s="131"/>
      <c r="E156" s="71"/>
      <c r="F156" s="71"/>
    </row>
    <row r="157" spans="2:6" ht="12.75">
      <c r="B157" s="131"/>
      <c r="E157" s="71"/>
      <c r="F157" s="71"/>
    </row>
    <row r="158" spans="2:6" ht="12.75">
      <c r="B158" s="131"/>
      <c r="E158" s="71"/>
      <c r="F158" s="71"/>
    </row>
    <row r="159" spans="2:6" ht="12.75">
      <c r="B159" s="131"/>
      <c r="E159" s="71"/>
      <c r="F159" s="71"/>
    </row>
    <row r="160" spans="2:6" ht="12.75">
      <c r="B160" s="131"/>
      <c r="E160" s="71"/>
      <c r="F160" s="71"/>
    </row>
    <row r="161" spans="2:6" ht="12.75">
      <c r="B161" s="131"/>
      <c r="E161" s="71"/>
      <c r="F161" s="71"/>
    </row>
    <row r="162" spans="2:6" ht="12.75">
      <c r="B162" s="131"/>
      <c r="E162" s="71"/>
      <c r="F162" s="71"/>
    </row>
    <row r="163" spans="2:6" ht="12.75">
      <c r="B163" s="131"/>
      <c r="E163" s="71"/>
      <c r="F163" s="71"/>
    </row>
    <row r="164" spans="2:6" ht="12.75">
      <c r="B164" s="131"/>
      <c r="E164" s="71"/>
      <c r="F164" s="71"/>
    </row>
    <row r="165" spans="2:6" ht="12.75">
      <c r="B165" s="131"/>
      <c r="E165" s="71"/>
      <c r="F165" s="71"/>
    </row>
    <row r="166" spans="2:6" ht="12.75">
      <c r="B166" s="131"/>
      <c r="E166" s="71"/>
      <c r="F166" s="71"/>
    </row>
    <row r="167" spans="2:6" ht="12.75">
      <c r="B167" s="131"/>
      <c r="E167" s="71"/>
      <c r="F167" s="71"/>
    </row>
    <row r="168" spans="2:6" ht="12.75">
      <c r="B168" s="131"/>
      <c r="E168" s="71"/>
      <c r="F168" s="71"/>
    </row>
    <row r="169" spans="2:6" ht="12.75">
      <c r="B169" s="131"/>
      <c r="E169" s="71"/>
      <c r="F169" s="71"/>
    </row>
    <row r="170" spans="2:6" ht="12.75">
      <c r="B170" s="131"/>
      <c r="E170" s="71"/>
      <c r="F170" s="71"/>
    </row>
    <row r="171" spans="2:6" ht="12.75">
      <c r="B171" s="131"/>
      <c r="E171" s="71"/>
      <c r="F171" s="71"/>
    </row>
    <row r="172" spans="2:6" ht="12.75">
      <c r="B172" s="131"/>
      <c r="E172" s="71"/>
      <c r="F172" s="71"/>
    </row>
    <row r="173" spans="2:6" ht="12.75">
      <c r="B173" s="131"/>
      <c r="E173" s="71"/>
      <c r="F173" s="71"/>
    </row>
    <row r="174" spans="2:6" ht="12.75">
      <c r="B174" s="131"/>
      <c r="E174" s="71"/>
      <c r="F174" s="71"/>
    </row>
    <row r="175" spans="2:6" ht="12.75">
      <c r="B175" s="131"/>
      <c r="E175" s="71"/>
      <c r="F175" s="71"/>
    </row>
    <row r="176" spans="2:6" ht="12.75">
      <c r="B176" s="131"/>
      <c r="E176" s="71"/>
      <c r="F176" s="71"/>
    </row>
    <row r="177" spans="2:6" ht="12.75">
      <c r="B177" s="131"/>
      <c r="E177" s="71"/>
      <c r="F177" s="71"/>
    </row>
    <row r="178" spans="2:6" ht="12.75">
      <c r="B178" s="131"/>
      <c r="E178" s="71"/>
      <c r="F178" s="71"/>
    </row>
    <row r="179" spans="2:6" ht="12.75">
      <c r="B179" s="131"/>
      <c r="E179" s="71"/>
      <c r="F179" s="71"/>
    </row>
    <row r="180" spans="2:6" ht="12.75">
      <c r="B180" s="131"/>
      <c r="E180" s="71"/>
      <c r="F180" s="71"/>
    </row>
    <row r="181" spans="2:6" ht="12.75">
      <c r="B181" s="131"/>
      <c r="E181" s="71"/>
      <c r="F181" s="71"/>
    </row>
    <row r="182" spans="2:6" ht="12.75">
      <c r="B182" s="131"/>
      <c r="E182" s="71"/>
      <c r="F182" s="71"/>
    </row>
    <row r="183" spans="2:6" ht="12.75">
      <c r="B183" s="131"/>
      <c r="E183" s="71"/>
      <c r="F183" s="71"/>
    </row>
    <row r="184" spans="2:6" ht="12.75">
      <c r="B184" s="131"/>
      <c r="E184" s="71"/>
      <c r="F184" s="71"/>
    </row>
    <row r="185" spans="2:6" ht="12.75">
      <c r="B185" s="131"/>
      <c r="E185" s="71"/>
      <c r="F185" s="71"/>
    </row>
    <row r="186" spans="2:6" ht="12.75">
      <c r="B186" s="131"/>
      <c r="E186" s="71"/>
      <c r="F186" s="71"/>
    </row>
    <row r="187" spans="2:6" ht="12.75">
      <c r="B187" s="131"/>
      <c r="E187" s="71"/>
      <c r="F187" s="71"/>
    </row>
    <row r="188" spans="2:6" ht="12.75">
      <c r="B188" s="131"/>
      <c r="E188" s="71"/>
      <c r="F188" s="71"/>
    </row>
    <row r="189" spans="2:6" ht="12.75">
      <c r="B189" s="131"/>
      <c r="E189" s="71"/>
      <c r="F189" s="71"/>
    </row>
    <row r="190" spans="2:6" ht="12.75">
      <c r="B190" s="131"/>
      <c r="E190" s="71"/>
      <c r="F190" s="71"/>
    </row>
    <row r="191" spans="2:6" ht="12.75">
      <c r="B191" s="131"/>
      <c r="E191" s="71"/>
      <c r="F191" s="71"/>
    </row>
    <row r="192" spans="2:6" ht="12.75">
      <c r="B192" s="131"/>
      <c r="E192" s="71"/>
      <c r="F192" s="71"/>
    </row>
    <row r="193" spans="2:6" ht="12.75">
      <c r="B193" s="131"/>
      <c r="E193" s="71"/>
      <c r="F193" s="71"/>
    </row>
    <row r="194" spans="2:6" ht="12.75">
      <c r="B194" s="131"/>
      <c r="E194" s="71"/>
      <c r="F194" s="71"/>
    </row>
    <row r="195" spans="2:6" ht="12.75">
      <c r="B195" s="131"/>
      <c r="E195" s="71"/>
      <c r="F195" s="71"/>
    </row>
    <row r="196" spans="2:6" ht="12.75">
      <c r="B196" s="131"/>
      <c r="E196" s="71"/>
      <c r="F196" s="71"/>
    </row>
    <row r="197" spans="2:6" ht="12.75">
      <c r="B197" s="131"/>
      <c r="E197" s="71"/>
      <c r="F197" s="71"/>
    </row>
    <row r="198" spans="2:6" ht="12.75">
      <c r="B198" s="131"/>
      <c r="E198" s="71"/>
      <c r="F198" s="71"/>
    </row>
    <row r="199" spans="2:6" ht="12.75">
      <c r="B199" s="131"/>
      <c r="E199" s="71"/>
      <c r="F199" s="71"/>
    </row>
    <row r="200" spans="2:6" ht="12.75">
      <c r="B200" s="131"/>
      <c r="E200" s="71"/>
      <c r="F200" s="71"/>
    </row>
    <row r="201" spans="2:6" ht="12.75">
      <c r="B201" s="131"/>
      <c r="E201" s="71"/>
      <c r="F201" s="71"/>
    </row>
    <row r="202" spans="2:6" ht="12.75">
      <c r="B202" s="131"/>
      <c r="E202" s="71"/>
      <c r="F202" s="71"/>
    </row>
    <row r="203" spans="2:6" ht="12.75">
      <c r="B203" s="131"/>
      <c r="E203" s="71"/>
      <c r="F203" s="71"/>
    </row>
    <row r="204" spans="2:6" ht="12.75">
      <c r="B204" s="131"/>
      <c r="E204" s="71"/>
      <c r="F204" s="71"/>
    </row>
    <row r="205" spans="2:6" ht="12.75">
      <c r="B205" s="131"/>
      <c r="E205" s="71"/>
      <c r="F205" s="71"/>
    </row>
    <row r="206" spans="2:6" ht="12.75">
      <c r="B206" s="131"/>
      <c r="E206" s="71"/>
      <c r="F206" s="71"/>
    </row>
    <row r="207" spans="2:5" ht="12.75">
      <c r="B207" s="131"/>
      <c r="E207" s="71"/>
    </row>
    <row r="208" spans="2:5" ht="12.75">
      <c r="B208" s="131"/>
      <c r="E208" s="71"/>
    </row>
    <row r="209" ht="12.75">
      <c r="B209" s="131"/>
    </row>
    <row r="210" ht="12.75">
      <c r="B210" s="131"/>
    </row>
    <row r="211" ht="12.75">
      <c r="B211" s="131"/>
    </row>
    <row r="212" ht="12.75">
      <c r="B212" s="131"/>
    </row>
    <row r="213" ht="12.75">
      <c r="B213" s="131"/>
    </row>
    <row r="214" ht="12.75">
      <c r="B214" s="131"/>
    </row>
    <row r="215" ht="12.75">
      <c r="B215" s="131"/>
    </row>
    <row r="216" ht="12.75">
      <c r="B216" s="131"/>
    </row>
    <row r="217" ht="12.75">
      <c r="B217" s="131"/>
    </row>
    <row r="218" ht="12.75">
      <c r="B218" s="131"/>
    </row>
    <row r="219" ht="12.75">
      <c r="B219" s="131"/>
    </row>
    <row r="220" ht="12.75">
      <c r="B220" s="131"/>
    </row>
    <row r="221" ht="12.75">
      <c r="B221" s="131"/>
    </row>
    <row r="222" ht="12.75">
      <c r="B222" s="131"/>
    </row>
    <row r="223" ht="12.75">
      <c r="B223" s="131"/>
    </row>
    <row r="224" ht="12.75">
      <c r="B224" s="131"/>
    </row>
    <row r="225" ht="12.75">
      <c r="B225" s="131"/>
    </row>
    <row r="226" ht="12.75">
      <c r="B226" s="131"/>
    </row>
    <row r="227" ht="12.75">
      <c r="B227" s="131"/>
    </row>
    <row r="228" ht="12.75">
      <c r="B228" s="131"/>
    </row>
    <row r="229" ht="12.75">
      <c r="B229" s="131"/>
    </row>
    <row r="230" ht="12.75">
      <c r="B230" s="131"/>
    </row>
    <row r="231" ht="12.75">
      <c r="B231" s="131"/>
    </row>
    <row r="232" ht="12.75">
      <c r="B232" s="131"/>
    </row>
    <row r="233" ht="12.75">
      <c r="B233" s="131"/>
    </row>
    <row r="234" ht="12.75">
      <c r="B234" s="131"/>
    </row>
    <row r="235" ht="12.75">
      <c r="B235" s="131"/>
    </row>
    <row r="236" ht="12.75">
      <c r="B236" s="131"/>
    </row>
    <row r="237" ht="12.75">
      <c r="B237" s="131"/>
    </row>
    <row r="238" ht="12.75">
      <c r="B238" s="131"/>
    </row>
    <row r="239" ht="12.75">
      <c r="B239" s="131"/>
    </row>
    <row r="240" ht="12.75">
      <c r="B240" s="131"/>
    </row>
    <row r="241" ht="12.75">
      <c r="B241" s="131"/>
    </row>
    <row r="242" ht="12.75">
      <c r="B242" s="131"/>
    </row>
    <row r="243" ht="12.75">
      <c r="B243" s="131"/>
    </row>
    <row r="244" ht="12.75">
      <c r="B244" s="131"/>
    </row>
    <row r="245" ht="12.75">
      <c r="B245" s="131"/>
    </row>
    <row r="246" ht="12.75">
      <c r="B246" s="131"/>
    </row>
    <row r="247" ht="12.75">
      <c r="B247" s="131"/>
    </row>
    <row r="248" ht="12.75">
      <c r="B248" s="131"/>
    </row>
    <row r="249" ht="12.75">
      <c r="B249" s="131"/>
    </row>
    <row r="250" ht="12.75">
      <c r="B250" s="131"/>
    </row>
    <row r="251" ht="12.75">
      <c r="B251" s="131"/>
    </row>
    <row r="252" ht="12.75">
      <c r="B252" s="131"/>
    </row>
    <row r="253" ht="12.75">
      <c r="B253" s="131"/>
    </row>
    <row r="254" ht="12.75">
      <c r="B254" s="131"/>
    </row>
    <row r="255" ht="12.75">
      <c r="B255" s="131"/>
    </row>
    <row r="256" ht="12.75">
      <c r="B256" s="131"/>
    </row>
    <row r="257" ht="12.75">
      <c r="B257" s="131"/>
    </row>
    <row r="258" ht="12.75">
      <c r="B258" s="131"/>
    </row>
    <row r="259" ht="12.75">
      <c r="B259" s="131"/>
    </row>
    <row r="260" ht="12.75">
      <c r="B260" s="131"/>
    </row>
    <row r="261" ht="12.75">
      <c r="B261" s="131"/>
    </row>
    <row r="262" ht="12.75">
      <c r="B262" s="131"/>
    </row>
    <row r="263" ht="12.75">
      <c r="B263" s="131"/>
    </row>
    <row r="264" ht="12.75">
      <c r="B264" s="131"/>
    </row>
    <row r="265" ht="12.75">
      <c r="B265" s="131"/>
    </row>
    <row r="266" ht="12.75">
      <c r="B266" s="131"/>
    </row>
    <row r="267" ht="12.75">
      <c r="B267" s="131"/>
    </row>
    <row r="268" ht="12.75">
      <c r="B268" s="131"/>
    </row>
    <row r="269" ht="12.75">
      <c r="B269" s="131"/>
    </row>
    <row r="270" ht="12.75">
      <c r="B270" s="131"/>
    </row>
    <row r="271" ht="12.75">
      <c r="B271" s="131"/>
    </row>
    <row r="272" ht="12.75">
      <c r="B272" s="131"/>
    </row>
    <row r="273" ht="12.75">
      <c r="B273" s="131"/>
    </row>
    <row r="274" ht="12.75">
      <c r="B274" s="131"/>
    </row>
    <row r="275" ht="12.75">
      <c r="B275" s="131"/>
    </row>
    <row r="276" ht="12.75">
      <c r="B276" s="131"/>
    </row>
    <row r="277" ht="12.75">
      <c r="B277" s="131"/>
    </row>
    <row r="278" ht="12.75">
      <c r="B278" s="131"/>
    </row>
    <row r="279" ht="12.75">
      <c r="B279" s="131"/>
    </row>
    <row r="280" ht="12.75">
      <c r="B280" s="131"/>
    </row>
    <row r="281" ht="12.75">
      <c r="B281" s="131"/>
    </row>
    <row r="282" ht="12.75">
      <c r="B282" s="131"/>
    </row>
    <row r="283" ht="12.75">
      <c r="B283" s="131"/>
    </row>
    <row r="284" ht="12.75">
      <c r="B284" s="131"/>
    </row>
    <row r="285" ht="12.75">
      <c r="B285" s="131"/>
    </row>
    <row r="286" ht="12.75">
      <c r="B286" s="131"/>
    </row>
    <row r="287" ht="12.75">
      <c r="B287" s="131"/>
    </row>
    <row r="288" ht="12.75">
      <c r="B288" s="131"/>
    </row>
    <row r="289" ht="12.75">
      <c r="B289" s="131"/>
    </row>
    <row r="290" ht="12.75">
      <c r="B290" s="131"/>
    </row>
    <row r="291" ht="12.75">
      <c r="B291" s="131"/>
    </row>
    <row r="292" ht="12.75">
      <c r="B292" s="131"/>
    </row>
    <row r="293" ht="12.75">
      <c r="B293" s="131"/>
    </row>
    <row r="294" ht="12.75">
      <c r="B294" s="131"/>
    </row>
    <row r="295" ht="12.75">
      <c r="B295" s="131"/>
    </row>
    <row r="296" ht="12.75">
      <c r="B296" s="131"/>
    </row>
    <row r="297" ht="12.75">
      <c r="B297" s="131"/>
    </row>
    <row r="298" ht="12.75">
      <c r="B298" s="131"/>
    </row>
    <row r="299" ht="12.75">
      <c r="B299" s="131"/>
    </row>
    <row r="300" ht="12.75">
      <c r="B300" s="131"/>
    </row>
    <row r="301" ht="12.75">
      <c r="B301" s="131"/>
    </row>
    <row r="302" ht="12.75">
      <c r="B302" s="131"/>
    </row>
    <row r="303" ht="12.75">
      <c r="B303" s="131"/>
    </row>
    <row r="304" ht="12.75">
      <c r="B304" s="131"/>
    </row>
    <row r="305" ht="12.75">
      <c r="B305" s="131"/>
    </row>
    <row r="306" ht="12.75">
      <c r="B306" s="131"/>
    </row>
    <row r="307" ht="12.75">
      <c r="B307" s="131"/>
    </row>
    <row r="308" ht="12.75">
      <c r="B308" s="131"/>
    </row>
    <row r="309" ht="12.75">
      <c r="B309" s="131"/>
    </row>
    <row r="310" ht="12.75">
      <c r="B310" s="131"/>
    </row>
    <row r="311" ht="12.75">
      <c r="B311" s="131"/>
    </row>
    <row r="312" ht="12.75">
      <c r="B312" s="131"/>
    </row>
    <row r="313" ht="12.75">
      <c r="B313" s="131"/>
    </row>
    <row r="314" ht="12.75">
      <c r="B314" s="131"/>
    </row>
    <row r="315" ht="12.75">
      <c r="B315" s="131"/>
    </row>
    <row r="316" ht="12.75">
      <c r="B316" s="131"/>
    </row>
    <row r="317" ht="12.75">
      <c r="B317" s="131"/>
    </row>
    <row r="318" ht="12.75">
      <c r="B318" s="131"/>
    </row>
    <row r="319" ht="12.75">
      <c r="B319" s="131"/>
    </row>
    <row r="320" ht="12.75">
      <c r="B320" s="131"/>
    </row>
    <row r="321" ht="12.75">
      <c r="B321" s="131"/>
    </row>
    <row r="322" ht="12.75">
      <c r="B322" s="131"/>
    </row>
    <row r="323" ht="12.75">
      <c r="B323" s="131"/>
    </row>
    <row r="324" ht="12.75">
      <c r="B324" s="131"/>
    </row>
    <row r="325" ht="12.75">
      <c r="B325" s="131"/>
    </row>
    <row r="326" ht="12.75">
      <c r="B326" s="131"/>
    </row>
    <row r="327" ht="12.75">
      <c r="B327" s="131"/>
    </row>
    <row r="328" ht="12.75">
      <c r="B328" s="131"/>
    </row>
    <row r="329" ht="12.75">
      <c r="B329" s="131"/>
    </row>
    <row r="330" ht="12.75">
      <c r="B330" s="131"/>
    </row>
    <row r="331" ht="12.75">
      <c r="B331" s="131"/>
    </row>
    <row r="332" ht="12.75">
      <c r="B332" s="131"/>
    </row>
    <row r="333" ht="12.75">
      <c r="B333" s="131"/>
    </row>
    <row r="334" ht="12.75">
      <c r="B334" s="131"/>
    </row>
    <row r="335" ht="12.75">
      <c r="B335" s="131"/>
    </row>
    <row r="336" ht="12.75">
      <c r="B336" s="131"/>
    </row>
    <row r="337" ht="12.75">
      <c r="B337" s="131"/>
    </row>
    <row r="338" ht="12.75">
      <c r="B338" s="131"/>
    </row>
    <row r="339" ht="12.75">
      <c r="B339" s="131"/>
    </row>
    <row r="340" ht="12.75">
      <c r="B340" s="131"/>
    </row>
    <row r="341" ht="12.75">
      <c r="B341" s="131"/>
    </row>
    <row r="342" ht="12.75">
      <c r="B342" s="131"/>
    </row>
    <row r="343" ht="12.75">
      <c r="B343" s="131"/>
    </row>
    <row r="344" ht="12.75">
      <c r="B344" s="131"/>
    </row>
    <row r="345" ht="12.75">
      <c r="B345" s="131"/>
    </row>
    <row r="346" ht="12.75">
      <c r="B346" s="131"/>
    </row>
    <row r="347" ht="12.75">
      <c r="B347" s="131"/>
    </row>
    <row r="348" ht="12.75">
      <c r="B348" s="131"/>
    </row>
    <row r="349" ht="12.75">
      <c r="B349" s="131"/>
    </row>
    <row r="350" ht="12.75">
      <c r="B350" s="131"/>
    </row>
    <row r="351" ht="12.75">
      <c r="B351" s="131"/>
    </row>
    <row r="352" ht="12.75">
      <c r="B352" s="131"/>
    </row>
    <row r="353" ht="12.75">
      <c r="B353" s="131"/>
    </row>
    <row r="354" ht="12.75">
      <c r="B354" s="131"/>
    </row>
    <row r="355" ht="12.75">
      <c r="B355" s="131"/>
    </row>
    <row r="356" ht="12.75">
      <c r="B356" s="131"/>
    </row>
    <row r="357" ht="12.75">
      <c r="B357" s="131"/>
    </row>
    <row r="358" ht="12.75">
      <c r="B358" s="131"/>
    </row>
    <row r="359" ht="12.75">
      <c r="B359" s="131"/>
    </row>
    <row r="360" ht="12.75">
      <c r="B360" s="131"/>
    </row>
    <row r="361" ht="12.75">
      <c r="B361" s="131"/>
    </row>
    <row r="362" ht="12.75">
      <c r="B362" s="131"/>
    </row>
    <row r="363" ht="12.75">
      <c r="B363" s="131"/>
    </row>
    <row r="364" ht="12.75">
      <c r="B364" s="131"/>
    </row>
    <row r="365" ht="12.75">
      <c r="B365" s="131"/>
    </row>
    <row r="366" ht="12.75">
      <c r="B366" s="131"/>
    </row>
    <row r="367" ht="12.75">
      <c r="B367" s="131"/>
    </row>
    <row r="368" ht="12.75">
      <c r="B368" s="131"/>
    </row>
    <row r="369" ht="12.75">
      <c r="B369" s="131"/>
    </row>
    <row r="370" ht="12.75">
      <c r="B370" s="131"/>
    </row>
    <row r="371" ht="12.75">
      <c r="B371" s="131"/>
    </row>
    <row r="372" ht="12.75">
      <c r="B372" s="131"/>
    </row>
    <row r="373" ht="12.75">
      <c r="B373" s="131"/>
    </row>
    <row r="374" ht="12.75">
      <c r="B374" s="131"/>
    </row>
    <row r="375" ht="12.75">
      <c r="B375" s="131"/>
    </row>
    <row r="376" ht="12.75">
      <c r="B376" s="131"/>
    </row>
    <row r="377" ht="12.75">
      <c r="B377" s="131"/>
    </row>
    <row r="378" ht="12.75">
      <c r="B378" s="131"/>
    </row>
    <row r="379" ht="12.75">
      <c r="B379" s="131"/>
    </row>
    <row r="380" ht="12.75">
      <c r="B380" s="131"/>
    </row>
    <row r="381" ht="12.75">
      <c r="B381" s="131"/>
    </row>
    <row r="382" ht="12.75">
      <c r="B382" s="131"/>
    </row>
    <row r="383" ht="12.75">
      <c r="B383" s="131"/>
    </row>
    <row r="384" ht="12.75">
      <c r="B384" s="131"/>
    </row>
    <row r="385" ht="12.75">
      <c r="B385" s="131"/>
    </row>
    <row r="386" ht="12.75">
      <c r="B386" s="131"/>
    </row>
    <row r="387" ht="12.75">
      <c r="B387" s="131"/>
    </row>
    <row r="388" ht="12.75">
      <c r="B388" s="131"/>
    </row>
    <row r="389" ht="12.75">
      <c r="B389" s="131"/>
    </row>
    <row r="390" ht="12.75">
      <c r="B390" s="131"/>
    </row>
    <row r="391" ht="12.75">
      <c r="B391" s="131"/>
    </row>
    <row r="392" ht="12.75">
      <c r="B392" s="131"/>
    </row>
    <row r="393" ht="12.75">
      <c r="B393" s="131"/>
    </row>
    <row r="394" ht="12.75">
      <c r="B394" s="131"/>
    </row>
    <row r="395" ht="12.75">
      <c r="B395" s="131"/>
    </row>
    <row r="396" ht="12.75">
      <c r="B396" s="131"/>
    </row>
    <row r="397" ht="12.75">
      <c r="B397" s="131"/>
    </row>
    <row r="398" ht="12.75">
      <c r="B398" s="131"/>
    </row>
    <row r="399" ht="12.75">
      <c r="B399" s="131"/>
    </row>
    <row r="400" ht="12.75">
      <c r="B400" s="131"/>
    </row>
    <row r="401" ht="12.75">
      <c r="B401" s="131"/>
    </row>
    <row r="402" ht="12.75">
      <c r="B402" s="131"/>
    </row>
    <row r="403" ht="12.75">
      <c r="B403" s="131"/>
    </row>
    <row r="404" ht="12.75">
      <c r="B404" s="131"/>
    </row>
    <row r="405" ht="12.75">
      <c r="B405" s="131"/>
    </row>
    <row r="406" ht="12.75">
      <c r="B406" s="131"/>
    </row>
    <row r="407" ht="12.75">
      <c r="B407" s="131"/>
    </row>
    <row r="408" ht="12.75">
      <c r="B408" s="131"/>
    </row>
    <row r="409" ht="12.75">
      <c r="B409" s="131"/>
    </row>
    <row r="410" ht="12.75">
      <c r="B410" s="131"/>
    </row>
    <row r="411" ht="12.75">
      <c r="B411" s="131"/>
    </row>
    <row r="412" ht="12.75">
      <c r="B412" s="131"/>
    </row>
    <row r="413" ht="12.75">
      <c r="B413" s="131"/>
    </row>
    <row r="414" ht="12.75">
      <c r="B414" s="131"/>
    </row>
    <row r="415" ht="12.75">
      <c r="B415" s="131"/>
    </row>
    <row r="416" ht="12.75">
      <c r="B416" s="131"/>
    </row>
    <row r="417" ht="12.75">
      <c r="B417" s="131"/>
    </row>
    <row r="418" ht="12.75">
      <c r="B418" s="131"/>
    </row>
    <row r="419" ht="12.75">
      <c r="B419" s="131"/>
    </row>
    <row r="420" ht="12.75">
      <c r="B420" s="131"/>
    </row>
    <row r="421" ht="12.75">
      <c r="B421" s="131"/>
    </row>
    <row r="422" ht="12.75">
      <c r="B422" s="131"/>
    </row>
    <row r="423" ht="12.75">
      <c r="B423" s="131"/>
    </row>
    <row r="424" ht="12.75">
      <c r="B424" s="131"/>
    </row>
    <row r="425" ht="12.75">
      <c r="B425" s="131"/>
    </row>
    <row r="426" ht="12.75">
      <c r="B426" s="131"/>
    </row>
    <row r="427" ht="12.75">
      <c r="B427" s="131"/>
    </row>
    <row r="428" ht="12.75">
      <c r="B428" s="131"/>
    </row>
    <row r="429" ht="12.75">
      <c r="B429" s="131"/>
    </row>
    <row r="430" ht="12.75">
      <c r="B430" s="131"/>
    </row>
    <row r="431" ht="12.75">
      <c r="B431" s="131"/>
    </row>
    <row r="432" ht="12.75">
      <c r="B432" s="131"/>
    </row>
    <row r="433" ht="12.75">
      <c r="B433" s="131"/>
    </row>
    <row r="434" ht="12.75">
      <c r="B434" s="131"/>
    </row>
    <row r="435" ht="12.75">
      <c r="B435" s="131"/>
    </row>
    <row r="436" ht="12.75">
      <c r="B436" s="131"/>
    </row>
    <row r="437" ht="12.75">
      <c r="B437" s="131"/>
    </row>
    <row r="438" ht="12.75">
      <c r="B438" s="131"/>
    </row>
    <row r="439" ht="12.75">
      <c r="B439" s="131"/>
    </row>
    <row r="440" ht="12.75">
      <c r="B440" s="131"/>
    </row>
    <row r="441" ht="12.75">
      <c r="B441" s="131"/>
    </row>
    <row r="442" ht="12.75">
      <c r="B442" s="131"/>
    </row>
    <row r="443" ht="12.75">
      <c r="B443" s="131"/>
    </row>
    <row r="444" ht="12.75">
      <c r="B444" s="131"/>
    </row>
    <row r="445" ht="12.75">
      <c r="B445" s="131"/>
    </row>
    <row r="446" ht="12.75">
      <c r="B446" s="131"/>
    </row>
    <row r="447" ht="12.75">
      <c r="B447" s="131"/>
    </row>
    <row r="448" ht="12.75">
      <c r="B448" s="131"/>
    </row>
    <row r="449" ht="12.75">
      <c r="B449" s="131"/>
    </row>
    <row r="450" ht="12.75">
      <c r="B450" s="131"/>
    </row>
    <row r="451" ht="12.75">
      <c r="B451" s="131"/>
    </row>
    <row r="452" ht="12.75">
      <c r="B452" s="131"/>
    </row>
    <row r="453" ht="12.75">
      <c r="B453" s="131"/>
    </row>
    <row r="454" ht="12.75">
      <c r="B454" s="131"/>
    </row>
    <row r="455" ht="12.75">
      <c r="B455" s="131"/>
    </row>
    <row r="456" ht="12.75">
      <c r="B456" s="131"/>
    </row>
    <row r="457" ht="12.75">
      <c r="B457" s="131"/>
    </row>
    <row r="458" ht="12.75">
      <c r="B458" s="131"/>
    </row>
    <row r="459" ht="12.75">
      <c r="B459" s="131"/>
    </row>
    <row r="460" ht="12.75">
      <c r="B460" s="131"/>
    </row>
    <row r="461" ht="12.75">
      <c r="B461" s="131"/>
    </row>
    <row r="462" ht="12.75">
      <c r="B462" s="131"/>
    </row>
    <row r="463" ht="12.75">
      <c r="B463" s="131"/>
    </row>
    <row r="464" ht="12.75">
      <c r="B464" s="131"/>
    </row>
    <row r="465" ht="12.75">
      <c r="B465" s="131"/>
    </row>
    <row r="466" ht="12.75">
      <c r="B466" s="131"/>
    </row>
    <row r="467" ht="12.75">
      <c r="B467" s="131"/>
    </row>
    <row r="468" ht="12.75">
      <c r="B468" s="131"/>
    </row>
    <row r="469" ht="12.75">
      <c r="B469" s="131"/>
    </row>
    <row r="470" ht="12.75">
      <c r="B470" s="131"/>
    </row>
    <row r="471" ht="12.75">
      <c r="B471" s="131"/>
    </row>
    <row r="472" ht="12.75">
      <c r="B472" s="131"/>
    </row>
    <row r="473" ht="12.75">
      <c r="B473" s="131"/>
    </row>
    <row r="474" ht="12.75">
      <c r="B474" s="131"/>
    </row>
    <row r="475" ht="12.75">
      <c r="B475" s="131"/>
    </row>
    <row r="476" ht="12.75">
      <c r="B476" s="131"/>
    </row>
    <row r="477" ht="12.75">
      <c r="B477" s="131"/>
    </row>
    <row r="478" ht="12.75">
      <c r="B478" s="131"/>
    </row>
    <row r="479" ht="12.75">
      <c r="B479" s="131"/>
    </row>
    <row r="480" ht="12.75">
      <c r="B480" s="131"/>
    </row>
    <row r="481" ht="12.75">
      <c r="B481" s="131"/>
    </row>
    <row r="482" ht="12.75">
      <c r="B482" s="131"/>
    </row>
    <row r="483" ht="12.75">
      <c r="B483" s="131"/>
    </row>
    <row r="484" ht="12.75">
      <c r="B484" s="131"/>
    </row>
    <row r="485" ht="12.75">
      <c r="B485" s="131"/>
    </row>
    <row r="486" ht="12.75">
      <c r="B486" s="131"/>
    </row>
    <row r="487" ht="12.75">
      <c r="B487" s="131"/>
    </row>
    <row r="488" ht="12.75">
      <c r="B488" s="131"/>
    </row>
    <row r="489" ht="12.75">
      <c r="B489" s="131"/>
    </row>
    <row r="490" ht="12.75">
      <c r="B490" s="131"/>
    </row>
    <row r="491" ht="12.75">
      <c r="B491" s="131"/>
    </row>
    <row r="492" ht="12.75">
      <c r="B492" s="131"/>
    </row>
    <row r="493" ht="12.75">
      <c r="B493" s="131"/>
    </row>
    <row r="494" ht="12.75">
      <c r="B494" s="131"/>
    </row>
    <row r="495" ht="12.75">
      <c r="B495" s="131"/>
    </row>
    <row r="496" ht="12.75">
      <c r="B496" s="131"/>
    </row>
    <row r="497" ht="12.75">
      <c r="B497" s="131"/>
    </row>
    <row r="498" ht="12.75">
      <c r="B498" s="131"/>
    </row>
    <row r="499" ht="12.75">
      <c r="B499" s="131"/>
    </row>
    <row r="500" ht="12.75">
      <c r="B500" s="131"/>
    </row>
    <row r="501" ht="12.75">
      <c r="B501" s="131"/>
    </row>
    <row r="502" ht="12.75">
      <c r="B502" s="131"/>
    </row>
    <row r="503" ht="12.75">
      <c r="B503" s="131"/>
    </row>
    <row r="504" ht="12.75">
      <c r="B504" s="131"/>
    </row>
    <row r="505" ht="12.75">
      <c r="B505" s="131"/>
    </row>
    <row r="506" ht="12.75">
      <c r="B506" s="131"/>
    </row>
    <row r="507" ht="12.75">
      <c r="B507" s="131"/>
    </row>
    <row r="508" ht="12.75">
      <c r="B508" s="131"/>
    </row>
    <row r="509" ht="12.75">
      <c r="B509" s="131"/>
    </row>
    <row r="510" ht="12.75">
      <c r="B510" s="131"/>
    </row>
    <row r="511" ht="12.75">
      <c r="B511" s="131"/>
    </row>
    <row r="512" ht="12.75">
      <c r="B512" s="131"/>
    </row>
    <row r="513" ht="12.75">
      <c r="B513" s="131"/>
    </row>
    <row r="514" ht="12.75">
      <c r="B514" s="131"/>
    </row>
    <row r="515" ht="12.75">
      <c r="B515" s="131"/>
    </row>
    <row r="516" ht="12.75">
      <c r="B516" s="131"/>
    </row>
    <row r="517" ht="12.75">
      <c r="B517" s="131"/>
    </row>
    <row r="518" ht="12.75">
      <c r="B518" s="131"/>
    </row>
    <row r="519" ht="12.75">
      <c r="B519" s="131"/>
    </row>
    <row r="520" ht="12.75">
      <c r="B520" s="131"/>
    </row>
    <row r="521" ht="12.75">
      <c r="B521" s="131"/>
    </row>
    <row r="522" ht="12.75">
      <c r="B522" s="131"/>
    </row>
    <row r="523" ht="12.75">
      <c r="B523" s="131"/>
    </row>
    <row r="524" ht="12.75">
      <c r="B524" s="131"/>
    </row>
    <row r="525" ht="12.75">
      <c r="B525" s="131"/>
    </row>
    <row r="526" ht="12.75">
      <c r="B526" s="131"/>
    </row>
    <row r="527" ht="12.75">
      <c r="B527" s="131"/>
    </row>
    <row r="528" ht="12.75">
      <c r="B528" s="131"/>
    </row>
    <row r="529" ht="12.75">
      <c r="B529" s="131"/>
    </row>
    <row r="530" ht="12.75">
      <c r="B530" s="131"/>
    </row>
    <row r="531" ht="12.75">
      <c r="B531" s="131"/>
    </row>
    <row r="532" ht="12.75">
      <c r="B532" s="131"/>
    </row>
    <row r="533" ht="12.75">
      <c r="B533" s="131"/>
    </row>
    <row r="534" ht="12.75">
      <c r="B534" s="131"/>
    </row>
    <row r="535" ht="12.75">
      <c r="B535" s="131"/>
    </row>
    <row r="536" ht="12.75">
      <c r="B536" s="131"/>
    </row>
    <row r="537" ht="12.75">
      <c r="B537" s="131"/>
    </row>
    <row r="538" ht="12.75">
      <c r="B538" s="131"/>
    </row>
    <row r="539" ht="12.75">
      <c r="B539" s="131"/>
    </row>
    <row r="540" ht="12.75">
      <c r="B540" s="131"/>
    </row>
    <row r="541" ht="12.75">
      <c r="B541" s="131"/>
    </row>
    <row r="542" ht="12.75">
      <c r="B542" s="131"/>
    </row>
    <row r="543" ht="12.75">
      <c r="B543" s="131"/>
    </row>
    <row r="544" ht="12.75">
      <c r="B544" s="131"/>
    </row>
    <row r="545" ht="12.75">
      <c r="B545" s="131"/>
    </row>
    <row r="546" ht="12.75">
      <c r="B546" s="131"/>
    </row>
    <row r="547" ht="12.75">
      <c r="B547" s="131"/>
    </row>
    <row r="548" ht="12.75">
      <c r="B548" s="131"/>
    </row>
    <row r="549" ht="12.75">
      <c r="B549" s="131"/>
    </row>
    <row r="550" ht="12.75">
      <c r="B550" s="131"/>
    </row>
    <row r="551" ht="12.75">
      <c r="B551" s="131"/>
    </row>
    <row r="552" ht="12.75">
      <c r="B552" s="131"/>
    </row>
    <row r="553" ht="12.75">
      <c r="B553" s="131"/>
    </row>
    <row r="554" ht="12.75">
      <c r="B554" s="131"/>
    </row>
    <row r="555" ht="12.75">
      <c r="B555" s="131"/>
    </row>
    <row r="556" ht="12.75">
      <c r="B556" s="131"/>
    </row>
    <row r="557" ht="12.75">
      <c r="B557" s="131"/>
    </row>
    <row r="558" ht="12.75">
      <c r="B558" s="131"/>
    </row>
    <row r="559" ht="12.75">
      <c r="B559" s="131"/>
    </row>
    <row r="560" ht="12.75">
      <c r="B560" s="131"/>
    </row>
    <row r="561" ht="12.75">
      <c r="B561" s="131"/>
    </row>
    <row r="562" ht="12.75">
      <c r="B562" s="131"/>
    </row>
    <row r="563" ht="12.75">
      <c r="B563" s="131"/>
    </row>
    <row r="564" ht="12.75">
      <c r="B564" s="131"/>
    </row>
    <row r="565" ht="12.75">
      <c r="B565" s="131"/>
    </row>
    <row r="566" ht="12.75">
      <c r="B566" s="131"/>
    </row>
    <row r="567" ht="12.75">
      <c r="B567" s="131"/>
    </row>
    <row r="568" ht="12.75">
      <c r="B568" s="131"/>
    </row>
    <row r="569" ht="12.75">
      <c r="B569" s="131"/>
    </row>
    <row r="570" ht="12.75">
      <c r="B570" s="131"/>
    </row>
    <row r="571" ht="12.75">
      <c r="B571" s="131"/>
    </row>
    <row r="572" ht="12.75">
      <c r="B572" s="131"/>
    </row>
    <row r="573" ht="12.75">
      <c r="B573" s="131"/>
    </row>
    <row r="574" ht="12.75">
      <c r="B574" s="131"/>
    </row>
    <row r="575" ht="12.75">
      <c r="B575" s="131"/>
    </row>
    <row r="576" ht="12.75">
      <c r="B576" s="131"/>
    </row>
    <row r="577" ht="12.75">
      <c r="B577" s="131"/>
    </row>
    <row r="578" ht="12.75">
      <c r="B578" s="131"/>
    </row>
    <row r="579" ht="12.75">
      <c r="B579" s="131"/>
    </row>
    <row r="580" ht="12.75">
      <c r="B580" s="131"/>
    </row>
    <row r="581" ht="12.75">
      <c r="B581" s="131"/>
    </row>
    <row r="582" ht="12.75">
      <c r="B582" s="131"/>
    </row>
    <row r="583" ht="12.75">
      <c r="B583" s="131"/>
    </row>
    <row r="584" ht="12.75">
      <c r="B584" s="131"/>
    </row>
    <row r="585" ht="12.75">
      <c r="B585" s="131"/>
    </row>
    <row r="586" ht="12.75">
      <c r="B586" s="131"/>
    </row>
    <row r="587" ht="12.75">
      <c r="B587" s="131"/>
    </row>
    <row r="588" ht="12.75">
      <c r="B588" s="131"/>
    </row>
    <row r="589" ht="12.75">
      <c r="B589" s="131"/>
    </row>
    <row r="590" ht="12.75">
      <c r="B590" s="131"/>
    </row>
    <row r="591" ht="12.75">
      <c r="B591" s="131"/>
    </row>
    <row r="592" ht="12.75">
      <c r="B592" s="131"/>
    </row>
    <row r="593" ht="12.75">
      <c r="B593" s="131"/>
    </row>
    <row r="594" ht="12.75">
      <c r="B594" s="131"/>
    </row>
    <row r="595" ht="12.75">
      <c r="B595" s="131"/>
    </row>
    <row r="596" ht="12.75">
      <c r="B596" s="131"/>
    </row>
    <row r="597" ht="12.75">
      <c r="B597" s="131"/>
    </row>
    <row r="598" ht="12.75">
      <c r="B598" s="131"/>
    </row>
    <row r="599" ht="12.75">
      <c r="B599" s="131"/>
    </row>
    <row r="600" ht="12.75">
      <c r="B600" s="131"/>
    </row>
    <row r="601" ht="12.75">
      <c r="B601" s="131"/>
    </row>
    <row r="602" ht="12.75">
      <c r="B602" s="131"/>
    </row>
    <row r="603" ht="12.75">
      <c r="B603" s="131"/>
    </row>
    <row r="604" ht="12.75">
      <c r="B604" s="131"/>
    </row>
    <row r="605" ht="12.75">
      <c r="B605" s="131"/>
    </row>
    <row r="606" ht="12.75">
      <c r="B606" s="131"/>
    </row>
    <row r="607" ht="12.75">
      <c r="B607" s="131"/>
    </row>
    <row r="608" ht="12.75">
      <c r="B608" s="131"/>
    </row>
    <row r="609" ht="12.75">
      <c r="B609" s="131"/>
    </row>
    <row r="610" ht="12.75">
      <c r="B610" s="131"/>
    </row>
    <row r="611" ht="12.75">
      <c r="B611" s="131"/>
    </row>
    <row r="612" ht="12.75">
      <c r="B612" s="131"/>
    </row>
    <row r="613" ht="12.75">
      <c r="B613" s="131"/>
    </row>
    <row r="614" ht="12.75">
      <c r="B614" s="131"/>
    </row>
    <row r="615" ht="12.75">
      <c r="B615" s="131"/>
    </row>
    <row r="616" ht="12.75">
      <c r="B616" s="131"/>
    </row>
    <row r="617" ht="12.75">
      <c r="B617" s="131"/>
    </row>
    <row r="618" ht="12.75">
      <c r="B618" s="131"/>
    </row>
    <row r="619" ht="12.75">
      <c r="B619" s="131"/>
    </row>
    <row r="620" ht="12.75">
      <c r="B620" s="131"/>
    </row>
    <row r="621" ht="12.75">
      <c r="B621" s="131"/>
    </row>
    <row r="622" ht="12.75">
      <c r="B622" s="131"/>
    </row>
    <row r="623" ht="12.75">
      <c r="B623" s="131"/>
    </row>
    <row r="624" ht="12.75">
      <c r="B624" s="131"/>
    </row>
    <row r="625" ht="12.75">
      <c r="B625" s="131"/>
    </row>
    <row r="626" ht="12.75">
      <c r="B626" s="131"/>
    </row>
    <row r="627" ht="12.75">
      <c r="B627" s="131"/>
    </row>
    <row r="628" ht="12.75">
      <c r="B628" s="131"/>
    </row>
    <row r="629" ht="12.75">
      <c r="B629" s="131"/>
    </row>
    <row r="630" ht="12.75">
      <c r="B630" s="131"/>
    </row>
    <row r="631" ht="12.75">
      <c r="B631" s="131"/>
    </row>
    <row r="632" ht="12.75">
      <c r="B632" s="131"/>
    </row>
    <row r="633" ht="12.75">
      <c r="B633" s="131"/>
    </row>
    <row r="634" ht="12.75">
      <c r="B634" s="131"/>
    </row>
    <row r="635" ht="12.75">
      <c r="B635" s="131"/>
    </row>
    <row r="636" ht="12.75">
      <c r="B636" s="131"/>
    </row>
    <row r="637" ht="12.75">
      <c r="B637" s="131"/>
    </row>
    <row r="638" ht="12.75">
      <c r="B638" s="131"/>
    </row>
    <row r="639" ht="12.75">
      <c r="B639" s="131"/>
    </row>
    <row r="640" ht="12.75">
      <c r="B640" s="131"/>
    </row>
    <row r="641" ht="12.75">
      <c r="B641" s="131"/>
    </row>
    <row r="642" ht="12.75">
      <c r="B642" s="131"/>
    </row>
    <row r="643" ht="12.75">
      <c r="B643" s="131"/>
    </row>
    <row r="644" ht="12.75">
      <c r="B644" s="131"/>
    </row>
    <row r="645" ht="12.75">
      <c r="B645" s="131"/>
    </row>
    <row r="646" ht="12.75">
      <c r="B646" s="131"/>
    </row>
    <row r="647" ht="12.75">
      <c r="B647" s="131"/>
    </row>
    <row r="648" ht="12.75">
      <c r="B648" s="131"/>
    </row>
    <row r="649" ht="12.75">
      <c r="B649" s="131"/>
    </row>
    <row r="650" ht="12.75">
      <c r="B650" s="131"/>
    </row>
    <row r="651" ht="12.75">
      <c r="B651" s="131"/>
    </row>
    <row r="652" ht="12.75">
      <c r="B652" s="131"/>
    </row>
    <row r="653" ht="12.75">
      <c r="B653" s="131"/>
    </row>
    <row r="654" ht="12.75">
      <c r="B654" s="131"/>
    </row>
    <row r="655" ht="12.75">
      <c r="B655" s="131"/>
    </row>
    <row r="656" ht="12.75">
      <c r="B656" s="131"/>
    </row>
    <row r="657" ht="12.75">
      <c r="B657" s="131"/>
    </row>
    <row r="658" ht="12.75">
      <c r="B658" s="131"/>
    </row>
    <row r="659" ht="12.75">
      <c r="B659" s="131"/>
    </row>
    <row r="660" ht="12.75">
      <c r="B660" s="131"/>
    </row>
    <row r="661" ht="12.75">
      <c r="B661" s="131"/>
    </row>
    <row r="662" ht="12.75">
      <c r="B662" s="131"/>
    </row>
    <row r="663" ht="12.75">
      <c r="B663" s="131"/>
    </row>
    <row r="664" ht="12.75">
      <c r="B664" s="131"/>
    </row>
    <row r="665" ht="12.75">
      <c r="B665" s="131"/>
    </row>
    <row r="666" ht="12.75">
      <c r="B666" s="131"/>
    </row>
    <row r="667" ht="12.75">
      <c r="B667" s="131"/>
    </row>
    <row r="668" ht="12.75">
      <c r="B668" s="131"/>
    </row>
    <row r="669" ht="12.75">
      <c r="B669" s="131"/>
    </row>
    <row r="670" ht="12.75">
      <c r="B670" s="131"/>
    </row>
    <row r="671" ht="12.75">
      <c r="B671" s="131"/>
    </row>
    <row r="672" ht="12.75">
      <c r="B672" s="131"/>
    </row>
    <row r="673" ht="12.75">
      <c r="B673" s="131"/>
    </row>
    <row r="674" ht="12.75">
      <c r="B674" s="131"/>
    </row>
    <row r="675" ht="12.75">
      <c r="B675" s="131"/>
    </row>
    <row r="676" ht="12.75">
      <c r="B676" s="131"/>
    </row>
    <row r="677" ht="12.75">
      <c r="B677" s="131"/>
    </row>
    <row r="678" ht="12.75">
      <c r="B678" s="131"/>
    </row>
    <row r="679" ht="12.75">
      <c r="B679" s="131"/>
    </row>
    <row r="680" ht="12.75">
      <c r="B680" s="131"/>
    </row>
    <row r="681" ht="12.75">
      <c r="B681" s="131"/>
    </row>
    <row r="682" ht="12.75">
      <c r="B682" s="131"/>
    </row>
    <row r="683" ht="12.75">
      <c r="B683" s="131"/>
    </row>
    <row r="684" ht="12.75">
      <c r="B684" s="131"/>
    </row>
    <row r="685" ht="12.75">
      <c r="B685" s="131"/>
    </row>
    <row r="686" ht="12.75">
      <c r="B686" s="131"/>
    </row>
    <row r="687" ht="12.75">
      <c r="B687" s="131"/>
    </row>
    <row r="688" ht="12.75">
      <c r="B688" s="131"/>
    </row>
    <row r="689" ht="12.75">
      <c r="B689" s="131"/>
    </row>
    <row r="690" ht="12.75">
      <c r="B690" s="131"/>
    </row>
    <row r="691" ht="12.75">
      <c r="B691" s="131"/>
    </row>
    <row r="692" ht="12.75">
      <c r="B692" s="131"/>
    </row>
    <row r="693" ht="12.75">
      <c r="B693" s="131"/>
    </row>
    <row r="694" ht="12.75">
      <c r="B694" s="131"/>
    </row>
    <row r="695" ht="12.75">
      <c r="B695" s="131"/>
    </row>
    <row r="696" ht="12.75">
      <c r="B696" s="131"/>
    </row>
    <row r="697" ht="12.75">
      <c r="B697" s="131"/>
    </row>
    <row r="698" ht="12.75">
      <c r="B698" s="131"/>
    </row>
    <row r="699" ht="12.75">
      <c r="B699" s="131"/>
    </row>
    <row r="700" ht="12.75">
      <c r="B700" s="131"/>
    </row>
    <row r="701" ht="12.75">
      <c r="B701" s="131"/>
    </row>
    <row r="702" ht="12.75">
      <c r="B702" s="131"/>
    </row>
    <row r="703" ht="12.75">
      <c r="B703" s="131"/>
    </row>
    <row r="704" ht="12.75">
      <c r="B704" s="131"/>
    </row>
    <row r="705" ht="12.75">
      <c r="B705" s="131"/>
    </row>
    <row r="706" ht="12.75">
      <c r="B706" s="131"/>
    </row>
    <row r="707" ht="12.75">
      <c r="B707" s="131"/>
    </row>
    <row r="708" ht="12.75">
      <c r="B708" s="131"/>
    </row>
    <row r="709" ht="12.75">
      <c r="B709" s="131"/>
    </row>
    <row r="710" ht="12.75">
      <c r="B710" s="131"/>
    </row>
    <row r="711" ht="12.75">
      <c r="B711" s="131"/>
    </row>
    <row r="712" ht="12.75">
      <c r="B712" s="131"/>
    </row>
    <row r="713" ht="12.75">
      <c r="B713" s="131"/>
    </row>
    <row r="714" ht="12.75">
      <c r="B714" s="131"/>
    </row>
    <row r="715" ht="12.75">
      <c r="B715" s="131"/>
    </row>
    <row r="716" ht="12.75">
      <c r="B716" s="131"/>
    </row>
    <row r="717" ht="12.75">
      <c r="B717" s="131"/>
    </row>
    <row r="718" ht="12.75">
      <c r="B718" s="131"/>
    </row>
    <row r="719" ht="12.75">
      <c r="B719" s="131"/>
    </row>
    <row r="720" ht="12.75">
      <c r="B720" s="131"/>
    </row>
    <row r="721" ht="12.75">
      <c r="B721" s="131"/>
    </row>
    <row r="722" ht="12.75">
      <c r="B722" s="131"/>
    </row>
    <row r="723" ht="12.75">
      <c r="B723" s="131"/>
    </row>
    <row r="724" ht="12.75">
      <c r="B724" s="131"/>
    </row>
    <row r="725" ht="12.75">
      <c r="B725" s="131"/>
    </row>
    <row r="726" ht="12.75">
      <c r="B726" s="131"/>
    </row>
    <row r="727" ht="12.75">
      <c r="B727" s="131"/>
    </row>
    <row r="728" ht="12.75">
      <c r="B728" s="131"/>
    </row>
    <row r="729" ht="12.75">
      <c r="B729" s="131"/>
    </row>
    <row r="730" ht="12.75">
      <c r="B730" s="131"/>
    </row>
    <row r="731" ht="12.75">
      <c r="B731" s="131"/>
    </row>
    <row r="732" ht="12.75">
      <c r="B732" s="131"/>
    </row>
    <row r="733" ht="12.75">
      <c r="B733" s="131"/>
    </row>
    <row r="734" ht="12.75">
      <c r="B734" s="131"/>
    </row>
    <row r="735" ht="12.75">
      <c r="B735" s="131"/>
    </row>
    <row r="736" ht="12.75">
      <c r="B736" s="131"/>
    </row>
    <row r="737" ht="12.75">
      <c r="B737" s="131"/>
    </row>
    <row r="738" ht="12.75">
      <c r="B738" s="131"/>
    </row>
    <row r="739" ht="12.75">
      <c r="B739" s="131"/>
    </row>
    <row r="740" ht="12.75">
      <c r="B740" s="131"/>
    </row>
    <row r="741" ht="12.75">
      <c r="B741" s="131"/>
    </row>
    <row r="742" ht="12.75">
      <c r="B742" s="131"/>
    </row>
    <row r="743" ht="12.75">
      <c r="B743" s="131"/>
    </row>
    <row r="744" ht="12.75">
      <c r="B744" s="131"/>
    </row>
    <row r="745" ht="12.75">
      <c r="B745" s="131"/>
    </row>
    <row r="746" ht="12.75">
      <c r="B746" s="131"/>
    </row>
    <row r="747" ht="12.75">
      <c r="B747" s="131"/>
    </row>
    <row r="748" ht="12.75">
      <c r="B748" s="131"/>
    </row>
    <row r="749" ht="12.75">
      <c r="B749" s="131"/>
    </row>
    <row r="750" ht="12.75">
      <c r="B750" s="131"/>
    </row>
    <row r="751" ht="12.75">
      <c r="B751" s="131"/>
    </row>
    <row r="752" ht="12.75">
      <c r="B752" s="131"/>
    </row>
    <row r="753" ht="12.75">
      <c r="B753" s="131"/>
    </row>
    <row r="754" ht="12.75">
      <c r="B754" s="131"/>
    </row>
    <row r="755" ht="12.75">
      <c r="B755" s="131"/>
    </row>
    <row r="756" ht="12.75">
      <c r="B756" s="131"/>
    </row>
    <row r="757" ht="12.75">
      <c r="B757" s="131"/>
    </row>
    <row r="758" ht="12.75">
      <c r="B758" s="131"/>
    </row>
    <row r="759" ht="12.75">
      <c r="B759" s="131"/>
    </row>
    <row r="760" ht="12.75">
      <c r="B760" s="131"/>
    </row>
    <row r="761" ht="12.75">
      <c r="B761" s="131"/>
    </row>
    <row r="762" ht="12.75">
      <c r="B762" s="131"/>
    </row>
    <row r="763" ht="12.75">
      <c r="B763" s="131"/>
    </row>
    <row r="764" ht="12.75">
      <c r="B764" s="131"/>
    </row>
    <row r="765" ht="12.75">
      <c r="B765" s="131"/>
    </row>
    <row r="766" ht="12.75">
      <c r="B766" s="131"/>
    </row>
    <row r="767" ht="12.75">
      <c r="B767" s="131"/>
    </row>
    <row r="768" ht="12.75">
      <c r="B768" s="131"/>
    </row>
    <row r="769" ht="12.75">
      <c r="B769" s="131"/>
    </row>
    <row r="770" ht="12.75">
      <c r="B770" s="131"/>
    </row>
    <row r="771" ht="12.75">
      <c r="B771" s="131"/>
    </row>
    <row r="772" ht="12.75">
      <c r="B772" s="131"/>
    </row>
    <row r="773" ht="12.75">
      <c r="B773" s="131"/>
    </row>
    <row r="774" ht="12.75">
      <c r="B774" s="131"/>
    </row>
    <row r="775" ht="12.75">
      <c r="B775" s="131"/>
    </row>
    <row r="776" ht="12.75">
      <c r="B776" s="131"/>
    </row>
    <row r="777" ht="12.75">
      <c r="B777" s="131"/>
    </row>
    <row r="778" ht="12.75">
      <c r="B778" s="131"/>
    </row>
    <row r="779" ht="12.75">
      <c r="B779" s="131"/>
    </row>
    <row r="780" ht="12.75">
      <c r="B780" s="131"/>
    </row>
    <row r="781" ht="12.75">
      <c r="B781" s="131"/>
    </row>
    <row r="782" ht="12.75">
      <c r="B782" s="131"/>
    </row>
    <row r="783" ht="12.75">
      <c r="B783" s="131"/>
    </row>
    <row r="784" ht="12.75">
      <c r="B784" s="131"/>
    </row>
    <row r="785" ht="12.75">
      <c r="B785" s="131"/>
    </row>
    <row r="786" ht="12.75">
      <c r="B786" s="131"/>
    </row>
    <row r="787" ht="12.75">
      <c r="B787" s="131"/>
    </row>
    <row r="788" ht="12.75">
      <c r="B788" s="131"/>
    </row>
    <row r="789" ht="12.75">
      <c r="B789" s="131"/>
    </row>
    <row r="790" ht="12.75">
      <c r="B790" s="131"/>
    </row>
    <row r="791" ht="12.75">
      <c r="B791" s="131"/>
    </row>
    <row r="792" ht="12.75">
      <c r="B792" s="131"/>
    </row>
    <row r="793" ht="12.75">
      <c r="B793" s="131"/>
    </row>
    <row r="794" ht="12.75">
      <c r="B794" s="131"/>
    </row>
    <row r="795" ht="12.75">
      <c r="B795" s="131"/>
    </row>
    <row r="796" ht="12.75">
      <c r="B796" s="131"/>
    </row>
    <row r="797" ht="12.75">
      <c r="B797" s="131"/>
    </row>
    <row r="798" ht="12.75">
      <c r="B798" s="131"/>
    </row>
    <row r="799" ht="12.75">
      <c r="B799" s="131"/>
    </row>
    <row r="800" ht="12.75">
      <c r="B800" s="131"/>
    </row>
    <row r="801" ht="12.75">
      <c r="B801" s="131"/>
    </row>
    <row r="802" ht="12.75">
      <c r="B802" s="131"/>
    </row>
    <row r="803" ht="12.75">
      <c r="B803" s="131"/>
    </row>
    <row r="804" ht="12.75">
      <c r="B804" s="131"/>
    </row>
    <row r="805" ht="12.75">
      <c r="B805" s="131"/>
    </row>
    <row r="806" ht="12.75">
      <c r="B806" s="131"/>
    </row>
    <row r="807" ht="12.75">
      <c r="B807" s="131"/>
    </row>
    <row r="808" ht="12.75">
      <c r="B808" s="131"/>
    </row>
    <row r="809" ht="12.75">
      <c r="B809" s="131"/>
    </row>
    <row r="810" ht="12.75">
      <c r="B810" s="131"/>
    </row>
    <row r="811" ht="12.75">
      <c r="B811" s="131"/>
    </row>
    <row r="812" ht="12.75">
      <c r="B812" s="131"/>
    </row>
    <row r="813" ht="12.75">
      <c r="B813" s="131"/>
    </row>
    <row r="814" ht="12.75">
      <c r="B814" s="131"/>
    </row>
    <row r="815" ht="12.75">
      <c r="B815" s="131"/>
    </row>
    <row r="816" ht="12.75">
      <c r="B816" s="131"/>
    </row>
    <row r="817" ht="12.75">
      <c r="B817" s="131"/>
    </row>
    <row r="818" ht="12.75">
      <c r="B818" s="131"/>
    </row>
    <row r="819" ht="12.75">
      <c r="B819" s="131"/>
    </row>
    <row r="820" ht="12.75">
      <c r="B820" s="131"/>
    </row>
    <row r="821" ht="12.75">
      <c r="B821" s="131"/>
    </row>
    <row r="822" ht="12.75">
      <c r="B822" s="131"/>
    </row>
    <row r="823" ht="12.75">
      <c r="B823" s="131"/>
    </row>
    <row r="824" ht="12.75">
      <c r="B824" s="131"/>
    </row>
    <row r="825" ht="12.75">
      <c r="B825" s="131"/>
    </row>
    <row r="826" ht="12.75">
      <c r="B826" s="131"/>
    </row>
    <row r="827" ht="12.75">
      <c r="B827" s="131"/>
    </row>
    <row r="828" ht="12.75">
      <c r="B828" s="131"/>
    </row>
    <row r="829" ht="12.75">
      <c r="B829" s="131"/>
    </row>
    <row r="830" ht="12.75">
      <c r="B830" s="131"/>
    </row>
    <row r="831" ht="12.75">
      <c r="B831" s="131"/>
    </row>
    <row r="832" ht="12.75">
      <c r="B832" s="131"/>
    </row>
    <row r="833" ht="12.75">
      <c r="B833" s="131"/>
    </row>
    <row r="834" ht="12.75">
      <c r="B834" s="131"/>
    </row>
    <row r="835" ht="12.75">
      <c r="B835" s="131"/>
    </row>
    <row r="836" ht="12.75">
      <c r="B836" s="131"/>
    </row>
    <row r="837" ht="12.75">
      <c r="B837" s="131"/>
    </row>
    <row r="838" ht="12.75">
      <c r="B838" s="131"/>
    </row>
    <row r="839" ht="12.75">
      <c r="B839" s="131"/>
    </row>
    <row r="840" ht="12.75">
      <c r="B840" s="131"/>
    </row>
    <row r="841" ht="12.75">
      <c r="B841" s="131"/>
    </row>
    <row r="842" ht="12.75">
      <c r="B842" s="131"/>
    </row>
    <row r="843" ht="12.75">
      <c r="B843" s="131"/>
    </row>
    <row r="844" ht="12.75">
      <c r="B844" s="131"/>
    </row>
    <row r="845" ht="12.75">
      <c r="B845" s="131"/>
    </row>
    <row r="846" ht="12.75">
      <c r="B846" s="131"/>
    </row>
    <row r="847" ht="12.75">
      <c r="B847" s="131"/>
    </row>
    <row r="848" ht="12.75">
      <c r="B848" s="131"/>
    </row>
    <row r="849" ht="12.75">
      <c r="B849" s="131"/>
    </row>
    <row r="850" ht="12.75">
      <c r="B850" s="131"/>
    </row>
    <row r="851" ht="12.75">
      <c r="B851" s="131"/>
    </row>
    <row r="852" ht="12.75">
      <c r="B852" s="131"/>
    </row>
    <row r="853" ht="12.75">
      <c r="B853" s="131"/>
    </row>
    <row r="854" ht="12.75">
      <c r="B854" s="131"/>
    </row>
    <row r="855" ht="12.75">
      <c r="B855" s="131"/>
    </row>
    <row r="856" ht="12.75">
      <c r="B856" s="131"/>
    </row>
    <row r="857" ht="12.75">
      <c r="B857" s="131"/>
    </row>
    <row r="858" ht="12.75">
      <c r="B858" s="131"/>
    </row>
    <row r="859" ht="12.75">
      <c r="B859" s="131"/>
    </row>
    <row r="860" ht="12.75">
      <c r="B860" s="131"/>
    </row>
    <row r="861" ht="12.75">
      <c r="B861" s="131"/>
    </row>
    <row r="862" ht="12.75">
      <c r="B862" s="131"/>
    </row>
    <row r="863" ht="12.75">
      <c r="B863" s="131"/>
    </row>
    <row r="864" ht="12.75">
      <c r="B864" s="131"/>
    </row>
    <row r="865" ht="12.75">
      <c r="B865" s="131"/>
    </row>
    <row r="866" ht="12.75">
      <c r="B866" s="131"/>
    </row>
    <row r="867" ht="12.75">
      <c r="B867" s="131"/>
    </row>
    <row r="868" ht="12.75">
      <c r="B868" s="131"/>
    </row>
    <row r="869" ht="12.75">
      <c r="B869" s="131"/>
    </row>
    <row r="870" ht="12.75">
      <c r="B870" s="131"/>
    </row>
    <row r="871" ht="12.75">
      <c r="B871" s="131"/>
    </row>
    <row r="872" ht="12.75">
      <c r="B872" s="131"/>
    </row>
    <row r="873" ht="12.75">
      <c r="B873" s="131"/>
    </row>
    <row r="874" ht="12.75">
      <c r="B874" s="131"/>
    </row>
    <row r="875" ht="12.75">
      <c r="B875" s="131"/>
    </row>
    <row r="876" ht="12.75">
      <c r="B876" s="131"/>
    </row>
    <row r="877" ht="12.75">
      <c r="B877" s="131"/>
    </row>
    <row r="878" ht="12.75">
      <c r="B878" s="131"/>
    </row>
    <row r="879" ht="12.75">
      <c r="B879" s="131"/>
    </row>
    <row r="880" ht="12.75">
      <c r="B880" s="131"/>
    </row>
    <row r="881" ht="12.75">
      <c r="B881" s="131"/>
    </row>
    <row r="882" ht="12.75">
      <c r="B882" s="131"/>
    </row>
    <row r="883" ht="12.75">
      <c r="B883" s="131"/>
    </row>
    <row r="884" ht="12.75">
      <c r="B884" s="131"/>
    </row>
    <row r="885" ht="12.75">
      <c r="B885" s="131"/>
    </row>
    <row r="886" ht="12.75">
      <c r="B886" s="131"/>
    </row>
    <row r="887" ht="12.75">
      <c r="B887" s="131"/>
    </row>
    <row r="888" ht="12.75">
      <c r="B888" s="131"/>
    </row>
    <row r="889" ht="12.75">
      <c r="B889" s="131"/>
    </row>
    <row r="890" ht="12.75">
      <c r="B890" s="131"/>
    </row>
    <row r="891" ht="12.75">
      <c r="B891" s="131"/>
    </row>
    <row r="892" ht="12.75">
      <c r="B892" s="131"/>
    </row>
    <row r="893" ht="12.75">
      <c r="B893" s="131"/>
    </row>
    <row r="894" ht="12.75">
      <c r="B894" s="131"/>
    </row>
    <row r="895" ht="12.75">
      <c r="B895" s="131"/>
    </row>
    <row r="896" ht="12.75">
      <c r="B896" s="131"/>
    </row>
    <row r="897" ht="12.75">
      <c r="B897" s="131"/>
    </row>
    <row r="898" ht="12.75">
      <c r="B898" s="131"/>
    </row>
    <row r="899" ht="12.75">
      <c r="B899" s="131"/>
    </row>
    <row r="900" ht="12.75">
      <c r="B900" s="131"/>
    </row>
    <row r="901" ht="12.75">
      <c r="B901" s="131"/>
    </row>
    <row r="902" ht="12.75">
      <c r="B902" s="131"/>
    </row>
    <row r="903" ht="12.75">
      <c r="B903" s="131"/>
    </row>
    <row r="904" ht="12.75">
      <c r="B904" s="131"/>
    </row>
    <row r="905" ht="12.75">
      <c r="B905" s="131"/>
    </row>
    <row r="906" ht="12.75">
      <c r="B906" s="131"/>
    </row>
    <row r="907" ht="12.75">
      <c r="B907" s="131"/>
    </row>
    <row r="908" ht="12.75">
      <c r="B908" s="131"/>
    </row>
    <row r="909" ht="12.75">
      <c r="B909" s="131"/>
    </row>
    <row r="910" ht="12.75">
      <c r="B910" s="131"/>
    </row>
    <row r="911" ht="12.75">
      <c r="B911" s="131"/>
    </row>
    <row r="912" ht="12.75">
      <c r="B912" s="131"/>
    </row>
    <row r="913" ht="12.75">
      <c r="B913" s="131"/>
    </row>
    <row r="914" ht="12.75">
      <c r="B914" s="131"/>
    </row>
    <row r="915" ht="12.75">
      <c r="B915" s="131"/>
    </row>
    <row r="916" ht="12.75">
      <c r="B916" s="131"/>
    </row>
    <row r="917" ht="12.75">
      <c r="B917" s="131"/>
    </row>
    <row r="918" ht="12.75">
      <c r="B918" s="131"/>
    </row>
    <row r="919" ht="12.75">
      <c r="B919" s="131"/>
    </row>
    <row r="920" ht="12.75">
      <c r="B920" s="131"/>
    </row>
    <row r="921" ht="12.75">
      <c r="B921" s="131"/>
    </row>
    <row r="922" ht="12.75">
      <c r="B922" s="131"/>
    </row>
    <row r="923" ht="12.75">
      <c r="B923" s="131"/>
    </row>
    <row r="924" ht="12.75">
      <c r="B924" s="131"/>
    </row>
    <row r="925" ht="12.75">
      <c r="B925" s="131"/>
    </row>
    <row r="926" ht="12.75">
      <c r="B926" s="131"/>
    </row>
    <row r="927" ht="12.75">
      <c r="B927" s="131"/>
    </row>
    <row r="928" ht="12.75">
      <c r="B928" s="131"/>
    </row>
    <row r="929" ht="12.75">
      <c r="B929" s="131"/>
    </row>
    <row r="930" ht="12.75">
      <c r="B930" s="131"/>
    </row>
    <row r="931" ht="12.75">
      <c r="B931" s="131"/>
    </row>
    <row r="932" ht="12.75">
      <c r="B932" s="131"/>
    </row>
    <row r="933" ht="12.75">
      <c r="B933" s="131"/>
    </row>
    <row r="934" ht="12.75">
      <c r="B934" s="131"/>
    </row>
    <row r="935" ht="12.75">
      <c r="B935" s="131"/>
    </row>
    <row r="936" ht="12.75">
      <c r="B936" s="131"/>
    </row>
    <row r="937" ht="12.75">
      <c r="B937" s="131"/>
    </row>
    <row r="938" ht="12.75">
      <c r="B938" s="131"/>
    </row>
    <row r="939" ht="12.75">
      <c r="B939" s="131"/>
    </row>
    <row r="940" ht="12.75">
      <c r="B940" s="131"/>
    </row>
    <row r="941" ht="12.75">
      <c r="B941" s="131"/>
    </row>
    <row r="942" ht="12.75">
      <c r="B942" s="131"/>
    </row>
    <row r="943" ht="12.75">
      <c r="B943" s="131"/>
    </row>
    <row r="944" ht="12.75">
      <c r="B944" s="131"/>
    </row>
    <row r="945" ht="12.75">
      <c r="B945" s="131"/>
    </row>
    <row r="946" ht="12.75">
      <c r="B946" s="131"/>
    </row>
    <row r="947" ht="12.75">
      <c r="B947" s="131"/>
    </row>
    <row r="948" ht="12.75">
      <c r="B948" s="131"/>
    </row>
    <row r="949" ht="12.75">
      <c r="B949" s="131"/>
    </row>
    <row r="950" ht="12.75">
      <c r="B950" s="131"/>
    </row>
    <row r="951" ht="12.75">
      <c r="B951" s="131"/>
    </row>
    <row r="952" ht="12.75">
      <c r="B952" s="131"/>
    </row>
    <row r="953" ht="12.75">
      <c r="B953" s="131"/>
    </row>
    <row r="954" ht="12.75">
      <c r="B954" s="131"/>
    </row>
    <row r="955" ht="12.75">
      <c r="B955" s="131"/>
    </row>
    <row r="956" ht="12.75">
      <c r="B956" s="131"/>
    </row>
    <row r="957" ht="12.75">
      <c r="B957" s="131"/>
    </row>
    <row r="958" ht="12.75">
      <c r="B958" s="131"/>
    </row>
    <row r="959" ht="12.75">
      <c r="B959" s="131"/>
    </row>
    <row r="960" ht="12.75">
      <c r="B960" s="131"/>
    </row>
    <row r="961" ht="12.75">
      <c r="B961" s="131"/>
    </row>
    <row r="962" ht="12.75">
      <c r="B962" s="131"/>
    </row>
    <row r="963" ht="12.75">
      <c r="B963" s="131"/>
    </row>
    <row r="964" ht="12.75">
      <c r="B964" s="131"/>
    </row>
    <row r="965" ht="12.75">
      <c r="B965" s="131"/>
    </row>
    <row r="966" ht="12.75">
      <c r="B966" s="131"/>
    </row>
    <row r="967" ht="12.75">
      <c r="B967" s="131"/>
    </row>
    <row r="968" ht="12.75">
      <c r="B968" s="131"/>
    </row>
    <row r="969" ht="12.75">
      <c r="B969" s="131"/>
    </row>
    <row r="970" ht="12.75">
      <c r="B970" s="131"/>
    </row>
    <row r="971" ht="12.75">
      <c r="B971" s="131"/>
    </row>
    <row r="972" ht="12.75">
      <c r="B972" s="131"/>
    </row>
    <row r="973" ht="12.75">
      <c r="B973" s="131"/>
    </row>
    <row r="974" ht="12.75">
      <c r="B974" s="131"/>
    </row>
    <row r="975" ht="12.75">
      <c r="B975" s="131"/>
    </row>
    <row r="976" ht="12.75">
      <c r="B976" s="131"/>
    </row>
    <row r="977" ht="12.75">
      <c r="B977" s="131"/>
    </row>
    <row r="978" ht="12.75">
      <c r="B978" s="131"/>
    </row>
    <row r="979" ht="12.75">
      <c r="B979" s="131"/>
    </row>
    <row r="980" ht="12.75">
      <c r="B980" s="131"/>
    </row>
    <row r="981" ht="12.75">
      <c r="B981" s="131"/>
    </row>
    <row r="982" ht="12.75">
      <c r="B982" s="131"/>
    </row>
    <row r="983" ht="12.75">
      <c r="B983" s="131"/>
    </row>
    <row r="984" ht="12.75">
      <c r="B984" s="131"/>
    </row>
    <row r="985" ht="12.75">
      <c r="B985" s="131"/>
    </row>
    <row r="986" ht="12.75">
      <c r="B986" s="131"/>
    </row>
    <row r="987" ht="12.75">
      <c r="B987" s="131"/>
    </row>
    <row r="988" ht="12.75">
      <c r="B988" s="131"/>
    </row>
    <row r="989" ht="12.75">
      <c r="B989" s="131"/>
    </row>
    <row r="990" ht="12.75">
      <c r="B990" s="131"/>
    </row>
    <row r="991" ht="12.75">
      <c r="B991" s="131"/>
    </row>
    <row r="992" ht="12.75">
      <c r="B992" s="131"/>
    </row>
    <row r="993" ht="12.75">
      <c r="B993" s="131"/>
    </row>
    <row r="994" ht="12.75">
      <c r="B994" s="131"/>
    </row>
    <row r="995" ht="12.75">
      <c r="B995" s="131"/>
    </row>
    <row r="996" ht="12.75">
      <c r="B996" s="131"/>
    </row>
    <row r="997" ht="12.75">
      <c r="B997" s="131"/>
    </row>
    <row r="998" ht="12.75">
      <c r="B998" s="131"/>
    </row>
    <row r="999" ht="12.75">
      <c r="B999" s="131"/>
    </row>
    <row r="1000" ht="12.75">
      <c r="B1000" s="131"/>
    </row>
    <row r="1001" ht="12.75">
      <c r="B1001" s="131"/>
    </row>
    <row r="1002" ht="12.75">
      <c r="B1002" s="131"/>
    </row>
    <row r="1003" ht="12.75">
      <c r="B1003" s="131"/>
    </row>
    <row r="1004" ht="12.75">
      <c r="B1004" s="131"/>
    </row>
    <row r="1005" ht="12.75">
      <c r="B1005" s="131"/>
    </row>
    <row r="1006" ht="12.75">
      <c r="B1006" s="131"/>
    </row>
    <row r="1007" ht="12.75">
      <c r="B1007" s="131"/>
    </row>
    <row r="1008" ht="12.75">
      <c r="B1008" s="131"/>
    </row>
    <row r="1009" ht="12.75">
      <c r="B1009" s="131"/>
    </row>
    <row r="1010" ht="12.75">
      <c r="B1010" s="131"/>
    </row>
    <row r="1011" ht="12.75">
      <c r="B1011" s="131"/>
    </row>
    <row r="1012" ht="12.75">
      <c r="B1012" s="131"/>
    </row>
    <row r="1013" ht="12.75">
      <c r="B1013" s="131"/>
    </row>
    <row r="1014" ht="12.75">
      <c r="B1014" s="131"/>
    </row>
    <row r="1015" ht="12.75">
      <c r="B1015" s="131"/>
    </row>
    <row r="1016" ht="12.75">
      <c r="B1016" s="131"/>
    </row>
    <row r="1017" ht="12.75">
      <c r="B1017" s="131"/>
    </row>
    <row r="1018" ht="12.75">
      <c r="B1018" s="131"/>
    </row>
    <row r="1019" ht="12.75">
      <c r="B1019" s="131"/>
    </row>
    <row r="1020" ht="12.75">
      <c r="B1020" s="131"/>
    </row>
    <row r="1021" ht="12.75">
      <c r="B1021" s="131"/>
    </row>
    <row r="1022" ht="12.75">
      <c r="B1022" s="131"/>
    </row>
    <row r="1023" ht="12.75">
      <c r="B1023" s="131"/>
    </row>
    <row r="1024" ht="12.75">
      <c r="B1024" s="131"/>
    </row>
    <row r="1025" ht="12.75">
      <c r="B1025" s="131"/>
    </row>
    <row r="1026" ht="12.75">
      <c r="B1026" s="131"/>
    </row>
    <row r="1027" ht="12.75">
      <c r="B1027" s="131"/>
    </row>
    <row r="1028" ht="12.75">
      <c r="B1028" s="131"/>
    </row>
    <row r="1029" ht="12.75">
      <c r="B1029" s="131"/>
    </row>
    <row r="1030" ht="12.75">
      <c r="B1030" s="131"/>
    </row>
    <row r="1031" ht="12.75">
      <c r="B1031" s="131"/>
    </row>
    <row r="1032" ht="12.75">
      <c r="B1032" s="131"/>
    </row>
    <row r="1033" ht="12.75">
      <c r="B1033" s="131"/>
    </row>
    <row r="1034" ht="12.75">
      <c r="B1034" s="131"/>
    </row>
    <row r="1035" ht="12.75">
      <c r="B1035" s="131"/>
    </row>
    <row r="1036" ht="12.75">
      <c r="B1036" s="131"/>
    </row>
    <row r="1037" ht="12.75">
      <c r="B1037" s="131"/>
    </row>
    <row r="1038" ht="12.75">
      <c r="B1038" s="131"/>
    </row>
    <row r="1039" ht="12.75">
      <c r="B1039" s="131"/>
    </row>
    <row r="1040" ht="12.75">
      <c r="B1040" s="131"/>
    </row>
    <row r="1041" ht="12.75">
      <c r="B1041" s="131"/>
    </row>
    <row r="1042" ht="12.75">
      <c r="B1042" s="131"/>
    </row>
    <row r="1043" ht="12.75">
      <c r="B1043" s="131"/>
    </row>
    <row r="1044" ht="12.75">
      <c r="B1044" s="131"/>
    </row>
    <row r="1045" ht="12.75">
      <c r="B1045" s="131"/>
    </row>
    <row r="1046" ht="12.75">
      <c r="B1046" s="131"/>
    </row>
    <row r="1047" ht="12.75">
      <c r="B1047" s="131"/>
    </row>
    <row r="1048" ht="12.75">
      <c r="B1048" s="131"/>
    </row>
    <row r="1049" ht="12.75">
      <c r="B1049" s="131"/>
    </row>
    <row r="1050" ht="12.75">
      <c r="B1050" s="131"/>
    </row>
    <row r="1051" ht="12.75">
      <c r="B1051" s="131"/>
    </row>
    <row r="1052" ht="12.75">
      <c r="B1052" s="131"/>
    </row>
    <row r="1053" ht="12.75">
      <c r="B1053" s="131"/>
    </row>
    <row r="1054" ht="12.75">
      <c r="B1054" s="131"/>
    </row>
    <row r="1055" ht="12.75">
      <c r="B1055" s="131"/>
    </row>
    <row r="1056" ht="12.75">
      <c r="B1056" s="131"/>
    </row>
    <row r="1057" ht="12.75">
      <c r="B1057" s="131"/>
    </row>
    <row r="1058" ht="12.75">
      <c r="B1058" s="131"/>
    </row>
    <row r="1059" ht="12.75">
      <c r="B1059" s="131"/>
    </row>
    <row r="1060" ht="12.75">
      <c r="B1060" s="131"/>
    </row>
    <row r="1061" ht="12.75">
      <c r="B1061" s="131"/>
    </row>
    <row r="1062" ht="12.75">
      <c r="B1062" s="131"/>
    </row>
    <row r="1063" ht="12.75">
      <c r="B1063" s="131"/>
    </row>
    <row r="1064" ht="12.75">
      <c r="B1064" s="131"/>
    </row>
    <row r="1065" ht="12.75">
      <c r="B1065" s="131"/>
    </row>
    <row r="1066" ht="12.75">
      <c r="B1066" s="131"/>
    </row>
    <row r="1067" ht="12.75">
      <c r="B1067" s="131"/>
    </row>
    <row r="1068" ht="12.75">
      <c r="B1068" s="131"/>
    </row>
    <row r="1069" ht="12.75">
      <c r="B1069" s="131"/>
    </row>
    <row r="1070" ht="12.75">
      <c r="B1070" s="131"/>
    </row>
    <row r="1071" ht="12.75">
      <c r="B1071" s="131"/>
    </row>
    <row r="1072" ht="12.75">
      <c r="B1072" s="131"/>
    </row>
    <row r="1073" ht="12.75">
      <c r="B1073" s="131"/>
    </row>
    <row r="1074" ht="12.75">
      <c r="B1074" s="131"/>
    </row>
    <row r="1075" ht="12.75">
      <c r="B1075" s="131"/>
    </row>
    <row r="1076" ht="12.75">
      <c r="B1076" s="131"/>
    </row>
    <row r="1077" ht="12.75">
      <c r="B1077" s="131"/>
    </row>
    <row r="1078" ht="12.75">
      <c r="B1078" s="131"/>
    </row>
    <row r="1079" ht="12.75">
      <c r="B1079" s="131"/>
    </row>
    <row r="1080" ht="12.75">
      <c r="B1080" s="131"/>
    </row>
    <row r="1081" ht="12.75">
      <c r="B1081" s="131"/>
    </row>
    <row r="1082" ht="12.75">
      <c r="B1082" s="131"/>
    </row>
    <row r="1083" ht="12.75">
      <c r="B1083" s="131"/>
    </row>
    <row r="1084" ht="12.75">
      <c r="B1084" s="131"/>
    </row>
    <row r="1085" ht="12.75">
      <c r="B1085" s="131"/>
    </row>
    <row r="1086" ht="12.75">
      <c r="B1086" s="131"/>
    </row>
    <row r="1087" ht="12.75">
      <c r="B1087" s="131"/>
    </row>
    <row r="1088" ht="12.75">
      <c r="B1088" s="131"/>
    </row>
    <row r="1089" ht="12.75">
      <c r="B1089" s="131"/>
    </row>
    <row r="1090" ht="12.75">
      <c r="B1090" s="131"/>
    </row>
    <row r="1091" ht="12.75">
      <c r="B1091" s="131"/>
    </row>
    <row r="1092" ht="12.75">
      <c r="B1092" s="131"/>
    </row>
    <row r="1093" ht="12.75">
      <c r="B1093" s="131"/>
    </row>
    <row r="1094" ht="12.75">
      <c r="B1094" s="131"/>
    </row>
    <row r="1095" ht="12.75">
      <c r="B1095" s="131"/>
    </row>
    <row r="1096" ht="12.75">
      <c r="B1096" s="131"/>
    </row>
    <row r="1097" ht="12.75">
      <c r="B1097" s="131"/>
    </row>
    <row r="1098" ht="12.75">
      <c r="B1098" s="131"/>
    </row>
    <row r="1099" ht="12.75">
      <c r="B1099" s="131"/>
    </row>
    <row r="1100" ht="12.75">
      <c r="B1100" s="131"/>
    </row>
    <row r="1101" ht="12.75">
      <c r="B1101" s="131"/>
    </row>
    <row r="1102" ht="12.75">
      <c r="B1102" s="131"/>
    </row>
    <row r="1103" ht="12.75">
      <c r="B1103" s="131"/>
    </row>
    <row r="1104" ht="12.75">
      <c r="B1104" s="131"/>
    </row>
    <row r="1105" ht="12.75">
      <c r="B1105" s="131"/>
    </row>
    <row r="1106" ht="12.75">
      <c r="B1106" s="131"/>
    </row>
    <row r="1107" ht="12.75">
      <c r="B1107" s="131"/>
    </row>
    <row r="1108" ht="12.75">
      <c r="B1108" s="131"/>
    </row>
    <row r="1109" ht="12.75">
      <c r="B1109" s="131"/>
    </row>
    <row r="1110" ht="12.75">
      <c r="B1110" s="131"/>
    </row>
    <row r="1111" ht="12.75">
      <c r="B1111" s="131"/>
    </row>
    <row r="1112" ht="12.75">
      <c r="B1112" s="131"/>
    </row>
    <row r="1113" ht="12.75">
      <c r="B1113" s="131"/>
    </row>
    <row r="1114" ht="12.75">
      <c r="B1114" s="131"/>
    </row>
    <row r="1115" ht="12.75">
      <c r="B1115" s="131"/>
    </row>
    <row r="1116" ht="12.75">
      <c r="B1116" s="131"/>
    </row>
    <row r="1117" ht="12.75">
      <c r="B1117" s="131"/>
    </row>
    <row r="1118" ht="12.75">
      <c r="B1118" s="131"/>
    </row>
    <row r="1119" ht="12.75">
      <c r="B1119" s="131"/>
    </row>
    <row r="1120" ht="12.75">
      <c r="B1120" s="131"/>
    </row>
    <row r="1121" ht="12.75">
      <c r="B1121" s="131"/>
    </row>
    <row r="1122" ht="12.75">
      <c r="B1122" s="131"/>
    </row>
    <row r="1123" ht="12.75">
      <c r="B1123" s="131"/>
    </row>
    <row r="1124" ht="12.75">
      <c r="B1124" s="131"/>
    </row>
    <row r="1125" ht="12.75">
      <c r="B1125" s="131"/>
    </row>
    <row r="1126" ht="12.75">
      <c r="B1126" s="131"/>
    </row>
    <row r="1127" ht="12.75">
      <c r="B1127" s="131"/>
    </row>
    <row r="1128" ht="12.75">
      <c r="B1128" s="131"/>
    </row>
    <row r="1129" ht="12.75">
      <c r="B1129" s="131"/>
    </row>
    <row r="1130" ht="12.75">
      <c r="B1130" s="131"/>
    </row>
    <row r="1131" ht="12.75">
      <c r="B1131" s="131"/>
    </row>
    <row r="1132" ht="12.75">
      <c r="B1132" s="131"/>
    </row>
    <row r="1133" ht="12.75">
      <c r="B1133" s="131"/>
    </row>
    <row r="1134" ht="12.75">
      <c r="B1134" s="131"/>
    </row>
    <row r="1135" ht="12.75">
      <c r="B1135" s="131"/>
    </row>
    <row r="1136" ht="12.75">
      <c r="B1136" s="131"/>
    </row>
    <row r="1137" ht="12.75">
      <c r="B1137" s="131"/>
    </row>
    <row r="1138" ht="12.75">
      <c r="B1138" s="131"/>
    </row>
    <row r="1139" ht="12.75">
      <c r="B1139" s="131"/>
    </row>
    <row r="1140" ht="12.75">
      <c r="B1140" s="131"/>
    </row>
    <row r="1141" ht="12.75">
      <c r="B1141" s="131"/>
    </row>
    <row r="1142" ht="12.75">
      <c r="B1142" s="131"/>
    </row>
    <row r="1143" ht="12.75">
      <c r="B1143" s="131"/>
    </row>
    <row r="1144" ht="12.75">
      <c r="B1144" s="131"/>
    </row>
    <row r="1145" ht="12.75">
      <c r="B1145" s="131"/>
    </row>
    <row r="1146" ht="12.75">
      <c r="B1146" s="131"/>
    </row>
    <row r="1147" ht="12.75">
      <c r="B1147" s="131"/>
    </row>
    <row r="1148" ht="12.75">
      <c r="B1148" s="131"/>
    </row>
    <row r="1149" ht="12.75">
      <c r="B1149" s="131"/>
    </row>
    <row r="1150" ht="12.75">
      <c r="B1150" s="131"/>
    </row>
    <row r="1151" ht="12.75">
      <c r="B1151" s="131"/>
    </row>
    <row r="1152" ht="12.75">
      <c r="B1152" s="131"/>
    </row>
  </sheetData>
  <sheetProtection/>
  <hyperlinks>
    <hyperlink ref="A63" location="Sisällysluettelo!A1" display="Sisällysluetteloon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421875" style="0" customWidth="1"/>
    <col min="2" max="2" width="88.8515625" style="0" customWidth="1"/>
  </cols>
  <sheetData>
    <row r="1" ht="18.75">
      <c r="A1" s="22" t="s">
        <v>277</v>
      </c>
    </row>
    <row r="3" spans="1:2" ht="26.25" customHeight="1">
      <c r="A3" s="336" t="s">
        <v>279</v>
      </c>
      <c r="B3" s="26" t="s">
        <v>657</v>
      </c>
    </row>
    <row r="4" spans="1:2" s="26" customFormat="1" ht="33.75" customHeight="1">
      <c r="A4" s="336" t="s">
        <v>280</v>
      </c>
      <c r="B4" s="15" t="s">
        <v>281</v>
      </c>
    </row>
    <row r="5" spans="1:2" s="26" customFormat="1" ht="33.75" customHeight="1">
      <c r="A5" s="336" t="s">
        <v>258</v>
      </c>
      <c r="B5" s="15" t="s">
        <v>282</v>
      </c>
    </row>
    <row r="6" spans="1:2" s="26" customFormat="1" ht="33.75" customHeight="1">
      <c r="A6" s="336" t="s">
        <v>218</v>
      </c>
      <c r="B6" s="16" t="s">
        <v>283</v>
      </c>
    </row>
    <row r="7" spans="1:2" s="26" customFormat="1" ht="33.75" customHeight="1">
      <c r="A7" s="336" t="s">
        <v>659</v>
      </c>
      <c r="B7" s="16" t="s">
        <v>283</v>
      </c>
    </row>
    <row r="8" ht="15">
      <c r="B8" s="1"/>
    </row>
  </sheetData>
  <sheetProtection/>
  <hyperlinks>
    <hyperlink ref="A3" location="'Taulukko 3.1'!A1" display="Taulukko 3.1"/>
    <hyperlink ref="A4" location="'Taulukko 3.2'!A1" display="Taulukko 3.2"/>
    <hyperlink ref="A5" location="'Taulukko 3.3'!A1" display="Taulukko 3.3"/>
    <hyperlink ref="A6" location="'Taulukko 3.4'!A1" display="Taulukko 3.4"/>
    <hyperlink ref="A7" location="'Taulukko 3.5'!A1" display="Taulukko 3.5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zoomScalePageLayoutView="0" workbookViewId="0" topLeftCell="A1">
      <selection activeCell="G21" sqref="G21"/>
    </sheetView>
  </sheetViews>
  <sheetFormatPr defaultColWidth="9.140625" defaultRowHeight="15"/>
  <sheetData>
    <row r="1" ht="15">
      <c r="A1" s="5" t="s">
        <v>653</v>
      </c>
    </row>
    <row r="2" ht="15">
      <c r="A2" s="5" t="s">
        <v>658</v>
      </c>
    </row>
    <row r="4" spans="2:10" ht="15">
      <c r="B4" t="s">
        <v>638</v>
      </c>
      <c r="C4" t="s">
        <v>639</v>
      </c>
      <c r="D4" t="s">
        <v>640</v>
      </c>
      <c r="E4" t="s">
        <v>641</v>
      </c>
      <c r="G4" t="s">
        <v>638</v>
      </c>
      <c r="H4" t="s">
        <v>639</v>
      </c>
      <c r="I4" t="s">
        <v>640</v>
      </c>
      <c r="J4" t="s">
        <v>641</v>
      </c>
    </row>
    <row r="5" ht="15">
      <c r="G5" t="s">
        <v>642</v>
      </c>
    </row>
    <row r="6" spans="1:10" ht="15">
      <c r="A6" t="s">
        <v>643</v>
      </c>
      <c r="B6">
        <v>21084</v>
      </c>
      <c r="C6">
        <v>11419</v>
      </c>
      <c r="D6">
        <v>585</v>
      </c>
      <c r="E6">
        <v>9080</v>
      </c>
      <c r="G6" s="4">
        <v>20.191147459347647</v>
      </c>
      <c r="H6" s="4">
        <v>13.703841491953389</v>
      </c>
      <c r="I6" s="4">
        <v>9.415741187831966</v>
      </c>
      <c r="J6" s="4">
        <v>61.0133046633517</v>
      </c>
    </row>
    <row r="7" spans="1:10" ht="15">
      <c r="A7" t="s">
        <v>644</v>
      </c>
      <c r="B7">
        <v>2394</v>
      </c>
      <c r="C7">
        <v>1185</v>
      </c>
      <c r="D7">
        <v>162</v>
      </c>
      <c r="E7">
        <v>1047</v>
      </c>
      <c r="G7" s="4">
        <v>11.29458388375165</v>
      </c>
      <c r="H7" s="4">
        <v>7.110711071107111</v>
      </c>
      <c r="I7" s="4">
        <v>5.914567360350493</v>
      </c>
      <c r="J7" s="4">
        <v>58.42633928571429</v>
      </c>
    </row>
    <row r="8" spans="1:10" ht="15">
      <c r="A8" t="s">
        <v>645</v>
      </c>
      <c r="B8">
        <v>3605</v>
      </c>
      <c r="C8">
        <v>1739</v>
      </c>
      <c r="D8">
        <v>95</v>
      </c>
      <c r="E8">
        <v>1771</v>
      </c>
      <c r="G8" s="4">
        <v>18.34885733190818</v>
      </c>
      <c r="H8" s="4">
        <v>10.912399598393574</v>
      </c>
      <c r="I8" s="4">
        <v>10.042283298097251</v>
      </c>
      <c r="J8" s="4">
        <v>64.0506329113924</v>
      </c>
    </row>
    <row r="9" spans="1:10" ht="15">
      <c r="A9" t="s">
        <v>646</v>
      </c>
      <c r="B9">
        <v>2851</v>
      </c>
      <c r="C9">
        <v>1655</v>
      </c>
      <c r="D9">
        <v>81</v>
      </c>
      <c r="E9">
        <v>1115</v>
      </c>
      <c r="G9" s="4">
        <v>13.396297340475519</v>
      </c>
      <c r="H9" s="4">
        <v>9.060549655096901</v>
      </c>
      <c r="I9" s="4">
        <v>7.099035933391762</v>
      </c>
      <c r="J9" s="4">
        <v>59.46666666666667</v>
      </c>
    </row>
    <row r="10" spans="1:10" ht="15">
      <c r="A10" t="s">
        <v>647</v>
      </c>
      <c r="B10">
        <v>861</v>
      </c>
      <c r="C10">
        <v>585</v>
      </c>
      <c r="D10">
        <v>17</v>
      </c>
      <c r="E10">
        <v>259</v>
      </c>
      <c r="G10" s="4">
        <v>19.70702677958343</v>
      </c>
      <c r="H10" s="4">
        <v>15.455746367239101</v>
      </c>
      <c r="I10" s="4">
        <v>12.142857142857142</v>
      </c>
      <c r="J10" s="4">
        <v>58.333333333333336</v>
      </c>
    </row>
    <row r="11" spans="1:10" ht="15">
      <c r="A11" t="s">
        <v>648</v>
      </c>
      <c r="B11">
        <v>3509</v>
      </c>
      <c r="C11">
        <v>2100</v>
      </c>
      <c r="D11">
        <v>69</v>
      </c>
      <c r="E11">
        <v>1340</v>
      </c>
      <c r="G11" s="4">
        <v>24.791578352409214</v>
      </c>
      <c r="H11" s="4">
        <v>18.128453038674035</v>
      </c>
      <c r="I11" s="4">
        <v>20.11661807580175</v>
      </c>
      <c r="J11" s="4">
        <v>60.17063313875168</v>
      </c>
    </row>
    <row r="12" spans="1:10" ht="15">
      <c r="A12" t="s">
        <v>649</v>
      </c>
      <c r="B12">
        <v>1483</v>
      </c>
      <c r="C12">
        <v>915</v>
      </c>
      <c r="D12">
        <v>38</v>
      </c>
      <c r="E12">
        <v>530</v>
      </c>
      <c r="G12" s="4">
        <v>22.910551521705546</v>
      </c>
      <c r="H12" s="4">
        <v>17.53209427093313</v>
      </c>
      <c r="I12" s="4">
        <v>13.148788927335639</v>
      </c>
      <c r="J12" s="4">
        <v>54.92227979274611</v>
      </c>
    </row>
    <row r="13" spans="1:10" ht="15">
      <c r="A13" t="s">
        <v>650</v>
      </c>
      <c r="B13">
        <v>4321</v>
      </c>
      <c r="C13">
        <v>2256</v>
      </c>
      <c r="D13">
        <v>83</v>
      </c>
      <c r="E13">
        <v>1982</v>
      </c>
      <c r="G13" s="4">
        <v>31.816508357263825</v>
      </c>
      <c r="H13" s="4">
        <v>23.334712453454696</v>
      </c>
      <c r="I13" s="4">
        <v>17.51054852320675</v>
      </c>
      <c r="J13" s="4">
        <v>57.633032858389065</v>
      </c>
    </row>
    <row r="14" spans="1:10" ht="15">
      <c r="A14" t="s">
        <v>651</v>
      </c>
      <c r="B14">
        <v>15</v>
      </c>
      <c r="C14">
        <v>11</v>
      </c>
      <c r="D14">
        <v>1</v>
      </c>
      <c r="E14">
        <v>3</v>
      </c>
      <c r="G14" s="4" t="s">
        <v>603</v>
      </c>
      <c r="H14" s="4" t="s">
        <v>603</v>
      </c>
      <c r="I14" s="4" t="s">
        <v>603</v>
      </c>
      <c r="J14" s="4" t="s">
        <v>603</v>
      </c>
    </row>
    <row r="15" ht="15">
      <c r="A15" t="s">
        <v>652</v>
      </c>
    </row>
    <row r="16" ht="15">
      <c r="A16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62"/>
  <sheetViews>
    <sheetView zoomScalePageLayoutView="0" workbookViewId="0" topLeftCell="A25">
      <selection activeCell="E59" sqref="E59"/>
    </sheetView>
  </sheetViews>
  <sheetFormatPr defaultColWidth="9.140625" defaultRowHeight="15"/>
  <cols>
    <col min="1" max="1" width="20.140625" style="27" customWidth="1"/>
    <col min="2" max="3" width="8.140625" style="27" bestFit="1" customWidth="1"/>
    <col min="4" max="4" width="7.28125" style="27" customWidth="1"/>
    <col min="5" max="5" width="7.140625" style="27" bestFit="1" customWidth="1"/>
    <col min="6" max="6" width="10.28125" style="27" bestFit="1" customWidth="1"/>
    <col min="7" max="7" width="2.28125" style="27" customWidth="1"/>
    <col min="8" max="8" width="9.00390625" style="27" customWidth="1"/>
    <col min="9" max="9" width="7.28125" style="27" customWidth="1"/>
    <col min="10" max="10" width="7.140625" style="27" bestFit="1" customWidth="1"/>
    <col min="11" max="11" width="10.28125" style="27" bestFit="1" customWidth="1"/>
    <col min="12" max="16384" width="9.140625" style="27" customWidth="1"/>
  </cols>
  <sheetData>
    <row r="1" ht="15">
      <c r="A1" s="14" t="s">
        <v>654</v>
      </c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82" t="s">
        <v>143</v>
      </c>
      <c r="B3" s="27" t="s">
        <v>197</v>
      </c>
      <c r="C3" s="27" t="s">
        <v>198</v>
      </c>
      <c r="D3" s="27" t="s">
        <v>199</v>
      </c>
      <c r="E3" s="27" t="s">
        <v>200</v>
      </c>
      <c r="F3" s="27" t="s">
        <v>201</v>
      </c>
      <c r="G3" s="64"/>
      <c r="H3" s="28" t="s">
        <v>202</v>
      </c>
      <c r="I3" s="28"/>
      <c r="J3" s="28"/>
      <c r="K3" s="28"/>
    </row>
    <row r="4" spans="1:11" ht="12.75">
      <c r="A4" s="82" t="s">
        <v>118</v>
      </c>
      <c r="B4" s="27" t="s">
        <v>6</v>
      </c>
      <c r="C4" s="27" t="s">
        <v>203</v>
      </c>
      <c r="D4" s="27" t="s">
        <v>204</v>
      </c>
      <c r="E4" s="27" t="s">
        <v>204</v>
      </c>
      <c r="F4" s="27" t="s">
        <v>205</v>
      </c>
      <c r="G4" s="64"/>
      <c r="H4" s="27" t="s">
        <v>198</v>
      </c>
      <c r="I4" s="27" t="s">
        <v>199</v>
      </c>
      <c r="J4" s="27" t="s">
        <v>200</v>
      </c>
      <c r="K4" s="27" t="s">
        <v>201</v>
      </c>
    </row>
    <row r="5" spans="1:11" ht="12.75">
      <c r="A5" s="92"/>
      <c r="C5" s="27" t="s">
        <v>206</v>
      </c>
      <c r="F5" s="27" t="s">
        <v>6</v>
      </c>
      <c r="G5" s="64"/>
      <c r="H5" s="27" t="s">
        <v>203</v>
      </c>
      <c r="I5" s="27" t="s">
        <v>204</v>
      </c>
      <c r="J5" s="27" t="s">
        <v>204</v>
      </c>
      <c r="K5" s="27" t="s">
        <v>205</v>
      </c>
    </row>
    <row r="6" spans="1:11" ht="12.75">
      <c r="A6" s="92"/>
      <c r="C6" s="27" t="s">
        <v>207</v>
      </c>
      <c r="G6" s="64"/>
      <c r="H6" s="27" t="s">
        <v>206</v>
      </c>
      <c r="K6" s="27" t="s">
        <v>6</v>
      </c>
    </row>
    <row r="7" spans="1:11" ht="12.75">
      <c r="A7" s="95"/>
      <c r="B7" s="28"/>
      <c r="C7" s="28"/>
      <c r="D7" s="28"/>
      <c r="E7" s="28"/>
      <c r="F7" s="28"/>
      <c r="G7" s="28"/>
      <c r="H7" s="28" t="s">
        <v>207</v>
      </c>
      <c r="I7" s="28"/>
      <c r="J7" s="28"/>
      <c r="K7" s="28"/>
    </row>
    <row r="8" spans="1:11" s="30" customFormat="1" ht="12.75">
      <c r="A8" s="97" t="s">
        <v>8</v>
      </c>
      <c r="B8" s="31">
        <v>104422</v>
      </c>
      <c r="C8" s="31">
        <v>21084</v>
      </c>
      <c r="D8" s="31">
        <v>56452</v>
      </c>
      <c r="E8" s="31">
        <v>26886</v>
      </c>
      <c r="F8" s="31">
        <f>SUM(D8,E8)</f>
        <v>83338</v>
      </c>
      <c r="H8" s="35">
        <v>20.191147459347647</v>
      </c>
      <c r="I8" s="35">
        <v>54.06140468483653</v>
      </c>
      <c r="J8" s="35">
        <v>25.747447855815825</v>
      </c>
      <c r="K8" s="35">
        <v>79.80885254065235</v>
      </c>
    </row>
    <row r="9" spans="1:11" ht="12.75">
      <c r="A9" s="94"/>
      <c r="B9" s="32"/>
      <c r="C9" s="32"/>
      <c r="D9" s="32"/>
      <c r="E9" s="32"/>
      <c r="F9" s="32" t="s">
        <v>208</v>
      </c>
      <c r="H9" s="36"/>
      <c r="I9" s="36"/>
      <c r="J9" s="36"/>
      <c r="K9" s="36"/>
    </row>
    <row r="10" spans="1:11" s="30" customFormat="1" ht="12.75">
      <c r="A10" s="97" t="s">
        <v>10</v>
      </c>
      <c r="B10" s="31">
        <v>21196</v>
      </c>
      <c r="C10" s="31">
        <v>2394</v>
      </c>
      <c r="D10" s="31">
        <v>10946</v>
      </c>
      <c r="E10" s="31">
        <v>7856</v>
      </c>
      <c r="F10" s="31">
        <f aca="true" t="shared" si="0" ref="F10:F15">SUM(D10,E10)</f>
        <v>18802</v>
      </c>
      <c r="H10" s="35">
        <v>11.29458388375165</v>
      </c>
      <c r="I10" s="35">
        <v>51.64181921117192</v>
      </c>
      <c r="J10" s="35">
        <v>37.06359690507643</v>
      </c>
      <c r="K10" s="35">
        <v>88.70541611624834</v>
      </c>
    </row>
    <row r="11" spans="1:11" ht="12.75">
      <c r="A11" s="94" t="s">
        <v>65</v>
      </c>
      <c r="B11" s="32">
        <v>2038</v>
      </c>
      <c r="C11" s="32">
        <v>201</v>
      </c>
      <c r="D11" s="32">
        <v>1105</v>
      </c>
      <c r="E11" s="32">
        <v>732</v>
      </c>
      <c r="F11" s="32">
        <f t="shared" si="0"/>
        <v>1837</v>
      </c>
      <c r="H11" s="36">
        <v>9.86261040235525</v>
      </c>
      <c r="I11" s="36">
        <v>54.2198233562316</v>
      </c>
      <c r="J11" s="36">
        <v>35.91756624141315</v>
      </c>
      <c r="K11" s="36">
        <v>90.13738959764476</v>
      </c>
    </row>
    <row r="12" spans="1:11" ht="12.75">
      <c r="A12" s="94" t="s">
        <v>66</v>
      </c>
      <c r="B12" s="32">
        <v>5120</v>
      </c>
      <c r="C12" s="32">
        <v>568</v>
      </c>
      <c r="D12" s="32">
        <v>2716</v>
      </c>
      <c r="E12" s="32">
        <v>1836</v>
      </c>
      <c r="F12" s="32">
        <f t="shared" si="0"/>
        <v>4552</v>
      </c>
      <c r="H12" s="36">
        <v>11.09375</v>
      </c>
      <c r="I12" s="36">
        <v>53.046875</v>
      </c>
      <c r="J12" s="36">
        <v>35.859375</v>
      </c>
      <c r="K12" s="36">
        <v>88.90625</v>
      </c>
    </row>
    <row r="13" spans="1:11" ht="12.75">
      <c r="A13" s="94" t="s">
        <v>67</v>
      </c>
      <c r="B13" s="32">
        <v>7041</v>
      </c>
      <c r="C13" s="32">
        <v>941</v>
      </c>
      <c r="D13" s="32">
        <v>3589</v>
      </c>
      <c r="E13" s="32">
        <v>2511</v>
      </c>
      <c r="F13" s="32">
        <f t="shared" si="0"/>
        <v>6100</v>
      </c>
      <c r="H13" s="36">
        <v>13.364578895043318</v>
      </c>
      <c r="I13" s="36">
        <v>50.97287317142451</v>
      </c>
      <c r="J13" s="36">
        <v>35.66254793353217</v>
      </c>
      <c r="K13" s="36">
        <v>86.63542110495668</v>
      </c>
    </row>
    <row r="14" spans="1:11" ht="12.75">
      <c r="A14" s="94" t="s">
        <v>68</v>
      </c>
      <c r="B14" s="32">
        <v>3588</v>
      </c>
      <c r="C14" s="32">
        <v>314</v>
      </c>
      <c r="D14" s="32">
        <v>1860</v>
      </c>
      <c r="E14" s="32">
        <v>1414</v>
      </c>
      <c r="F14" s="32">
        <f t="shared" si="0"/>
        <v>3274</v>
      </c>
      <c r="H14" s="36">
        <v>8.75139353400223</v>
      </c>
      <c r="I14" s="36">
        <v>51.83946488294314</v>
      </c>
      <c r="J14" s="36">
        <v>39.40914158305463</v>
      </c>
      <c r="K14" s="36">
        <v>91.24860646599777</v>
      </c>
    </row>
    <row r="15" spans="1:11" ht="12.75">
      <c r="A15" s="94" t="s">
        <v>69</v>
      </c>
      <c r="B15" s="32">
        <v>3409</v>
      </c>
      <c r="C15" s="32">
        <v>370</v>
      </c>
      <c r="D15" s="32">
        <v>1676</v>
      </c>
      <c r="E15" s="32">
        <v>1363</v>
      </c>
      <c r="F15" s="32">
        <f t="shared" si="0"/>
        <v>3039</v>
      </c>
      <c r="H15" s="36">
        <v>10.853622763273687</v>
      </c>
      <c r="I15" s="36">
        <v>49.16397770607216</v>
      </c>
      <c r="J15" s="36">
        <v>39.98239953065415</v>
      </c>
      <c r="K15" s="36">
        <v>89.14637723672631</v>
      </c>
    </row>
    <row r="16" spans="1:11" ht="12.75">
      <c r="A16" s="94"/>
      <c r="B16" s="32"/>
      <c r="C16" s="32"/>
      <c r="D16" s="32"/>
      <c r="E16" s="32"/>
      <c r="F16" s="32" t="s">
        <v>208</v>
      </c>
      <c r="H16" s="36"/>
      <c r="I16" s="36"/>
      <c r="J16" s="36"/>
      <c r="K16" s="36"/>
    </row>
    <row r="17" spans="1:11" s="30" customFormat="1" ht="12.75">
      <c r="A17" s="97" t="s">
        <v>16</v>
      </c>
      <c r="B17" s="31">
        <v>19647</v>
      </c>
      <c r="C17" s="31">
        <v>3605</v>
      </c>
      <c r="D17" s="31">
        <v>10759</v>
      </c>
      <c r="E17" s="31">
        <v>5283</v>
      </c>
      <c r="F17" s="31">
        <f aca="true" t="shared" si="1" ref="F17:F22">SUM(D17,E17)</f>
        <v>16042</v>
      </c>
      <c r="H17" s="35">
        <v>18.348857331908178</v>
      </c>
      <c r="I17" s="35">
        <v>54.76154120221917</v>
      </c>
      <c r="J17" s="35">
        <v>26.88960146587265</v>
      </c>
      <c r="K17" s="35">
        <v>81.65114266809182</v>
      </c>
    </row>
    <row r="18" spans="1:11" ht="12.75">
      <c r="A18" s="94" t="s">
        <v>70</v>
      </c>
      <c r="B18" s="32">
        <v>3388</v>
      </c>
      <c r="C18" s="32">
        <v>402</v>
      </c>
      <c r="D18" s="32">
        <v>1897</v>
      </c>
      <c r="E18" s="32">
        <v>1089</v>
      </c>
      <c r="F18" s="32">
        <f t="shared" si="1"/>
        <v>2986</v>
      </c>
      <c r="H18" s="36">
        <v>11.865407319952775</v>
      </c>
      <c r="I18" s="36">
        <v>55.99173553719008</v>
      </c>
      <c r="J18" s="36">
        <v>32.142857142857146</v>
      </c>
      <c r="K18" s="36">
        <v>88.13459268004722</v>
      </c>
    </row>
    <row r="19" spans="1:11" ht="12.75">
      <c r="A19" s="94" t="s">
        <v>71</v>
      </c>
      <c r="B19" s="32">
        <v>2614</v>
      </c>
      <c r="C19" s="32">
        <v>297</v>
      </c>
      <c r="D19" s="32">
        <v>1453</v>
      </c>
      <c r="E19" s="32">
        <v>864</v>
      </c>
      <c r="F19" s="32">
        <f t="shared" si="1"/>
        <v>2317</v>
      </c>
      <c r="H19" s="36">
        <v>11.361897475133894</v>
      </c>
      <c r="I19" s="36">
        <v>55.58530986993114</v>
      </c>
      <c r="J19" s="36">
        <v>33.05279265493497</v>
      </c>
      <c r="K19" s="36">
        <v>88.6381025248661</v>
      </c>
    </row>
    <row r="20" spans="1:11" ht="12.75">
      <c r="A20" s="94" t="s">
        <v>72</v>
      </c>
      <c r="B20" s="32">
        <v>5807</v>
      </c>
      <c r="C20" s="32">
        <v>1003</v>
      </c>
      <c r="D20" s="32">
        <v>3036</v>
      </c>
      <c r="E20" s="32">
        <v>1768</v>
      </c>
      <c r="F20" s="32">
        <f t="shared" si="1"/>
        <v>4804</v>
      </c>
      <c r="H20" s="36">
        <v>17.272257620113656</v>
      </c>
      <c r="I20" s="36">
        <v>52.28172894782159</v>
      </c>
      <c r="J20" s="36">
        <v>30.44601343206475</v>
      </c>
      <c r="K20" s="36">
        <v>82.72774237988635</v>
      </c>
    </row>
    <row r="21" spans="1:11" ht="12.75">
      <c r="A21" s="94" t="s">
        <v>73</v>
      </c>
      <c r="B21" s="32">
        <v>2838</v>
      </c>
      <c r="C21" s="32">
        <v>561</v>
      </c>
      <c r="D21" s="32">
        <v>1529</v>
      </c>
      <c r="E21" s="32">
        <v>748</v>
      </c>
      <c r="F21" s="32">
        <f t="shared" si="1"/>
        <v>2277</v>
      </c>
      <c r="H21" s="36">
        <v>19.767441860465116</v>
      </c>
      <c r="I21" s="36">
        <v>53.87596899224806</v>
      </c>
      <c r="J21" s="36">
        <v>26.356589147286822</v>
      </c>
      <c r="K21" s="36">
        <v>80.23255813953489</v>
      </c>
    </row>
    <row r="22" spans="1:11" ht="12.75">
      <c r="A22" s="94" t="s">
        <v>74</v>
      </c>
      <c r="B22" s="32">
        <v>5000</v>
      </c>
      <c r="C22" s="32">
        <v>1342</v>
      </c>
      <c r="D22" s="32">
        <v>2844</v>
      </c>
      <c r="E22" s="32">
        <v>814</v>
      </c>
      <c r="F22" s="32">
        <f t="shared" si="1"/>
        <v>3658</v>
      </c>
      <c r="H22" s="36">
        <v>26.84</v>
      </c>
      <c r="I22" s="36">
        <v>56.88</v>
      </c>
      <c r="J22" s="36">
        <v>16.28</v>
      </c>
      <c r="K22" s="36">
        <v>73.16</v>
      </c>
    </row>
    <row r="23" spans="1:11" ht="12.75">
      <c r="A23" s="94"/>
      <c r="B23" s="32"/>
      <c r="C23" s="32"/>
      <c r="D23" s="32"/>
      <c r="E23" s="32"/>
      <c r="F23" s="32" t="s">
        <v>208</v>
      </c>
      <c r="H23" s="36"/>
      <c r="I23" s="36"/>
      <c r="J23" s="36"/>
      <c r="K23" s="36"/>
    </row>
    <row r="24" spans="1:11" s="30" customFormat="1" ht="12.75">
      <c r="A24" s="97" t="s">
        <v>22</v>
      </c>
      <c r="B24" s="31">
        <v>21282</v>
      </c>
      <c r="C24" s="31">
        <v>2851</v>
      </c>
      <c r="D24" s="31">
        <v>11992</v>
      </c>
      <c r="E24" s="31">
        <v>6439</v>
      </c>
      <c r="F24" s="31">
        <f aca="true" t="shared" si="2" ref="F24:F29">SUM(D24,E24)</f>
        <v>18431</v>
      </c>
      <c r="H24" s="35">
        <v>13.396297340475519</v>
      </c>
      <c r="I24" s="35">
        <v>56.34808758575322</v>
      </c>
      <c r="J24" s="35">
        <v>30.255615073771263</v>
      </c>
      <c r="K24" s="35">
        <v>86.60370265952449</v>
      </c>
    </row>
    <row r="25" spans="1:11" ht="12.75">
      <c r="A25" s="94" t="s">
        <v>75</v>
      </c>
      <c r="B25" s="32">
        <v>7772</v>
      </c>
      <c r="C25" s="32">
        <v>930</v>
      </c>
      <c r="D25" s="32">
        <v>4328</v>
      </c>
      <c r="E25" s="32">
        <v>2514</v>
      </c>
      <c r="F25" s="32">
        <f t="shared" si="2"/>
        <v>6842</v>
      </c>
      <c r="H25" s="36">
        <v>11.966031909418426</v>
      </c>
      <c r="I25" s="36">
        <v>55.68708183221822</v>
      </c>
      <c r="J25" s="36">
        <v>32.346886258363355</v>
      </c>
      <c r="K25" s="36">
        <v>88.03396809058158</v>
      </c>
    </row>
    <row r="26" spans="1:11" ht="12.75">
      <c r="A26" s="94" t="s">
        <v>76</v>
      </c>
      <c r="B26" s="32">
        <v>3726</v>
      </c>
      <c r="C26" s="32">
        <v>469</v>
      </c>
      <c r="D26" s="32">
        <v>2147</v>
      </c>
      <c r="E26" s="32">
        <v>1110</v>
      </c>
      <c r="F26" s="32">
        <f t="shared" si="2"/>
        <v>3257</v>
      </c>
      <c r="H26" s="36">
        <v>12.587224906065487</v>
      </c>
      <c r="I26" s="36">
        <v>57.62211486849168</v>
      </c>
      <c r="J26" s="36">
        <v>29.790660225442835</v>
      </c>
      <c r="K26" s="36">
        <v>87.41277509393451</v>
      </c>
    </row>
    <row r="27" spans="1:11" ht="12.75">
      <c r="A27" s="94" t="s">
        <v>77</v>
      </c>
      <c r="B27" s="32">
        <v>3442</v>
      </c>
      <c r="C27" s="32">
        <v>429</v>
      </c>
      <c r="D27" s="32">
        <v>1913</v>
      </c>
      <c r="E27" s="32">
        <v>1100</v>
      </c>
      <c r="F27" s="32">
        <f t="shared" si="2"/>
        <v>3013</v>
      </c>
      <c r="H27" s="36">
        <v>12.463683904706565</v>
      </c>
      <c r="I27" s="36">
        <v>55.57815223707147</v>
      </c>
      <c r="J27" s="36">
        <v>31.958163858221965</v>
      </c>
      <c r="K27" s="36">
        <v>87.53631609529343</v>
      </c>
    </row>
    <row r="28" spans="1:11" ht="12.75">
      <c r="A28" s="94" t="s">
        <v>78</v>
      </c>
      <c r="B28" s="32">
        <v>1955</v>
      </c>
      <c r="C28" s="32">
        <v>416</v>
      </c>
      <c r="D28" s="32">
        <v>1086</v>
      </c>
      <c r="E28" s="32">
        <v>453</v>
      </c>
      <c r="F28" s="32">
        <f t="shared" si="2"/>
        <v>1539</v>
      </c>
      <c r="H28" s="36">
        <v>21.278772378516624</v>
      </c>
      <c r="I28" s="36">
        <v>55.549872122762146</v>
      </c>
      <c r="J28" s="36">
        <v>23.171355498721226</v>
      </c>
      <c r="K28" s="36">
        <v>78.72122762148338</v>
      </c>
    </row>
    <row r="29" spans="1:11" ht="12.75">
      <c r="A29" s="94" t="s">
        <v>79</v>
      </c>
      <c r="B29" s="32">
        <v>4387</v>
      </c>
      <c r="C29" s="32">
        <v>607</v>
      </c>
      <c r="D29" s="32">
        <v>2518</v>
      </c>
      <c r="E29" s="32">
        <v>1262</v>
      </c>
      <c r="F29" s="32">
        <f t="shared" si="2"/>
        <v>3780</v>
      </c>
      <c r="H29" s="36">
        <v>13.836334625028494</v>
      </c>
      <c r="I29" s="36">
        <v>57.3968543423752</v>
      </c>
      <c r="J29" s="36">
        <v>28.76681103259631</v>
      </c>
      <c r="K29" s="36">
        <v>86.1636653749715</v>
      </c>
    </row>
    <row r="30" spans="1:11" ht="12.75">
      <c r="A30" s="94"/>
      <c r="B30" s="32"/>
      <c r="C30" s="32"/>
      <c r="D30" s="32"/>
      <c r="E30" s="32"/>
      <c r="F30" s="32" t="s">
        <v>208</v>
      </c>
      <c r="H30" s="36"/>
      <c r="I30" s="36"/>
      <c r="J30" s="36"/>
      <c r="K30" s="36"/>
    </row>
    <row r="31" spans="1:11" s="30" customFormat="1" ht="12.75">
      <c r="A31" s="97" t="s">
        <v>28</v>
      </c>
      <c r="B31" s="31">
        <v>4369</v>
      </c>
      <c r="C31" s="31">
        <v>861</v>
      </c>
      <c r="D31" s="31">
        <v>2579</v>
      </c>
      <c r="E31" s="31">
        <v>929</v>
      </c>
      <c r="F31" s="31">
        <f aca="true" t="shared" si="3" ref="F31:F36">SUM(D31,E31)</f>
        <v>3508</v>
      </c>
      <c r="H31" s="35">
        <v>19.70702677958343</v>
      </c>
      <c r="I31" s="35">
        <v>59.02952620737011</v>
      </c>
      <c r="J31" s="35">
        <v>21.263447013046463</v>
      </c>
      <c r="K31" s="35">
        <v>80.29297322041657</v>
      </c>
    </row>
    <row r="32" spans="1:11" ht="12.75">
      <c r="A32" s="94" t="s">
        <v>80</v>
      </c>
      <c r="B32" s="32">
        <v>1161</v>
      </c>
      <c r="C32" s="32">
        <v>299</v>
      </c>
      <c r="D32" s="32">
        <v>668</v>
      </c>
      <c r="E32" s="32">
        <v>194</v>
      </c>
      <c r="F32" s="32">
        <f t="shared" si="3"/>
        <v>862</v>
      </c>
      <c r="H32" s="36">
        <v>25.753660637381568</v>
      </c>
      <c r="I32" s="36">
        <v>57.53660637381568</v>
      </c>
      <c r="J32" s="36">
        <v>16.709732988802756</v>
      </c>
      <c r="K32" s="36">
        <v>74.24633936261843</v>
      </c>
    </row>
    <row r="33" spans="1:11" ht="12.75">
      <c r="A33" s="94" t="s">
        <v>81</v>
      </c>
      <c r="B33" s="32">
        <v>454</v>
      </c>
      <c r="C33" s="32">
        <v>85</v>
      </c>
      <c r="D33" s="32">
        <v>273</v>
      </c>
      <c r="E33" s="32">
        <v>96</v>
      </c>
      <c r="F33" s="32">
        <f t="shared" si="3"/>
        <v>369</v>
      </c>
      <c r="H33" s="36">
        <v>18.722466960352424</v>
      </c>
      <c r="I33" s="36">
        <v>60.13215859030837</v>
      </c>
      <c r="J33" s="36">
        <v>21.145374449339208</v>
      </c>
      <c r="K33" s="36">
        <v>81.27753303964758</v>
      </c>
    </row>
    <row r="34" spans="1:11" ht="12.75">
      <c r="A34" s="94" t="s">
        <v>82</v>
      </c>
      <c r="B34" s="32">
        <v>605</v>
      </c>
      <c r="C34" s="32">
        <v>102</v>
      </c>
      <c r="D34" s="32">
        <v>404</v>
      </c>
      <c r="E34" s="32">
        <v>99</v>
      </c>
      <c r="F34" s="32">
        <f t="shared" si="3"/>
        <v>503</v>
      </c>
      <c r="H34" s="36">
        <v>16.859504132231404</v>
      </c>
      <c r="I34" s="36">
        <v>66.77685950413223</v>
      </c>
      <c r="J34" s="36">
        <v>16.363636363636363</v>
      </c>
      <c r="K34" s="36">
        <v>83.14049586776859</v>
      </c>
    </row>
    <row r="35" spans="1:11" ht="12.75">
      <c r="A35" s="94" t="s">
        <v>83</v>
      </c>
      <c r="B35" s="32">
        <v>1901</v>
      </c>
      <c r="C35" s="32">
        <v>328</v>
      </c>
      <c r="D35" s="32">
        <v>1082</v>
      </c>
      <c r="E35" s="32">
        <v>491</v>
      </c>
      <c r="F35" s="32">
        <f t="shared" si="3"/>
        <v>1573</v>
      </c>
      <c r="H35" s="36">
        <v>17.254076801683325</v>
      </c>
      <c r="I35" s="36">
        <v>56.91741188847975</v>
      </c>
      <c r="J35" s="36">
        <v>25.828511309836927</v>
      </c>
      <c r="K35" s="36">
        <v>82.74592319831667</v>
      </c>
    </row>
    <row r="36" spans="1:11" ht="12.75">
      <c r="A36" s="94" t="s">
        <v>84</v>
      </c>
      <c r="B36" s="32">
        <v>248</v>
      </c>
      <c r="C36" s="32">
        <v>47</v>
      </c>
      <c r="D36" s="32">
        <v>152</v>
      </c>
      <c r="E36" s="32">
        <v>49</v>
      </c>
      <c r="F36" s="32">
        <f t="shared" si="3"/>
        <v>201</v>
      </c>
      <c r="H36" s="36">
        <v>18.951612903225808</v>
      </c>
      <c r="I36" s="36">
        <v>61.29032258064516</v>
      </c>
      <c r="J36" s="36">
        <v>19.758064516129032</v>
      </c>
      <c r="K36" s="36">
        <v>81.04838709677419</v>
      </c>
    </row>
    <row r="37" spans="1:11" ht="12.75">
      <c r="A37" s="94"/>
      <c r="B37" s="32"/>
      <c r="C37" s="32"/>
      <c r="D37" s="32"/>
      <c r="E37" s="32"/>
      <c r="F37" s="32" t="s">
        <v>208</v>
      </c>
      <c r="H37" s="36"/>
      <c r="I37" s="36"/>
      <c r="J37" s="36"/>
      <c r="K37" s="36"/>
    </row>
    <row r="38" spans="1:11" s="30" customFormat="1" ht="12.75">
      <c r="A38" s="97" t="s">
        <v>34</v>
      </c>
      <c r="B38" s="31">
        <v>14154</v>
      </c>
      <c r="C38" s="31">
        <v>3509</v>
      </c>
      <c r="D38" s="31">
        <v>7886</v>
      </c>
      <c r="E38" s="31">
        <v>2759</v>
      </c>
      <c r="F38" s="31">
        <f aca="true" t="shared" si="4" ref="F38:F44">SUM(D38,E38)</f>
        <v>10645</v>
      </c>
      <c r="H38" s="35">
        <v>24.791578352409214</v>
      </c>
      <c r="I38" s="35">
        <v>55.715698742404975</v>
      </c>
      <c r="J38" s="35">
        <v>19.492722905185815</v>
      </c>
      <c r="K38" s="35">
        <v>75.20842164759078</v>
      </c>
    </row>
    <row r="39" spans="1:11" ht="12.75">
      <c r="A39" s="94" t="s">
        <v>85</v>
      </c>
      <c r="B39" s="32">
        <v>4061</v>
      </c>
      <c r="C39" s="32">
        <v>868</v>
      </c>
      <c r="D39" s="32">
        <v>2086</v>
      </c>
      <c r="E39" s="32">
        <v>1107</v>
      </c>
      <c r="F39" s="32">
        <f t="shared" si="4"/>
        <v>3193</v>
      </c>
      <c r="H39" s="36">
        <v>21.374045801526716</v>
      </c>
      <c r="I39" s="36">
        <v>51.36665845850776</v>
      </c>
      <c r="J39" s="36">
        <v>27.259295739965527</v>
      </c>
      <c r="K39" s="36">
        <v>78.62595419847328</v>
      </c>
    </row>
    <row r="40" spans="1:11" ht="12.75">
      <c r="A40" s="94" t="s">
        <v>86</v>
      </c>
      <c r="B40" s="32">
        <v>1466</v>
      </c>
      <c r="C40" s="32">
        <v>351</v>
      </c>
      <c r="D40" s="32">
        <v>838</v>
      </c>
      <c r="E40" s="32">
        <v>277</v>
      </c>
      <c r="F40" s="32">
        <f t="shared" si="4"/>
        <v>1115</v>
      </c>
      <c r="H40" s="36">
        <v>23.94270122783083</v>
      </c>
      <c r="I40" s="36">
        <v>57.16234652114598</v>
      </c>
      <c r="J40" s="36">
        <v>18.89495225102319</v>
      </c>
      <c r="K40" s="36">
        <v>76.05729877216916</v>
      </c>
    </row>
    <row r="41" spans="1:11" ht="12.75">
      <c r="A41" s="94" t="s">
        <v>87</v>
      </c>
      <c r="B41" s="32">
        <v>4035</v>
      </c>
      <c r="C41" s="32">
        <v>1031</v>
      </c>
      <c r="D41" s="32">
        <v>2313</v>
      </c>
      <c r="E41" s="32">
        <v>691</v>
      </c>
      <c r="F41" s="32">
        <f t="shared" si="4"/>
        <v>3004</v>
      </c>
      <c r="H41" s="36">
        <v>25.551425030978933</v>
      </c>
      <c r="I41" s="36">
        <v>57.32342007434944</v>
      </c>
      <c r="J41" s="36">
        <v>17.125154894671624</v>
      </c>
      <c r="K41" s="36">
        <v>74.44857496902107</v>
      </c>
    </row>
    <row r="42" spans="1:11" ht="12.75">
      <c r="A42" s="94" t="s">
        <v>88</v>
      </c>
      <c r="B42" s="32">
        <v>1457</v>
      </c>
      <c r="C42" s="32">
        <v>365</v>
      </c>
      <c r="D42" s="32">
        <v>875</v>
      </c>
      <c r="E42" s="32">
        <v>217</v>
      </c>
      <c r="F42" s="32">
        <f t="shared" si="4"/>
        <v>1092</v>
      </c>
      <c r="H42" s="36">
        <v>25.051475634866165</v>
      </c>
      <c r="I42" s="36">
        <v>60.05490734385724</v>
      </c>
      <c r="J42" s="36">
        <v>14.893617021276595</v>
      </c>
      <c r="K42" s="36">
        <v>74.94852436513384</v>
      </c>
    </row>
    <row r="43" spans="1:11" ht="12.75">
      <c r="A43" s="94" t="s">
        <v>89</v>
      </c>
      <c r="B43" s="32">
        <v>2272</v>
      </c>
      <c r="C43" s="32">
        <v>554</v>
      </c>
      <c r="D43" s="32">
        <v>1325</v>
      </c>
      <c r="E43" s="32">
        <v>393</v>
      </c>
      <c r="F43" s="32">
        <f t="shared" si="4"/>
        <v>1718</v>
      </c>
      <c r="H43" s="36">
        <v>24.383802816901408</v>
      </c>
      <c r="I43" s="36">
        <v>58.318661971830984</v>
      </c>
      <c r="J43" s="36">
        <v>17.297535211267604</v>
      </c>
      <c r="K43" s="36">
        <v>75.61619718309859</v>
      </c>
    </row>
    <row r="44" spans="1:11" ht="12.75">
      <c r="A44" s="94" t="s">
        <v>90</v>
      </c>
      <c r="B44" s="32">
        <v>863</v>
      </c>
      <c r="C44" s="32">
        <v>340</v>
      </c>
      <c r="D44" s="32">
        <v>449</v>
      </c>
      <c r="E44" s="32">
        <v>74</v>
      </c>
      <c r="F44" s="32">
        <f t="shared" si="4"/>
        <v>523</v>
      </c>
      <c r="H44" s="36">
        <v>39.39745075318656</v>
      </c>
      <c r="I44" s="36">
        <v>52.027809965237545</v>
      </c>
      <c r="J44" s="36">
        <v>8.574739281575898</v>
      </c>
      <c r="K44" s="36">
        <v>60.60254924681344</v>
      </c>
    </row>
    <row r="45" spans="1:11" ht="12.75">
      <c r="A45" s="94"/>
      <c r="B45" s="32"/>
      <c r="C45" s="32"/>
      <c r="D45" s="32"/>
      <c r="E45" s="32"/>
      <c r="F45" s="32" t="s">
        <v>208</v>
      </c>
      <c r="H45" s="36"/>
      <c r="I45" s="36"/>
      <c r="J45" s="36"/>
      <c r="K45" s="36"/>
    </row>
    <row r="46" spans="1:11" s="30" customFormat="1" ht="12.75">
      <c r="A46" s="97" t="s">
        <v>41</v>
      </c>
      <c r="B46" s="31">
        <v>6473</v>
      </c>
      <c r="C46" s="31">
        <v>1483</v>
      </c>
      <c r="D46" s="31">
        <v>3685</v>
      </c>
      <c r="E46" s="31">
        <v>1305</v>
      </c>
      <c r="F46" s="31">
        <f>SUM(D46,E46)</f>
        <v>4990</v>
      </c>
      <c r="H46" s="35">
        <v>22.910551521705546</v>
      </c>
      <c r="I46" s="35">
        <v>56.92878109068438</v>
      </c>
      <c r="J46" s="35">
        <v>20.160667387610072</v>
      </c>
      <c r="K46" s="35">
        <v>77.08944847829446</v>
      </c>
    </row>
    <row r="47" spans="1:11" ht="12.75">
      <c r="A47" s="94" t="s">
        <v>91</v>
      </c>
      <c r="B47" s="32">
        <v>461</v>
      </c>
      <c r="C47" s="32">
        <v>58</v>
      </c>
      <c r="D47" s="32">
        <v>274</v>
      </c>
      <c r="E47" s="32">
        <v>129</v>
      </c>
      <c r="F47" s="32">
        <f>SUM(D47,E47)</f>
        <v>403</v>
      </c>
      <c r="H47" s="36">
        <v>12.581344902386117</v>
      </c>
      <c r="I47" s="36">
        <v>59.43600867678959</v>
      </c>
      <c r="J47" s="36">
        <v>27.982646420824295</v>
      </c>
      <c r="K47" s="36">
        <v>87.41865509761388</v>
      </c>
    </row>
    <row r="48" spans="1:11" ht="12.75">
      <c r="A48" s="94" t="s">
        <v>92</v>
      </c>
      <c r="B48" s="32">
        <v>4170</v>
      </c>
      <c r="C48" s="32">
        <v>1022</v>
      </c>
      <c r="D48" s="32">
        <v>2281</v>
      </c>
      <c r="E48" s="32">
        <v>867</v>
      </c>
      <c r="F48" s="32">
        <f>SUM(D48,E48)</f>
        <v>3148</v>
      </c>
      <c r="H48" s="36">
        <v>24.508393285371703</v>
      </c>
      <c r="I48" s="36">
        <v>54.700239808153476</v>
      </c>
      <c r="J48" s="36">
        <v>20.79136690647482</v>
      </c>
      <c r="K48" s="36">
        <v>75.4916067146283</v>
      </c>
    </row>
    <row r="49" spans="1:11" ht="12.75">
      <c r="A49" s="94" t="s">
        <v>93</v>
      </c>
      <c r="B49" s="32">
        <v>1842</v>
      </c>
      <c r="C49" s="32">
        <v>403</v>
      </c>
      <c r="D49" s="32">
        <v>1130</v>
      </c>
      <c r="E49" s="32">
        <v>309</v>
      </c>
      <c r="F49" s="32">
        <f>SUM(D49,E49)</f>
        <v>1439</v>
      </c>
      <c r="H49" s="36">
        <v>21.878393051031487</v>
      </c>
      <c r="I49" s="36">
        <v>61.34636264929424</v>
      </c>
      <c r="J49" s="36">
        <v>16.775244299674267</v>
      </c>
      <c r="K49" s="36">
        <v>78.1216069489685</v>
      </c>
    </row>
    <row r="50" spans="1:11" ht="12.75">
      <c r="A50" s="94"/>
      <c r="B50" s="32"/>
      <c r="C50" s="32"/>
      <c r="D50" s="32"/>
      <c r="E50" s="32"/>
      <c r="F50" s="32" t="s">
        <v>208</v>
      </c>
      <c r="H50" s="36"/>
      <c r="I50" s="36"/>
      <c r="J50" s="36"/>
      <c r="K50" s="36"/>
    </row>
    <row r="51" spans="1:11" s="30" customFormat="1" ht="12.75">
      <c r="A51" s="97" t="s">
        <v>45</v>
      </c>
      <c r="B51" s="31">
        <v>13581</v>
      </c>
      <c r="C51" s="31">
        <v>4321</v>
      </c>
      <c r="D51" s="31">
        <v>7402</v>
      </c>
      <c r="E51" s="31">
        <v>1858</v>
      </c>
      <c r="F51" s="31">
        <f>SUM(D51,E51)</f>
        <v>9260</v>
      </c>
      <c r="H51" s="35">
        <v>31.816508357263825</v>
      </c>
      <c r="I51" s="35">
        <v>54.502613945953904</v>
      </c>
      <c r="J51" s="35">
        <v>13.68087769678227</v>
      </c>
      <c r="K51" s="35">
        <v>68.18349164273617</v>
      </c>
    </row>
    <row r="52" spans="1:11" ht="12.75">
      <c r="A52" s="94" t="s">
        <v>94</v>
      </c>
      <c r="B52" s="32">
        <v>2834</v>
      </c>
      <c r="C52" s="32">
        <v>778</v>
      </c>
      <c r="D52" s="32">
        <v>1625</v>
      </c>
      <c r="E52" s="32">
        <v>431</v>
      </c>
      <c r="F52" s="32">
        <f>SUM(D52,E52)</f>
        <v>2056</v>
      </c>
      <c r="H52" s="36">
        <v>27.452364149611856</v>
      </c>
      <c r="I52" s="36">
        <v>57.3394495412844</v>
      </c>
      <c r="J52" s="36">
        <v>15.20818630910374</v>
      </c>
      <c r="K52" s="36">
        <v>72.54763585038815</v>
      </c>
    </row>
    <row r="53" spans="1:11" ht="12.75">
      <c r="A53" s="94" t="s">
        <v>95</v>
      </c>
      <c r="B53" s="32">
        <v>1003</v>
      </c>
      <c r="C53" s="32">
        <v>335</v>
      </c>
      <c r="D53" s="32">
        <v>525</v>
      </c>
      <c r="E53" s="32">
        <v>143</v>
      </c>
      <c r="F53" s="32">
        <f>SUM(D53,E53)</f>
        <v>668</v>
      </c>
      <c r="H53" s="36">
        <v>33.39980059820538</v>
      </c>
      <c r="I53" s="36">
        <v>52.34297108673978</v>
      </c>
      <c r="J53" s="36">
        <v>14.257228315054835</v>
      </c>
      <c r="K53" s="36">
        <v>66.60019940179461</v>
      </c>
    </row>
    <row r="54" spans="1:11" ht="12.75">
      <c r="A54" s="94" t="s">
        <v>96</v>
      </c>
      <c r="B54" s="32">
        <v>5096</v>
      </c>
      <c r="C54" s="32">
        <v>1747</v>
      </c>
      <c r="D54" s="32">
        <v>2795</v>
      </c>
      <c r="E54" s="32">
        <v>554</v>
      </c>
      <c r="F54" s="32">
        <f>SUM(D54,E54)</f>
        <v>3349</v>
      </c>
      <c r="H54" s="36">
        <v>34.281789638932494</v>
      </c>
      <c r="I54" s="36">
        <v>54.8469387755102</v>
      </c>
      <c r="J54" s="36">
        <v>10.8712715855573</v>
      </c>
      <c r="K54" s="36">
        <v>65.7182103610675</v>
      </c>
    </row>
    <row r="55" spans="1:11" ht="12.75">
      <c r="A55" s="94" t="s">
        <v>97</v>
      </c>
      <c r="B55" s="32">
        <v>4648</v>
      </c>
      <c r="C55" s="32">
        <v>1461</v>
      </c>
      <c r="D55" s="32">
        <v>2457</v>
      </c>
      <c r="E55" s="32">
        <v>730</v>
      </c>
      <c r="F55" s="32">
        <f>SUM(D55,E55)</f>
        <v>3187</v>
      </c>
      <c r="H55" s="36">
        <v>31.4328743545611</v>
      </c>
      <c r="I55" s="36">
        <v>52.86144578313253</v>
      </c>
      <c r="J55" s="36">
        <v>15.705679862306368</v>
      </c>
      <c r="K55" s="36">
        <v>68.56712564543889</v>
      </c>
    </row>
    <row r="56" spans="1:11" ht="12.75">
      <c r="A56" s="94"/>
      <c r="B56" s="32"/>
      <c r="C56" s="32"/>
      <c r="D56" s="32"/>
      <c r="E56" s="32"/>
      <c r="F56" s="32" t="s">
        <v>208</v>
      </c>
      <c r="H56" s="36"/>
      <c r="I56" s="36"/>
      <c r="J56" s="36"/>
      <c r="K56" s="36"/>
    </row>
    <row r="57" spans="1:14" s="30" customFormat="1" ht="15">
      <c r="A57" s="97" t="s">
        <v>50</v>
      </c>
      <c r="B57" s="31">
        <v>80</v>
      </c>
      <c r="C57" s="30">
        <v>15</v>
      </c>
      <c r="D57" s="31">
        <v>62</v>
      </c>
      <c r="E57" s="27" t="s">
        <v>603</v>
      </c>
      <c r="F57" s="31">
        <f>SUM(D57,E57)</f>
        <v>62</v>
      </c>
      <c r="H57" s="35">
        <v>18.75</v>
      </c>
      <c r="I57" s="35">
        <v>77.5</v>
      </c>
      <c r="J57" s="35">
        <v>3.75</v>
      </c>
      <c r="K57" s="35">
        <v>81.25</v>
      </c>
      <c r="N57"/>
    </row>
    <row r="58" spans="1:14" ht="15">
      <c r="A58" s="94" t="s">
        <v>98</v>
      </c>
      <c r="B58" s="32">
        <v>80</v>
      </c>
      <c r="C58" s="27">
        <v>15</v>
      </c>
      <c r="D58" s="32">
        <v>62</v>
      </c>
      <c r="E58" s="27" t="s">
        <v>603</v>
      </c>
      <c r="F58" s="32">
        <f>SUM(D58,E58)</f>
        <v>62</v>
      </c>
      <c r="H58" s="36">
        <v>18.75</v>
      </c>
      <c r="I58" s="36">
        <v>77.5</v>
      </c>
      <c r="J58" s="36">
        <v>3.75</v>
      </c>
      <c r="K58" s="36">
        <v>81.25</v>
      </c>
      <c r="N58"/>
    </row>
    <row r="59" spans="1:14" ht="15">
      <c r="A59" s="94"/>
      <c r="B59" s="32"/>
      <c r="C59" s="32"/>
      <c r="D59" s="32"/>
      <c r="E59" s="32"/>
      <c r="F59" s="32" t="s">
        <v>208</v>
      </c>
      <c r="H59" s="36"/>
      <c r="I59" s="36"/>
      <c r="J59" s="36"/>
      <c r="K59" s="36"/>
      <c r="N59"/>
    </row>
    <row r="60" spans="1:14" s="30" customFormat="1" ht="15">
      <c r="A60" s="97" t="s">
        <v>52</v>
      </c>
      <c r="B60" s="31">
        <v>3640</v>
      </c>
      <c r="C60" s="31">
        <v>2045</v>
      </c>
      <c r="D60" s="31">
        <v>1141</v>
      </c>
      <c r="E60" s="31">
        <v>454</v>
      </c>
      <c r="F60" s="31">
        <f>SUM(D60,E60)</f>
        <v>1595</v>
      </c>
      <c r="H60" s="35">
        <v>56.18131868131868</v>
      </c>
      <c r="I60" s="35">
        <v>31.346153846153847</v>
      </c>
      <c r="J60" s="35">
        <v>12.472527472527473</v>
      </c>
      <c r="K60" s="35">
        <v>43.81868131868132</v>
      </c>
      <c r="N60"/>
    </row>
    <row r="61" spans="1:14" ht="15">
      <c r="A61" s="94"/>
      <c r="D61" s="32"/>
      <c r="N61"/>
    </row>
    <row r="62" ht="12.75">
      <c r="A62" s="102" t="s">
        <v>53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6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0.421875" style="27" customWidth="1"/>
    <col min="2" max="2" width="9.140625" style="27" customWidth="1"/>
    <col min="3" max="3" width="13.140625" style="27" bestFit="1" customWidth="1"/>
    <col min="4" max="5" width="9.140625" style="27" customWidth="1"/>
    <col min="6" max="6" width="10.8515625" style="27" bestFit="1" customWidth="1"/>
    <col min="7" max="7" width="12.57421875" style="27" bestFit="1" customWidth="1"/>
    <col min="8" max="13" width="9.140625" style="27" customWidth="1"/>
    <col min="14" max="14" width="33.421875" style="27" bestFit="1" customWidth="1"/>
    <col min="15" max="16384" width="9.140625" style="27" customWidth="1"/>
  </cols>
  <sheetData>
    <row r="1" ht="15">
      <c r="A1" s="14" t="s">
        <v>663</v>
      </c>
    </row>
    <row r="3" spans="1:7" ht="12.75">
      <c r="A3" s="82" t="s">
        <v>143</v>
      </c>
      <c r="B3" s="27" t="s">
        <v>209</v>
      </c>
      <c r="C3" s="27" t="s">
        <v>210</v>
      </c>
      <c r="D3" s="27" t="s">
        <v>211</v>
      </c>
      <c r="E3" s="27" t="s">
        <v>200</v>
      </c>
      <c r="F3" s="28" t="s">
        <v>212</v>
      </c>
      <c r="G3" s="28"/>
    </row>
    <row r="4" spans="1:7" ht="12.75">
      <c r="A4" s="82" t="s">
        <v>118</v>
      </c>
      <c r="B4" s="27" t="s">
        <v>213</v>
      </c>
      <c r="C4" s="27" t="s">
        <v>206</v>
      </c>
      <c r="E4" s="27" t="s">
        <v>204</v>
      </c>
      <c r="F4" s="27" t="s">
        <v>214</v>
      </c>
      <c r="G4" s="27" t="s">
        <v>215</v>
      </c>
    </row>
    <row r="5" spans="1:7" ht="12.75">
      <c r="A5" s="92"/>
      <c r="B5" s="27" t="s">
        <v>216</v>
      </c>
      <c r="C5" s="27" t="s">
        <v>207</v>
      </c>
      <c r="F5" s="27" t="s">
        <v>217</v>
      </c>
      <c r="G5" s="27" t="s">
        <v>217</v>
      </c>
    </row>
    <row r="7" spans="1:7" ht="12.75">
      <c r="A7" s="97" t="s">
        <v>8</v>
      </c>
      <c r="B7" s="139">
        <v>514611</v>
      </c>
      <c r="C7" s="139">
        <v>147406</v>
      </c>
      <c r="D7" s="139">
        <v>171223</v>
      </c>
      <c r="E7" s="139">
        <v>195982</v>
      </c>
      <c r="F7" s="35">
        <v>33.27231637100645</v>
      </c>
      <c r="G7" s="35">
        <v>38.08352328263484</v>
      </c>
    </row>
    <row r="8" spans="1:7" ht="12.75">
      <c r="A8" s="94"/>
      <c r="B8" s="75"/>
      <c r="C8" s="75"/>
      <c r="D8" s="75"/>
      <c r="E8" s="75"/>
      <c r="F8" s="36"/>
      <c r="G8" s="36"/>
    </row>
    <row r="9" spans="1:7" ht="12.75">
      <c r="A9" s="97" t="s">
        <v>10</v>
      </c>
      <c r="B9" s="31">
        <v>90987</v>
      </c>
      <c r="C9" s="31">
        <v>15994</v>
      </c>
      <c r="D9" s="31">
        <v>26973</v>
      </c>
      <c r="E9" s="31">
        <v>48020</v>
      </c>
      <c r="F9" s="35">
        <v>29.644894325562994</v>
      </c>
      <c r="G9" s="35">
        <v>52.77677030784618</v>
      </c>
    </row>
    <row r="10" spans="1:7" ht="12.75">
      <c r="A10" s="94" t="s">
        <v>65</v>
      </c>
      <c r="B10" s="32">
        <v>10582</v>
      </c>
      <c r="C10" s="32">
        <v>1782</v>
      </c>
      <c r="D10" s="32">
        <v>2947</v>
      </c>
      <c r="E10" s="32">
        <v>5853</v>
      </c>
      <c r="F10" s="36">
        <v>27.84917784917785</v>
      </c>
      <c r="G10" s="36">
        <v>55.31090531090531</v>
      </c>
    </row>
    <row r="11" spans="1:7" ht="12.75">
      <c r="A11" s="94" t="s">
        <v>66</v>
      </c>
      <c r="B11" s="32">
        <v>21169</v>
      </c>
      <c r="C11" s="32">
        <v>3553</v>
      </c>
      <c r="D11" s="32">
        <v>6521</v>
      </c>
      <c r="E11" s="32">
        <v>11095</v>
      </c>
      <c r="F11" s="36">
        <v>30.80447824649251</v>
      </c>
      <c r="G11" s="36">
        <v>52.411545183995464</v>
      </c>
    </row>
    <row r="12" spans="1:7" ht="12.75">
      <c r="A12" s="94" t="s">
        <v>67</v>
      </c>
      <c r="B12" s="32">
        <v>27483</v>
      </c>
      <c r="C12" s="32">
        <v>5280</v>
      </c>
      <c r="D12" s="32">
        <v>8402</v>
      </c>
      <c r="E12" s="32">
        <v>13801</v>
      </c>
      <c r="F12" s="36">
        <v>30.571626096132153</v>
      </c>
      <c r="G12" s="36">
        <v>50.21649747116399</v>
      </c>
    </row>
    <row r="13" spans="1:7" ht="12.75">
      <c r="A13" s="94" t="s">
        <v>68</v>
      </c>
      <c r="B13" s="32">
        <v>13641</v>
      </c>
      <c r="C13" s="32">
        <v>2194</v>
      </c>
      <c r="D13" s="32">
        <v>4219</v>
      </c>
      <c r="E13" s="32">
        <v>7228</v>
      </c>
      <c r="F13" s="36">
        <v>30.92881753537131</v>
      </c>
      <c r="G13" s="36">
        <v>52.98731764533392</v>
      </c>
    </row>
    <row r="14" spans="1:7" ht="12.75">
      <c r="A14" s="94" t="s">
        <v>69</v>
      </c>
      <c r="B14" s="32">
        <v>18112</v>
      </c>
      <c r="C14" s="32">
        <v>3185</v>
      </c>
      <c r="D14" s="32">
        <v>4884</v>
      </c>
      <c r="E14" s="32">
        <v>10043</v>
      </c>
      <c r="F14" s="36">
        <v>26.965547703180214</v>
      </c>
      <c r="G14" s="36">
        <v>55.449425795053</v>
      </c>
    </row>
    <row r="15" spans="1:7" ht="12.75">
      <c r="A15" s="94"/>
      <c r="B15" s="32"/>
      <c r="C15" s="32"/>
      <c r="D15" s="32"/>
      <c r="E15" s="32"/>
      <c r="F15" s="36"/>
      <c r="G15" s="36"/>
    </row>
    <row r="16" spans="1:7" ht="12.75">
      <c r="A16" s="97" t="s">
        <v>16</v>
      </c>
      <c r="B16" s="31">
        <v>90470</v>
      </c>
      <c r="C16" s="31">
        <v>23689</v>
      </c>
      <c r="D16" s="31">
        <v>30145</v>
      </c>
      <c r="E16" s="31">
        <v>36636</v>
      </c>
      <c r="F16" s="35">
        <v>33.32043771415939</v>
      </c>
      <c r="G16" s="35">
        <v>40.49519177627943</v>
      </c>
    </row>
    <row r="17" spans="1:7" ht="12.75">
      <c r="A17" s="94" t="s">
        <v>70</v>
      </c>
      <c r="B17" s="32">
        <v>13975</v>
      </c>
      <c r="C17" s="32">
        <v>2885</v>
      </c>
      <c r="D17" s="32">
        <v>4706</v>
      </c>
      <c r="E17" s="32">
        <v>6384</v>
      </c>
      <c r="F17" s="36">
        <v>33.674418604651166</v>
      </c>
      <c r="G17" s="36">
        <v>45.681574239713775</v>
      </c>
    </row>
    <row r="18" spans="1:7" ht="12.75">
      <c r="A18" s="94" t="s">
        <v>71</v>
      </c>
      <c r="B18" s="32">
        <v>15080</v>
      </c>
      <c r="C18" s="32">
        <v>2920</v>
      </c>
      <c r="D18" s="32">
        <v>4165</v>
      </c>
      <c r="E18" s="32">
        <v>7995</v>
      </c>
      <c r="F18" s="36">
        <v>27.619363395225463</v>
      </c>
      <c r="G18" s="36">
        <v>53.01724137931034</v>
      </c>
    </row>
    <row r="19" spans="1:7" ht="12.75">
      <c r="A19" s="94" t="s">
        <v>72</v>
      </c>
      <c r="B19" s="32">
        <v>24159</v>
      </c>
      <c r="C19" s="32">
        <v>6288</v>
      </c>
      <c r="D19" s="32">
        <v>7908</v>
      </c>
      <c r="E19" s="32">
        <v>9963</v>
      </c>
      <c r="F19" s="36">
        <v>32.73314292810133</v>
      </c>
      <c r="G19" s="36">
        <v>41.23928970569974</v>
      </c>
    </row>
    <row r="20" spans="1:7" ht="12.75">
      <c r="A20" s="94" t="s">
        <v>73</v>
      </c>
      <c r="B20" s="32">
        <v>14198</v>
      </c>
      <c r="C20" s="32">
        <v>4070</v>
      </c>
      <c r="D20" s="32">
        <v>4909</v>
      </c>
      <c r="E20" s="32">
        <v>5219</v>
      </c>
      <c r="F20" s="36">
        <v>34.57529229468939</v>
      </c>
      <c r="G20" s="36">
        <v>36.75869840822651</v>
      </c>
    </row>
    <row r="21" spans="1:7" ht="12.75">
      <c r="A21" s="94" t="s">
        <v>74</v>
      </c>
      <c r="B21" s="32">
        <v>23058</v>
      </c>
      <c r="C21" s="32">
        <v>7526</v>
      </c>
      <c r="D21" s="32">
        <v>8457</v>
      </c>
      <c r="E21" s="32">
        <v>7075</v>
      </c>
      <c r="F21" s="36">
        <v>36.67707520166537</v>
      </c>
      <c r="G21" s="36">
        <v>30.6834937982479</v>
      </c>
    </row>
    <row r="22" spans="1:7" ht="12.75">
      <c r="A22" s="94"/>
      <c r="B22" s="32"/>
      <c r="C22" s="32"/>
      <c r="D22" s="32"/>
      <c r="E22" s="32"/>
      <c r="F22" s="36"/>
      <c r="G22" s="36"/>
    </row>
    <row r="23" spans="1:8" ht="12.75">
      <c r="A23" s="97" t="s">
        <v>22</v>
      </c>
      <c r="B23" s="31">
        <v>75420</v>
      </c>
      <c r="C23" s="31">
        <v>17997</v>
      </c>
      <c r="D23" s="31">
        <v>28617</v>
      </c>
      <c r="E23" s="31">
        <v>28806</v>
      </c>
      <c r="F23" s="35">
        <v>37.94351630867144</v>
      </c>
      <c r="G23" s="35">
        <v>38.19411296738266</v>
      </c>
      <c r="H23" s="30"/>
    </row>
    <row r="24" spans="1:7" ht="12.75">
      <c r="A24" s="94" t="s">
        <v>75</v>
      </c>
      <c r="B24" s="32">
        <v>25071</v>
      </c>
      <c r="C24" s="32">
        <v>5186</v>
      </c>
      <c r="D24" s="32">
        <v>9702</v>
      </c>
      <c r="E24" s="32">
        <v>10183</v>
      </c>
      <c r="F24" s="36">
        <v>38.69809740337442</v>
      </c>
      <c r="G24" s="36">
        <v>40.616648717641894</v>
      </c>
    </row>
    <row r="25" spans="1:7" ht="12.75">
      <c r="A25" s="94" t="s">
        <v>76</v>
      </c>
      <c r="B25" s="32">
        <v>11382</v>
      </c>
      <c r="C25" s="32">
        <v>2510</v>
      </c>
      <c r="D25" s="32">
        <v>4684</v>
      </c>
      <c r="E25" s="32">
        <v>4188</v>
      </c>
      <c r="F25" s="36">
        <v>41.152697241258124</v>
      </c>
      <c r="G25" s="36">
        <v>36.79493937796521</v>
      </c>
    </row>
    <row r="26" spans="1:7" ht="12.75">
      <c r="A26" s="94" t="s">
        <v>77</v>
      </c>
      <c r="B26" s="32">
        <v>12231</v>
      </c>
      <c r="C26" s="32">
        <v>3029</v>
      </c>
      <c r="D26" s="32">
        <v>4697</v>
      </c>
      <c r="E26" s="32">
        <v>4505</v>
      </c>
      <c r="F26" s="36">
        <v>38.40242008012427</v>
      </c>
      <c r="G26" s="36">
        <v>36.83263837789224</v>
      </c>
    </row>
    <row r="27" spans="1:7" ht="12.75">
      <c r="A27" s="94" t="s">
        <v>78</v>
      </c>
      <c r="B27" s="32">
        <v>7741</v>
      </c>
      <c r="C27" s="32">
        <v>2260</v>
      </c>
      <c r="D27" s="32">
        <v>2846</v>
      </c>
      <c r="E27" s="32">
        <v>2635</v>
      </c>
      <c r="F27" s="36">
        <v>36.76527580415967</v>
      </c>
      <c r="G27" s="36">
        <v>34.03952977651466</v>
      </c>
    </row>
    <row r="28" spans="1:7" ht="12.75">
      <c r="A28" s="94" t="s">
        <v>79</v>
      </c>
      <c r="B28" s="32">
        <v>18995</v>
      </c>
      <c r="C28" s="32">
        <v>5012</v>
      </c>
      <c r="D28" s="32">
        <v>6688</v>
      </c>
      <c r="E28" s="32">
        <v>7295</v>
      </c>
      <c r="F28" s="36">
        <v>35.20926559620953</v>
      </c>
      <c r="G28" s="36">
        <v>38.4048433798368</v>
      </c>
    </row>
    <row r="29" spans="1:14" ht="12.75">
      <c r="A29" s="94"/>
      <c r="B29" s="32"/>
      <c r="C29" s="32"/>
      <c r="D29" s="32"/>
      <c r="E29" s="32"/>
      <c r="F29" s="36"/>
      <c r="G29" s="36"/>
      <c r="N29" s="73"/>
    </row>
    <row r="30" spans="1:7" ht="12.75">
      <c r="A30" s="97" t="s">
        <v>28</v>
      </c>
      <c r="B30" s="31">
        <v>34804</v>
      </c>
      <c r="C30" s="31">
        <v>9819</v>
      </c>
      <c r="D30" s="31">
        <v>10125</v>
      </c>
      <c r="E30" s="31">
        <v>14860</v>
      </c>
      <c r="F30" s="35">
        <v>29.091483737501438</v>
      </c>
      <c r="G30" s="35">
        <v>42.69624181128606</v>
      </c>
    </row>
    <row r="31" spans="1:7" ht="12.75">
      <c r="A31" s="94" t="s">
        <v>80</v>
      </c>
      <c r="B31" s="32">
        <v>7617</v>
      </c>
      <c r="C31" s="32">
        <v>2840</v>
      </c>
      <c r="D31" s="32">
        <v>2500</v>
      </c>
      <c r="E31" s="32">
        <v>2277</v>
      </c>
      <c r="F31" s="36">
        <v>32.82132072994617</v>
      </c>
      <c r="G31" s="36">
        <v>29.893658920834973</v>
      </c>
    </row>
    <row r="32" spans="1:7" ht="12.75">
      <c r="A32" s="94" t="s">
        <v>81</v>
      </c>
      <c r="B32" s="32">
        <v>5601</v>
      </c>
      <c r="C32" s="32">
        <v>1285</v>
      </c>
      <c r="D32" s="32">
        <v>1329</v>
      </c>
      <c r="E32" s="32">
        <v>2987</v>
      </c>
      <c r="F32" s="36">
        <v>23.727905731119442</v>
      </c>
      <c r="G32" s="36">
        <v>53.329762542403145</v>
      </c>
    </row>
    <row r="33" spans="1:7" ht="12.75">
      <c r="A33" s="94" t="s">
        <v>82</v>
      </c>
      <c r="B33" s="32">
        <v>6771</v>
      </c>
      <c r="C33" s="32">
        <v>1605</v>
      </c>
      <c r="D33" s="32">
        <v>1789</v>
      </c>
      <c r="E33" s="32">
        <v>3377</v>
      </c>
      <c r="F33" s="36">
        <v>26.4215034706838</v>
      </c>
      <c r="G33" s="36">
        <v>49.87446462856299</v>
      </c>
    </row>
    <row r="34" spans="1:7" ht="12.75">
      <c r="A34" s="94" t="s">
        <v>83</v>
      </c>
      <c r="B34" s="32">
        <v>11860</v>
      </c>
      <c r="C34" s="32">
        <v>3335</v>
      </c>
      <c r="D34" s="32">
        <v>3722</v>
      </c>
      <c r="E34" s="32">
        <v>4803</v>
      </c>
      <c r="F34" s="36">
        <v>31.382799325463743</v>
      </c>
      <c r="G34" s="36">
        <v>40.49747048903878</v>
      </c>
    </row>
    <row r="35" spans="1:7" ht="12.75">
      <c r="A35" s="94" t="s">
        <v>84</v>
      </c>
      <c r="B35" s="32">
        <v>2955</v>
      </c>
      <c r="C35" s="32">
        <v>754</v>
      </c>
      <c r="D35" s="32">
        <v>785</v>
      </c>
      <c r="E35" s="32">
        <v>1416</v>
      </c>
      <c r="F35" s="36">
        <v>26.56514382402707</v>
      </c>
      <c r="G35" s="36">
        <v>47.91878172588832</v>
      </c>
    </row>
    <row r="36" spans="1:7" ht="12.75">
      <c r="A36" s="94"/>
      <c r="B36" s="32"/>
      <c r="C36" s="32"/>
      <c r="D36" s="32"/>
      <c r="E36" s="32"/>
      <c r="F36" s="36"/>
      <c r="G36" s="36"/>
    </row>
    <row r="37" spans="1:7" ht="12.75">
      <c r="A37" s="97" t="s">
        <v>34</v>
      </c>
      <c r="B37" s="31">
        <v>78961</v>
      </c>
      <c r="C37" s="31">
        <v>26428</v>
      </c>
      <c r="D37" s="31">
        <v>28026</v>
      </c>
      <c r="E37" s="31">
        <v>24507</v>
      </c>
      <c r="F37" s="35">
        <v>35.49347146059447</v>
      </c>
      <c r="G37" s="35">
        <v>31.03684097212548</v>
      </c>
    </row>
    <row r="38" spans="1:7" ht="12.75">
      <c r="A38" s="94" t="s">
        <v>85</v>
      </c>
      <c r="B38" s="32">
        <v>18511</v>
      </c>
      <c r="C38" s="32">
        <v>5782</v>
      </c>
      <c r="D38" s="32">
        <v>6511</v>
      </c>
      <c r="E38" s="32">
        <v>6218</v>
      </c>
      <c r="F38" s="36">
        <v>35.173680514288804</v>
      </c>
      <c r="G38" s="36">
        <v>33.59083788017935</v>
      </c>
    </row>
    <row r="39" spans="1:7" ht="12.75">
      <c r="A39" s="94" t="s">
        <v>86</v>
      </c>
      <c r="B39" s="32">
        <v>7243</v>
      </c>
      <c r="C39" s="32">
        <v>2452</v>
      </c>
      <c r="D39" s="32">
        <v>2660</v>
      </c>
      <c r="E39" s="32">
        <v>2131</v>
      </c>
      <c r="F39" s="36">
        <v>36.725113903078835</v>
      </c>
      <c r="G39" s="36">
        <v>29.42151042385752</v>
      </c>
    </row>
    <row r="40" spans="1:7" ht="12.75">
      <c r="A40" s="94" t="s">
        <v>87</v>
      </c>
      <c r="B40" s="32">
        <v>23951</v>
      </c>
      <c r="C40" s="32">
        <v>7813</v>
      </c>
      <c r="D40" s="32">
        <v>8433</v>
      </c>
      <c r="E40" s="32">
        <v>7705</v>
      </c>
      <c r="F40" s="36">
        <v>35.2093858294017</v>
      </c>
      <c r="G40" s="36">
        <v>32.16984677048975</v>
      </c>
    </row>
    <row r="41" spans="1:7" ht="12.75">
      <c r="A41" s="94" t="s">
        <v>88</v>
      </c>
      <c r="B41" s="32">
        <v>9198</v>
      </c>
      <c r="C41" s="32">
        <v>3175</v>
      </c>
      <c r="D41" s="32">
        <v>3303</v>
      </c>
      <c r="E41" s="32">
        <v>2720</v>
      </c>
      <c r="F41" s="36">
        <v>35.90998043052838</v>
      </c>
      <c r="G41" s="36">
        <v>29.571646010002173</v>
      </c>
    </row>
    <row r="42" spans="1:7" ht="12.75">
      <c r="A42" s="94" t="s">
        <v>89</v>
      </c>
      <c r="B42" s="32">
        <v>15206</v>
      </c>
      <c r="C42" s="32">
        <v>4772</v>
      </c>
      <c r="D42" s="32">
        <v>5293</v>
      </c>
      <c r="E42" s="32">
        <v>5141</v>
      </c>
      <c r="F42" s="36">
        <v>34.808628173089566</v>
      </c>
      <c r="G42" s="36">
        <v>33.809022754175984</v>
      </c>
    </row>
    <row r="43" spans="1:7" ht="12.75">
      <c r="A43" s="94" t="s">
        <v>90</v>
      </c>
      <c r="B43" s="32">
        <v>4852</v>
      </c>
      <c r="C43" s="32">
        <v>2434</v>
      </c>
      <c r="D43" s="32">
        <v>1826</v>
      </c>
      <c r="E43" s="32">
        <v>592</v>
      </c>
      <c r="F43" s="36">
        <v>37.63396537510305</v>
      </c>
      <c r="G43" s="36">
        <v>12.201154163231656</v>
      </c>
    </row>
    <row r="44" spans="1:7" ht="12.75">
      <c r="A44" s="94"/>
      <c r="B44" s="32"/>
      <c r="C44" s="32"/>
      <c r="D44" s="32"/>
      <c r="E44" s="32"/>
      <c r="F44" s="36"/>
      <c r="G44" s="36"/>
    </row>
    <row r="45" spans="1:7" ht="12.75">
      <c r="A45" s="97" t="s">
        <v>41</v>
      </c>
      <c r="B45" s="31">
        <v>40148</v>
      </c>
      <c r="C45" s="31">
        <v>11728</v>
      </c>
      <c r="D45" s="31">
        <v>12712</v>
      </c>
      <c r="E45" s="31">
        <v>15708</v>
      </c>
      <c r="F45" s="35">
        <v>31.662847464381787</v>
      </c>
      <c r="G45" s="35">
        <v>39.12523662448939</v>
      </c>
    </row>
    <row r="46" spans="1:7" ht="12.75">
      <c r="A46" s="94" t="s">
        <v>91</v>
      </c>
      <c r="B46" s="32">
        <v>3150</v>
      </c>
      <c r="C46" s="32">
        <v>648</v>
      </c>
      <c r="D46" s="32">
        <v>840</v>
      </c>
      <c r="E46" s="32">
        <v>1662</v>
      </c>
      <c r="F46" s="36">
        <v>26.666666666666668</v>
      </c>
      <c r="G46" s="36">
        <v>52.76190476190476</v>
      </c>
    </row>
    <row r="47" spans="1:7" ht="12.75">
      <c r="A47" s="94" t="s">
        <v>92</v>
      </c>
      <c r="B47" s="32">
        <v>22893</v>
      </c>
      <c r="C47" s="32">
        <v>7143</v>
      </c>
      <c r="D47" s="32">
        <v>7625</v>
      </c>
      <c r="E47" s="32">
        <v>8125</v>
      </c>
      <c r="F47" s="36">
        <v>33.307124448521385</v>
      </c>
      <c r="G47" s="36">
        <v>35.49119818285065</v>
      </c>
    </row>
    <row r="48" spans="1:7" ht="12.75">
      <c r="A48" s="94" t="s">
        <v>93</v>
      </c>
      <c r="B48" s="32">
        <v>14105</v>
      </c>
      <c r="C48" s="32">
        <v>3937</v>
      </c>
      <c r="D48" s="32">
        <v>4247</v>
      </c>
      <c r="E48" s="32">
        <v>5921</v>
      </c>
      <c r="F48" s="36">
        <v>30.10989010989011</v>
      </c>
      <c r="G48" s="36">
        <v>41.97802197802198</v>
      </c>
    </row>
    <row r="49" spans="1:7" ht="12.75">
      <c r="A49" s="94"/>
      <c r="B49" s="32"/>
      <c r="C49" s="32"/>
      <c r="D49" s="32"/>
      <c r="E49" s="32"/>
      <c r="F49" s="36"/>
      <c r="G49" s="36"/>
    </row>
    <row r="50" spans="1:7" ht="12.75">
      <c r="A50" s="97" t="s">
        <v>45</v>
      </c>
      <c r="B50" s="31">
        <v>87238</v>
      </c>
      <c r="C50" s="31">
        <v>33227</v>
      </c>
      <c r="D50" s="31">
        <v>30264</v>
      </c>
      <c r="E50" s="31">
        <v>23747</v>
      </c>
      <c r="F50" s="35">
        <v>34.69130424814874</v>
      </c>
      <c r="G50" s="35">
        <v>27.220935830715973</v>
      </c>
    </row>
    <row r="51" spans="1:7" ht="12.75">
      <c r="A51" s="94" t="s">
        <v>94</v>
      </c>
      <c r="B51" s="32">
        <v>18317</v>
      </c>
      <c r="C51" s="32">
        <v>6336</v>
      </c>
      <c r="D51" s="32">
        <v>6165</v>
      </c>
      <c r="E51" s="32">
        <v>5816</v>
      </c>
      <c r="F51" s="36">
        <v>33.6572582846536</v>
      </c>
      <c r="G51" s="36">
        <v>31.7519244417754</v>
      </c>
    </row>
    <row r="52" spans="1:7" ht="12.75">
      <c r="A52" s="94" t="s">
        <v>95</v>
      </c>
      <c r="B52" s="32">
        <v>8317</v>
      </c>
      <c r="C52" s="32">
        <v>3417</v>
      </c>
      <c r="D52" s="32">
        <v>2643</v>
      </c>
      <c r="E52" s="32">
        <v>2257</v>
      </c>
      <c r="F52" s="36">
        <v>31.778285439461346</v>
      </c>
      <c r="G52" s="36">
        <v>27.13718889022484</v>
      </c>
    </row>
    <row r="53" spans="1:7" ht="12.75">
      <c r="A53" s="94" t="s">
        <v>96</v>
      </c>
      <c r="B53" s="32">
        <v>31099</v>
      </c>
      <c r="C53" s="32">
        <v>13207</v>
      </c>
      <c r="D53" s="32">
        <v>11353</v>
      </c>
      <c r="E53" s="32">
        <v>6539</v>
      </c>
      <c r="F53" s="36">
        <v>36.50599697739477</v>
      </c>
      <c r="G53" s="36">
        <v>21.026399562686905</v>
      </c>
    </row>
    <row r="54" spans="1:7" ht="12.75">
      <c r="A54" s="94" t="s">
        <v>97</v>
      </c>
      <c r="B54" s="32">
        <v>29505</v>
      </c>
      <c r="C54" s="32">
        <v>10267</v>
      </c>
      <c r="D54" s="32">
        <v>10103</v>
      </c>
      <c r="E54" s="32">
        <v>9135</v>
      </c>
      <c r="F54" s="36">
        <v>34.24165395695645</v>
      </c>
      <c r="G54" s="36">
        <v>30.96085409252669</v>
      </c>
    </row>
    <row r="55" spans="1:7" ht="12.75">
      <c r="A55" s="94"/>
      <c r="B55" s="32"/>
      <c r="C55" s="32"/>
      <c r="D55" s="32"/>
      <c r="E55" s="32"/>
      <c r="F55" s="36"/>
      <c r="G55" s="36"/>
    </row>
    <row r="56" spans="1:7" ht="12.75">
      <c r="A56" s="97" t="s">
        <v>50</v>
      </c>
      <c r="B56" s="31">
        <v>1530</v>
      </c>
      <c r="C56" s="31">
        <v>410</v>
      </c>
      <c r="D56" s="31">
        <v>386</v>
      </c>
      <c r="E56" s="31">
        <v>734</v>
      </c>
      <c r="F56" s="35">
        <v>25.22875816993464</v>
      </c>
      <c r="G56" s="35">
        <v>47.97385620915033</v>
      </c>
    </row>
    <row r="57" spans="1:7" ht="12.75">
      <c r="A57" s="94" t="s">
        <v>98</v>
      </c>
      <c r="B57" s="32">
        <v>1530</v>
      </c>
      <c r="C57" s="32">
        <v>410</v>
      </c>
      <c r="D57" s="32">
        <v>386</v>
      </c>
      <c r="E57" s="32">
        <v>734</v>
      </c>
      <c r="F57" s="36">
        <v>25.22875816993464</v>
      </c>
      <c r="G57" s="36">
        <v>47.97385620915033</v>
      </c>
    </row>
    <row r="58" spans="1:7" ht="12.75">
      <c r="A58" s="94"/>
      <c r="B58" s="32"/>
      <c r="C58" s="32"/>
      <c r="D58" s="32"/>
      <c r="E58" s="32"/>
      <c r="F58" s="36"/>
      <c r="G58" s="36"/>
    </row>
    <row r="59" spans="1:7" ht="12.75">
      <c r="A59" s="97" t="s">
        <v>52</v>
      </c>
      <c r="B59" s="31">
        <v>15053</v>
      </c>
      <c r="C59" s="31">
        <v>8114</v>
      </c>
      <c r="D59" s="31">
        <v>3975</v>
      </c>
      <c r="E59" s="31">
        <v>2964</v>
      </c>
      <c r="F59" s="35">
        <v>26.406696339600078</v>
      </c>
      <c r="G59" s="35">
        <v>19.69042715737727</v>
      </c>
    </row>
    <row r="60" ht="12.75">
      <c r="A60" s="94"/>
    </row>
    <row r="61" ht="12.75">
      <c r="A61" s="10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7" customWidth="1"/>
    <col min="2" max="2" width="10.140625" style="27" customWidth="1"/>
    <col min="3" max="3" width="10.00390625" style="27" customWidth="1"/>
    <col min="4" max="4" width="2.57421875" style="27" customWidth="1"/>
    <col min="5" max="5" width="11.7109375" style="27" customWidth="1"/>
    <col min="6" max="6" width="10.421875" style="27" customWidth="1"/>
    <col min="7" max="7" width="10.57421875" style="27" customWidth="1"/>
    <col min="8" max="8" width="16.00390625" style="27" customWidth="1"/>
    <col min="9" max="16384" width="9.140625" style="27" customWidth="1"/>
  </cols>
  <sheetData>
    <row r="1" spans="1:8" ht="15">
      <c r="A1" s="14" t="s">
        <v>655</v>
      </c>
      <c r="B1" s="41"/>
      <c r="C1" s="41"/>
      <c r="D1" s="41"/>
      <c r="E1" s="41"/>
      <c r="F1" s="41"/>
      <c r="G1" s="41"/>
      <c r="H1" s="41"/>
    </row>
    <row r="2" spans="1:8" ht="15">
      <c r="A2" s="14" t="s">
        <v>284</v>
      </c>
      <c r="B2" s="41"/>
      <c r="C2" s="41"/>
      <c r="D2" s="41"/>
      <c r="E2" s="41"/>
      <c r="F2" s="41"/>
      <c r="G2" s="41"/>
      <c r="H2" s="41"/>
    </row>
    <row r="3" spans="1:8" ht="12.75">
      <c r="A3" s="43"/>
      <c r="B3" s="43"/>
      <c r="C3" s="43"/>
      <c r="D3" s="43"/>
      <c r="E3" s="43"/>
      <c r="F3" s="43"/>
      <c r="H3" s="60"/>
    </row>
    <row r="4" spans="1:8" ht="12.75">
      <c r="A4" s="43"/>
      <c r="B4" s="338" t="s">
        <v>219</v>
      </c>
      <c r="C4" s="338"/>
      <c r="D4" s="141"/>
      <c r="E4" s="338" t="s">
        <v>220</v>
      </c>
      <c r="F4" s="338"/>
      <c r="H4" s="60"/>
    </row>
    <row r="5" spans="1:8" ht="12.75">
      <c r="A5" s="142"/>
      <c r="B5" s="143" t="s">
        <v>221</v>
      </c>
      <c r="C5" s="143" t="s">
        <v>222</v>
      </c>
      <c r="D5" s="143"/>
      <c r="E5" s="143" t="s">
        <v>221</v>
      </c>
      <c r="F5" s="143" t="s">
        <v>222</v>
      </c>
      <c r="H5" s="60"/>
    </row>
    <row r="6" spans="1:8" ht="12.75">
      <c r="A6" s="43"/>
      <c r="B6" s="49" t="s">
        <v>223</v>
      </c>
      <c r="C6" s="49" t="s">
        <v>223</v>
      </c>
      <c r="D6" s="49"/>
      <c r="E6" s="49" t="s">
        <v>223</v>
      </c>
      <c r="F6" s="49" t="s">
        <v>223</v>
      </c>
      <c r="H6" s="60"/>
    </row>
    <row r="7" spans="1:8" ht="12.75">
      <c r="A7" s="60"/>
      <c r="B7" s="60"/>
      <c r="C7" s="60"/>
      <c r="D7" s="60"/>
      <c r="E7" s="60"/>
      <c r="F7" s="60"/>
      <c r="G7" s="73"/>
      <c r="H7" s="60"/>
    </row>
    <row r="8" spans="1:8" ht="12.75">
      <c r="A8" s="44" t="s">
        <v>99</v>
      </c>
      <c r="B8" s="52">
        <v>4609</v>
      </c>
      <c r="C8" s="52">
        <v>13999</v>
      </c>
      <c r="D8" s="52"/>
      <c r="E8" s="52">
        <v>6840</v>
      </c>
      <c r="F8" s="52">
        <v>16605</v>
      </c>
      <c r="G8" s="144"/>
      <c r="H8" s="60"/>
    </row>
    <row r="9" spans="1:8" ht="12.75">
      <c r="A9" s="44"/>
      <c r="B9" s="131"/>
      <c r="C9" s="131"/>
      <c r="D9" s="131"/>
      <c r="E9" s="131"/>
      <c r="F9" s="131"/>
      <c r="G9" s="144"/>
      <c r="H9" s="60"/>
    </row>
    <row r="10" spans="1:8" ht="12.75">
      <c r="A10" s="44" t="s">
        <v>224</v>
      </c>
      <c r="B10" s="52">
        <v>1101</v>
      </c>
      <c r="C10" s="52">
        <v>3206</v>
      </c>
      <c r="D10" s="52"/>
      <c r="E10" s="52">
        <v>2225</v>
      </c>
      <c r="F10" s="52">
        <v>5323</v>
      </c>
      <c r="G10" s="144"/>
      <c r="H10" s="145"/>
    </row>
    <row r="11" spans="1:8" ht="12.75">
      <c r="A11" s="60" t="s">
        <v>225</v>
      </c>
      <c r="B11" s="131">
        <v>359</v>
      </c>
      <c r="C11" s="131">
        <v>1080</v>
      </c>
      <c r="D11" s="131"/>
      <c r="E11" s="131">
        <v>548</v>
      </c>
      <c r="F11" s="131">
        <v>1314</v>
      </c>
      <c r="G11" s="144"/>
      <c r="H11" s="60"/>
    </row>
    <row r="12" spans="1:8" ht="12.75">
      <c r="A12" s="60" t="s">
        <v>226</v>
      </c>
      <c r="B12" s="131">
        <v>350</v>
      </c>
      <c r="C12" s="131">
        <v>1007</v>
      </c>
      <c r="D12" s="131"/>
      <c r="E12" s="131">
        <v>978</v>
      </c>
      <c r="F12" s="131">
        <v>2314</v>
      </c>
      <c r="G12" s="144"/>
      <c r="H12" s="60"/>
    </row>
    <row r="13" spans="1:8" ht="12.75">
      <c r="A13" s="60" t="s">
        <v>286</v>
      </c>
      <c r="B13" s="131">
        <v>300</v>
      </c>
      <c r="C13" s="131">
        <v>940</v>
      </c>
      <c r="D13" s="131"/>
      <c r="E13" s="131">
        <v>506</v>
      </c>
      <c r="F13" s="131">
        <v>1239</v>
      </c>
      <c r="G13" s="144"/>
      <c r="H13" s="60"/>
    </row>
    <row r="14" spans="1:8" ht="12.75">
      <c r="A14" s="60" t="s">
        <v>227</v>
      </c>
      <c r="B14" s="131">
        <v>92</v>
      </c>
      <c r="C14" s="131">
        <v>179</v>
      </c>
      <c r="D14" s="131"/>
      <c r="E14" s="131">
        <v>193</v>
      </c>
      <c r="F14" s="131">
        <v>456</v>
      </c>
      <c r="G14" s="144"/>
      <c r="H14" s="60"/>
    </row>
    <row r="15" spans="1:8" ht="12.75">
      <c r="A15" s="44"/>
      <c r="B15" s="131"/>
      <c r="C15" s="131"/>
      <c r="D15" s="131"/>
      <c r="E15" s="131"/>
      <c r="F15" s="131"/>
      <c r="G15" s="144"/>
      <c r="H15" s="60"/>
    </row>
    <row r="16" spans="1:8" ht="12.75">
      <c r="A16" s="44" t="s">
        <v>228</v>
      </c>
      <c r="B16" s="52">
        <v>3427</v>
      </c>
      <c r="C16" s="52">
        <v>10581</v>
      </c>
      <c r="D16" s="52"/>
      <c r="E16" s="52">
        <v>4521</v>
      </c>
      <c r="F16" s="52">
        <v>11046</v>
      </c>
      <c r="G16" s="144"/>
      <c r="H16" s="60"/>
    </row>
    <row r="17" spans="1:8" ht="12.75">
      <c r="A17" s="60"/>
      <c r="B17" s="131"/>
      <c r="C17" s="131"/>
      <c r="D17" s="131"/>
      <c r="E17" s="131"/>
      <c r="F17" s="131"/>
      <c r="H17" s="60"/>
    </row>
    <row r="18" spans="1:8" ht="12.75">
      <c r="A18" s="44" t="s">
        <v>229</v>
      </c>
      <c r="B18" s="52">
        <v>512</v>
      </c>
      <c r="C18" s="52">
        <v>1551</v>
      </c>
      <c r="D18" s="52"/>
      <c r="E18" s="52">
        <v>386</v>
      </c>
      <c r="F18" s="52">
        <v>896</v>
      </c>
      <c r="G18" s="144"/>
      <c r="H18" s="60"/>
    </row>
    <row r="19" spans="1:8" ht="12.75">
      <c r="A19" s="60" t="s">
        <v>230</v>
      </c>
      <c r="B19" s="131">
        <v>69</v>
      </c>
      <c r="C19" s="131">
        <v>221</v>
      </c>
      <c r="D19" s="131"/>
      <c r="E19" s="131">
        <v>43</v>
      </c>
      <c r="F19" s="131">
        <v>96</v>
      </c>
      <c r="G19" s="146"/>
      <c r="H19" s="60"/>
    </row>
    <row r="20" spans="1:8" ht="12.75">
      <c r="A20" s="60" t="s">
        <v>66</v>
      </c>
      <c r="B20" s="131">
        <v>110</v>
      </c>
      <c r="C20" s="131">
        <v>345</v>
      </c>
      <c r="D20" s="131"/>
      <c r="E20" s="131">
        <v>85</v>
      </c>
      <c r="F20" s="131">
        <v>186</v>
      </c>
      <c r="G20" s="146"/>
      <c r="H20" s="60"/>
    </row>
    <row r="21" spans="1:8" ht="12.75">
      <c r="A21" s="60" t="s">
        <v>67</v>
      </c>
      <c r="B21" s="131">
        <v>173</v>
      </c>
      <c r="C21" s="131">
        <v>509</v>
      </c>
      <c r="D21" s="131"/>
      <c r="E21" s="131">
        <v>150</v>
      </c>
      <c r="F21" s="131">
        <v>348</v>
      </c>
      <c r="G21" s="146"/>
      <c r="H21" s="60"/>
    </row>
    <row r="22" spans="1:8" ht="12.75">
      <c r="A22" s="60" t="s">
        <v>68</v>
      </c>
      <c r="B22" s="131">
        <v>53</v>
      </c>
      <c r="C22" s="131">
        <v>160</v>
      </c>
      <c r="D22" s="131"/>
      <c r="E22" s="131">
        <v>51</v>
      </c>
      <c r="F22" s="131">
        <v>119</v>
      </c>
      <c r="G22" s="146"/>
      <c r="H22" s="60"/>
    </row>
    <row r="23" spans="1:8" ht="12.75">
      <c r="A23" s="60" t="s">
        <v>69</v>
      </c>
      <c r="B23" s="131">
        <v>107</v>
      </c>
      <c r="C23" s="131">
        <v>316</v>
      </c>
      <c r="D23" s="131"/>
      <c r="E23" s="131">
        <v>57</v>
      </c>
      <c r="F23" s="131">
        <v>147</v>
      </c>
      <c r="G23" s="146"/>
      <c r="H23" s="60"/>
    </row>
    <row r="24" spans="2:8" ht="12.75">
      <c r="B24" s="131"/>
      <c r="C24" s="131"/>
      <c r="D24" s="131"/>
      <c r="E24" s="131"/>
      <c r="F24" s="131"/>
      <c r="G24" s="146"/>
      <c r="H24" s="60"/>
    </row>
    <row r="25" spans="1:8" s="30" customFormat="1" ht="12.75">
      <c r="A25" s="44" t="s">
        <v>231</v>
      </c>
      <c r="B25" s="52">
        <f>SUM(B26:B30)</f>
        <v>625</v>
      </c>
      <c r="C25" s="52">
        <f>SUM(C26:C30)</f>
        <v>1916</v>
      </c>
      <c r="D25" s="52"/>
      <c r="E25" s="52">
        <f>SUM(E26:E30)</f>
        <v>660</v>
      </c>
      <c r="F25" s="52">
        <f>SUM(F26:F30)</f>
        <v>1658</v>
      </c>
      <c r="G25" s="144"/>
      <c r="H25" s="44"/>
    </row>
    <row r="26" spans="1:8" ht="12.75">
      <c r="A26" s="60" t="s">
        <v>70</v>
      </c>
      <c r="B26" s="131">
        <v>95</v>
      </c>
      <c r="C26" s="131">
        <v>301</v>
      </c>
      <c r="D26" s="131"/>
      <c r="E26" s="131">
        <v>97</v>
      </c>
      <c r="F26" s="131">
        <v>227</v>
      </c>
      <c r="G26" s="146"/>
      <c r="H26" s="60"/>
    </row>
    <row r="27" spans="1:8" ht="12.75">
      <c r="A27" s="60" t="s">
        <v>71</v>
      </c>
      <c r="B27" s="131">
        <v>152</v>
      </c>
      <c r="C27" s="131">
        <v>436</v>
      </c>
      <c r="D27" s="131"/>
      <c r="E27" s="131">
        <v>62</v>
      </c>
      <c r="F27" s="131">
        <v>150</v>
      </c>
      <c r="G27" s="146"/>
      <c r="H27" s="60"/>
    </row>
    <row r="28" spans="1:8" ht="12.75">
      <c r="A28" s="60" t="s">
        <v>72</v>
      </c>
      <c r="B28" s="131">
        <v>106</v>
      </c>
      <c r="C28" s="131">
        <v>351</v>
      </c>
      <c r="D28" s="131"/>
      <c r="E28" s="131">
        <v>155</v>
      </c>
      <c r="F28" s="131">
        <v>403</v>
      </c>
      <c r="G28" s="146"/>
      <c r="H28" s="60"/>
    </row>
    <row r="29" spans="1:8" ht="12.75">
      <c r="A29" s="60" t="s">
        <v>73</v>
      </c>
      <c r="B29" s="131">
        <v>87</v>
      </c>
      <c r="C29" s="131">
        <v>270</v>
      </c>
      <c r="D29" s="131"/>
      <c r="E29" s="131">
        <v>108</v>
      </c>
      <c r="F29" s="131">
        <v>275</v>
      </c>
      <c r="G29" s="146"/>
      <c r="H29" s="44"/>
    </row>
    <row r="30" spans="1:8" ht="12.75">
      <c r="A30" s="60" t="s">
        <v>74</v>
      </c>
      <c r="B30" s="131">
        <v>185</v>
      </c>
      <c r="C30" s="131">
        <v>558</v>
      </c>
      <c r="D30" s="131"/>
      <c r="E30" s="131">
        <v>238</v>
      </c>
      <c r="F30" s="131">
        <v>603</v>
      </c>
      <c r="G30" s="146"/>
      <c r="H30" s="60"/>
    </row>
    <row r="31" spans="2:8" ht="12.75">
      <c r="B31" s="131"/>
      <c r="C31" s="131"/>
      <c r="D31" s="131"/>
      <c r="E31" s="131"/>
      <c r="F31" s="131"/>
      <c r="G31" s="146"/>
      <c r="H31" s="60"/>
    </row>
    <row r="32" spans="1:8" ht="12.75">
      <c r="A32" s="44" t="s">
        <v>232</v>
      </c>
      <c r="B32" s="52">
        <f>SUM(B33:B37)</f>
        <v>253</v>
      </c>
      <c r="C32" s="52">
        <f>SUM(C33:C37)</f>
        <v>826</v>
      </c>
      <c r="D32" s="52"/>
      <c r="E32" s="52">
        <f>SUM(E33:E37)</f>
        <v>586</v>
      </c>
      <c r="F32" s="52">
        <f>SUM(F33:F37)</f>
        <v>1502</v>
      </c>
      <c r="G32" s="144"/>
      <c r="H32" s="60"/>
    </row>
    <row r="33" spans="1:8" ht="12.75">
      <c r="A33" s="60" t="s">
        <v>75</v>
      </c>
      <c r="B33" s="131">
        <v>41</v>
      </c>
      <c r="C33" s="131">
        <v>160</v>
      </c>
      <c r="D33" s="131"/>
      <c r="E33" s="131">
        <v>175</v>
      </c>
      <c r="F33" s="131">
        <v>426</v>
      </c>
      <c r="G33" s="146"/>
      <c r="H33" s="60"/>
    </row>
    <row r="34" spans="1:8" ht="12.75">
      <c r="A34" s="60" t="s">
        <v>76</v>
      </c>
      <c r="B34" s="131">
        <v>16</v>
      </c>
      <c r="C34" s="131">
        <v>64</v>
      </c>
      <c r="D34" s="131"/>
      <c r="E34" s="131">
        <v>92</v>
      </c>
      <c r="F34" s="131">
        <v>234</v>
      </c>
      <c r="G34" s="146"/>
      <c r="H34" s="44"/>
    </row>
    <row r="35" spans="1:8" ht="12.75">
      <c r="A35" s="60" t="s">
        <v>77</v>
      </c>
      <c r="B35" s="131">
        <v>47</v>
      </c>
      <c r="C35" s="131">
        <v>124</v>
      </c>
      <c r="D35" s="131"/>
      <c r="E35" s="131">
        <v>104</v>
      </c>
      <c r="F35" s="131">
        <v>268</v>
      </c>
      <c r="G35" s="146"/>
      <c r="H35" s="60"/>
    </row>
    <row r="36" spans="1:8" ht="12.75">
      <c r="A36" s="60" t="s">
        <v>78</v>
      </c>
      <c r="B36" s="131">
        <v>38</v>
      </c>
      <c r="C36" s="131">
        <v>122</v>
      </c>
      <c r="D36" s="131"/>
      <c r="E36" s="131">
        <v>59</v>
      </c>
      <c r="F36" s="131">
        <v>181</v>
      </c>
      <c r="G36" s="146"/>
      <c r="H36" s="60"/>
    </row>
    <row r="37" spans="1:8" ht="12.75">
      <c r="A37" s="60" t="s">
        <v>79</v>
      </c>
      <c r="B37" s="131">
        <v>111</v>
      </c>
      <c r="C37" s="131">
        <v>356</v>
      </c>
      <c r="D37" s="131"/>
      <c r="E37" s="131">
        <v>156</v>
      </c>
      <c r="F37" s="131">
        <v>393</v>
      </c>
      <c r="G37" s="146"/>
      <c r="H37" s="60"/>
    </row>
    <row r="38" spans="1:8" ht="12.75">
      <c r="A38" s="60"/>
      <c r="B38" s="131"/>
      <c r="C38" s="131"/>
      <c r="D38" s="131"/>
      <c r="E38" s="131"/>
      <c r="F38" s="131"/>
      <c r="G38" s="146"/>
      <c r="H38" s="60"/>
    </row>
    <row r="39" spans="1:8" ht="12.75">
      <c r="A39" s="44" t="s">
        <v>233</v>
      </c>
      <c r="B39" s="52">
        <v>376</v>
      </c>
      <c r="C39" s="52">
        <v>1195</v>
      </c>
      <c r="D39" s="52"/>
      <c r="E39" s="52">
        <v>268</v>
      </c>
      <c r="F39" s="52">
        <v>679</v>
      </c>
      <c r="G39" s="146"/>
      <c r="H39" s="60"/>
    </row>
    <row r="40" spans="1:8" ht="12.75">
      <c r="A40" s="60" t="s">
        <v>80</v>
      </c>
      <c r="B40" s="131">
        <v>49</v>
      </c>
      <c r="C40" s="131">
        <v>168</v>
      </c>
      <c r="D40" s="131"/>
      <c r="E40" s="131">
        <v>67</v>
      </c>
      <c r="F40" s="131">
        <v>168</v>
      </c>
      <c r="G40" s="146"/>
      <c r="H40" s="60"/>
    </row>
    <row r="41" spans="1:8" ht="12.75">
      <c r="A41" s="60" t="s">
        <v>81</v>
      </c>
      <c r="B41" s="131">
        <v>76</v>
      </c>
      <c r="C41" s="131">
        <v>232</v>
      </c>
      <c r="D41" s="131"/>
      <c r="E41" s="131">
        <v>28</v>
      </c>
      <c r="F41" s="131">
        <v>66</v>
      </c>
      <c r="G41" s="146"/>
      <c r="H41" s="60"/>
    </row>
    <row r="42" spans="1:8" ht="12.75">
      <c r="A42" s="60" t="s">
        <v>82</v>
      </c>
      <c r="B42" s="131">
        <v>121</v>
      </c>
      <c r="C42" s="131">
        <v>370</v>
      </c>
      <c r="D42" s="131"/>
      <c r="E42" s="131">
        <v>46</v>
      </c>
      <c r="F42" s="131">
        <v>122</v>
      </c>
      <c r="G42" s="146"/>
      <c r="H42" s="60"/>
    </row>
    <row r="43" spans="1:8" ht="12.75">
      <c r="A43" s="60" t="s">
        <v>83</v>
      </c>
      <c r="B43" s="131">
        <v>97</v>
      </c>
      <c r="C43" s="131">
        <v>310</v>
      </c>
      <c r="D43" s="131"/>
      <c r="E43" s="131">
        <v>107</v>
      </c>
      <c r="F43" s="131">
        <v>270</v>
      </c>
      <c r="G43" s="146"/>
      <c r="H43" s="44"/>
    </row>
    <row r="44" spans="1:8" ht="12.75">
      <c r="A44" s="60" t="s">
        <v>84</v>
      </c>
      <c r="B44" s="131">
        <v>33</v>
      </c>
      <c r="C44" s="131">
        <v>115</v>
      </c>
      <c r="D44" s="131"/>
      <c r="E44" s="131">
        <v>20</v>
      </c>
      <c r="F44" s="131">
        <v>53</v>
      </c>
      <c r="G44" s="146"/>
      <c r="H44" s="60"/>
    </row>
    <row r="45" spans="2:8" ht="12.75">
      <c r="B45" s="131"/>
      <c r="C45" s="131"/>
      <c r="D45" s="131"/>
      <c r="E45" s="131"/>
      <c r="F45" s="131"/>
      <c r="G45" s="144"/>
      <c r="H45" s="60"/>
    </row>
    <row r="46" spans="1:8" s="30" customFormat="1" ht="12.75">
      <c r="A46" s="44" t="s">
        <v>234</v>
      </c>
      <c r="B46" s="52">
        <f>SUM(B47:B52)</f>
        <v>607</v>
      </c>
      <c r="C46" s="52">
        <f>SUM(C47:C52)</f>
        <v>1857</v>
      </c>
      <c r="D46" s="52"/>
      <c r="E46" s="52">
        <f>SUM(E47:E52)</f>
        <v>974</v>
      </c>
      <c r="F46" s="52">
        <f>SUM(F47:F52)</f>
        <v>2358</v>
      </c>
      <c r="G46" s="144"/>
      <c r="H46" s="44"/>
    </row>
    <row r="47" spans="1:8" ht="12.75">
      <c r="A47" s="60" t="s">
        <v>85</v>
      </c>
      <c r="B47" s="131">
        <v>114</v>
      </c>
      <c r="C47" s="131">
        <v>328</v>
      </c>
      <c r="D47" s="131"/>
      <c r="E47" s="131">
        <v>197</v>
      </c>
      <c r="F47" s="131">
        <v>477</v>
      </c>
      <c r="G47" s="146"/>
      <c r="H47" s="60"/>
    </row>
    <row r="48" spans="1:8" ht="12.75">
      <c r="A48" s="60" t="s">
        <v>86</v>
      </c>
      <c r="B48" s="131">
        <v>30</v>
      </c>
      <c r="C48" s="131">
        <v>122</v>
      </c>
      <c r="D48" s="131"/>
      <c r="E48" s="131">
        <v>94</v>
      </c>
      <c r="F48" s="131">
        <v>227</v>
      </c>
      <c r="G48" s="131"/>
      <c r="H48" s="44"/>
    </row>
    <row r="49" spans="1:8" ht="12.75">
      <c r="A49" s="60" t="s">
        <v>87</v>
      </c>
      <c r="B49" s="131">
        <v>192</v>
      </c>
      <c r="C49" s="131">
        <v>619</v>
      </c>
      <c r="D49" s="131"/>
      <c r="E49" s="131">
        <v>319</v>
      </c>
      <c r="F49" s="131">
        <v>737</v>
      </c>
      <c r="G49" s="131"/>
      <c r="H49" s="60"/>
    </row>
    <row r="50" spans="1:8" ht="12.75">
      <c r="A50" s="60" t="s">
        <v>88</v>
      </c>
      <c r="B50" s="131">
        <v>95</v>
      </c>
      <c r="C50" s="131">
        <v>288</v>
      </c>
      <c r="D50" s="131"/>
      <c r="E50" s="131">
        <v>117</v>
      </c>
      <c r="F50" s="131">
        <v>325</v>
      </c>
      <c r="G50" s="145"/>
      <c r="H50" s="60"/>
    </row>
    <row r="51" spans="1:8" ht="12.75">
      <c r="A51" s="60" t="s">
        <v>89</v>
      </c>
      <c r="B51" s="131">
        <v>150</v>
      </c>
      <c r="C51" s="131">
        <v>439</v>
      </c>
      <c r="D51" s="131"/>
      <c r="E51" s="131">
        <v>174</v>
      </c>
      <c r="F51" s="131">
        <v>411</v>
      </c>
      <c r="G51" s="73"/>
      <c r="H51" s="44"/>
    </row>
    <row r="52" spans="1:8" ht="12.75">
      <c r="A52" s="60" t="s">
        <v>90</v>
      </c>
      <c r="B52" s="131">
        <v>26</v>
      </c>
      <c r="C52" s="131">
        <v>61</v>
      </c>
      <c r="D52" s="131"/>
      <c r="E52" s="131">
        <v>73</v>
      </c>
      <c r="F52" s="131">
        <v>181</v>
      </c>
      <c r="G52" s="73"/>
      <c r="H52" s="60"/>
    </row>
    <row r="53" spans="2:8" ht="12.75">
      <c r="B53" s="131"/>
      <c r="C53" s="131"/>
      <c r="D53" s="131"/>
      <c r="E53" s="131"/>
      <c r="F53" s="131"/>
      <c r="G53" s="73"/>
      <c r="H53" s="60"/>
    </row>
    <row r="54" spans="1:8" ht="12.75">
      <c r="A54" s="44" t="s">
        <v>235</v>
      </c>
      <c r="B54" s="52">
        <v>344</v>
      </c>
      <c r="C54" s="52">
        <v>1094</v>
      </c>
      <c r="D54" s="52"/>
      <c r="E54" s="52">
        <v>380</v>
      </c>
      <c r="F54" s="52">
        <v>953</v>
      </c>
      <c r="G54" s="44"/>
      <c r="H54" s="60"/>
    </row>
    <row r="55" spans="1:8" ht="12.75">
      <c r="A55" s="60" t="s">
        <v>91</v>
      </c>
      <c r="B55" s="131">
        <v>34</v>
      </c>
      <c r="C55" s="131">
        <v>109</v>
      </c>
      <c r="D55" s="131"/>
      <c r="E55" s="131">
        <v>16</v>
      </c>
      <c r="F55" s="131">
        <v>40</v>
      </c>
      <c r="H55" s="60"/>
    </row>
    <row r="56" spans="1:8" ht="12.75">
      <c r="A56" s="60" t="s">
        <v>92</v>
      </c>
      <c r="B56" s="131">
        <v>171</v>
      </c>
      <c r="C56" s="131">
        <v>513</v>
      </c>
      <c r="D56" s="131"/>
      <c r="E56" s="131">
        <v>240</v>
      </c>
      <c r="F56" s="131">
        <v>600</v>
      </c>
      <c r="H56" s="44"/>
    </row>
    <row r="57" spans="1:8" ht="12.75">
      <c r="A57" s="60" t="s">
        <v>93</v>
      </c>
      <c r="B57" s="131">
        <v>139</v>
      </c>
      <c r="C57" s="131">
        <v>472</v>
      </c>
      <c r="D57" s="131"/>
      <c r="E57" s="131">
        <v>124</v>
      </c>
      <c r="F57" s="131">
        <v>313</v>
      </c>
      <c r="H57" s="60"/>
    </row>
    <row r="58" spans="2:8" ht="12.75">
      <c r="B58" s="131"/>
      <c r="C58" s="131"/>
      <c r="D58" s="131"/>
      <c r="E58" s="131"/>
      <c r="F58" s="131"/>
      <c r="H58" s="60"/>
    </row>
    <row r="59" spans="1:8" ht="12.75">
      <c r="A59" s="44" t="s">
        <v>236</v>
      </c>
      <c r="B59" s="52">
        <f>SUM(B60:B63)</f>
        <v>654</v>
      </c>
      <c r="C59" s="52">
        <f>SUM(C60:C63)</f>
        <v>1989</v>
      </c>
      <c r="D59" s="52"/>
      <c r="E59" s="52">
        <f>SUM(E60:E63)</f>
        <v>1173</v>
      </c>
      <c r="F59" s="52">
        <f>SUM(F60:F63)</f>
        <v>2765</v>
      </c>
      <c r="G59" s="44"/>
      <c r="H59" s="60"/>
    </row>
    <row r="60" spans="1:8" ht="12.75">
      <c r="A60" s="71" t="s">
        <v>94</v>
      </c>
      <c r="B60" s="131">
        <v>161</v>
      </c>
      <c r="C60" s="131">
        <v>502</v>
      </c>
      <c r="D60" s="131"/>
      <c r="E60" s="131">
        <v>176</v>
      </c>
      <c r="F60" s="131">
        <v>459</v>
      </c>
      <c r="H60" s="60"/>
    </row>
    <row r="61" spans="1:8" ht="12.75">
      <c r="A61" s="60" t="s">
        <v>95</v>
      </c>
      <c r="B61" s="131">
        <v>53</v>
      </c>
      <c r="C61" s="131">
        <v>166</v>
      </c>
      <c r="D61" s="131"/>
      <c r="E61" s="131">
        <v>95</v>
      </c>
      <c r="F61" s="131">
        <v>233</v>
      </c>
      <c r="H61" s="60"/>
    </row>
    <row r="62" spans="1:8" ht="12.75">
      <c r="A62" s="60" t="s">
        <v>96</v>
      </c>
      <c r="B62" s="131">
        <v>210</v>
      </c>
      <c r="C62" s="131">
        <v>614</v>
      </c>
      <c r="D62" s="131"/>
      <c r="E62" s="131">
        <v>519</v>
      </c>
      <c r="F62" s="131">
        <v>1172</v>
      </c>
      <c r="H62" s="60"/>
    </row>
    <row r="63" spans="1:8" ht="12.75">
      <c r="A63" s="60" t="s">
        <v>97</v>
      </c>
      <c r="B63" s="131">
        <v>230</v>
      </c>
      <c r="C63" s="131">
        <v>707</v>
      </c>
      <c r="D63" s="131"/>
      <c r="E63" s="131">
        <v>383</v>
      </c>
      <c r="F63" s="131">
        <v>901</v>
      </c>
      <c r="H63" s="60"/>
    </row>
    <row r="64" spans="1:8" ht="12.75">
      <c r="A64" s="60"/>
      <c r="B64" s="131"/>
      <c r="C64" s="131"/>
      <c r="D64" s="131"/>
      <c r="E64" s="131"/>
      <c r="F64" s="131"/>
      <c r="H64" s="60"/>
    </row>
    <row r="65" spans="1:8" s="30" customFormat="1" ht="12.75">
      <c r="A65" s="44" t="s">
        <v>237</v>
      </c>
      <c r="B65" s="52">
        <v>49</v>
      </c>
      <c r="C65" s="52">
        <v>116</v>
      </c>
      <c r="D65" s="52"/>
      <c r="E65" s="52">
        <v>9</v>
      </c>
      <c r="F65" s="52">
        <v>24</v>
      </c>
      <c r="H65" s="44"/>
    </row>
    <row r="66" spans="1:8" ht="12.75">
      <c r="A66" s="60" t="s">
        <v>98</v>
      </c>
      <c r="B66" s="131">
        <v>49</v>
      </c>
      <c r="C66" s="131">
        <v>116</v>
      </c>
      <c r="D66" s="131"/>
      <c r="E66" s="131">
        <v>9</v>
      </c>
      <c r="F66" s="131">
        <v>24</v>
      </c>
      <c r="H66" s="60"/>
    </row>
    <row r="67" spans="1:8" ht="12.75">
      <c r="A67" s="60"/>
      <c r="B67" s="131"/>
      <c r="C67" s="131"/>
      <c r="D67" s="131"/>
      <c r="E67" s="131"/>
      <c r="F67" s="131"/>
      <c r="H67" s="60"/>
    </row>
    <row r="68" spans="1:8" ht="12.75">
      <c r="A68" s="47" t="s">
        <v>238</v>
      </c>
      <c r="B68" s="147">
        <v>7</v>
      </c>
      <c r="C68" s="147">
        <v>37</v>
      </c>
      <c r="D68" s="147"/>
      <c r="E68" s="147">
        <v>85</v>
      </c>
      <c r="F68" s="147">
        <v>211</v>
      </c>
      <c r="H68" s="60"/>
    </row>
    <row r="69" spans="1:8" ht="12.75">
      <c r="A69" s="148" t="s">
        <v>239</v>
      </c>
      <c r="B69" s="60"/>
      <c r="C69" s="60"/>
      <c r="D69" s="60"/>
      <c r="E69" s="60"/>
      <c r="F69" s="60"/>
      <c r="H69" s="60"/>
    </row>
    <row r="70" spans="1:8" ht="12.75">
      <c r="A70" s="60" t="s">
        <v>240</v>
      </c>
      <c r="B70" s="60"/>
      <c r="C70" s="60"/>
      <c r="D70" s="60"/>
      <c r="E70" s="60"/>
      <c r="F70" s="60"/>
      <c r="H70" s="60"/>
    </row>
    <row r="71" spans="1:8" ht="12.75">
      <c r="A71" s="60" t="s">
        <v>241</v>
      </c>
      <c r="B71" s="60"/>
      <c r="C71" s="60"/>
      <c r="D71" s="60"/>
      <c r="E71" s="60"/>
      <c r="F71" s="60"/>
      <c r="H71" s="60"/>
    </row>
    <row r="72" spans="1:8" ht="12.75">
      <c r="A72" s="149" t="s">
        <v>242</v>
      </c>
      <c r="B72" s="60"/>
      <c r="C72" s="60"/>
      <c r="D72" s="60"/>
      <c r="E72" s="60"/>
      <c r="F72" s="60"/>
      <c r="H72" s="60"/>
    </row>
    <row r="73" spans="1:8" ht="12.75">
      <c r="A73" s="60"/>
      <c r="B73" s="60"/>
      <c r="C73" s="60"/>
      <c r="D73" s="60"/>
      <c r="E73" s="60"/>
      <c r="F73" s="60"/>
      <c r="H73" s="60"/>
    </row>
    <row r="74" spans="1:8" ht="12.75">
      <c r="A74" s="136" t="s">
        <v>196</v>
      </c>
      <c r="B74" s="60"/>
      <c r="C74" s="60"/>
      <c r="D74" s="60"/>
      <c r="E74" s="60"/>
      <c r="F74" s="60"/>
      <c r="H74" s="60"/>
    </row>
  </sheetData>
  <sheetProtection/>
  <mergeCells count="2">
    <mergeCell ref="B4:C4"/>
    <mergeCell ref="E4:F4"/>
  </mergeCells>
  <hyperlinks>
    <hyperlink ref="A74" location="Sisällysluettelo!A1" display="Sisällysluetteloon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73"/>
  <sheetViews>
    <sheetView zoomScalePageLayoutView="0" workbookViewId="0" topLeftCell="A25">
      <selection activeCell="B17" sqref="B17"/>
    </sheetView>
  </sheetViews>
  <sheetFormatPr defaultColWidth="9.140625" defaultRowHeight="15"/>
  <cols>
    <col min="1" max="1" width="29.57421875" style="27" customWidth="1"/>
    <col min="2" max="2" width="15.140625" style="64" customWidth="1"/>
    <col min="3" max="3" width="10.00390625" style="64" customWidth="1"/>
    <col min="4" max="4" width="11.7109375" style="64" customWidth="1"/>
    <col min="5" max="5" width="16.8515625" style="64" bestFit="1" customWidth="1"/>
    <col min="6" max="6" width="16.00390625" style="27" customWidth="1"/>
    <col min="7" max="8" width="9.140625" style="27" customWidth="1"/>
    <col min="9" max="9" width="23.28125" style="27" customWidth="1"/>
    <col min="10" max="16384" width="9.140625" style="27" customWidth="1"/>
  </cols>
  <sheetData>
    <row r="1" spans="1:6" ht="15">
      <c r="A1" s="14" t="s">
        <v>656</v>
      </c>
      <c r="B1" s="153"/>
      <c r="C1" s="153"/>
      <c r="D1" s="153"/>
      <c r="E1" s="153"/>
      <c r="F1" s="41"/>
    </row>
    <row r="2" spans="1:6" ht="15">
      <c r="A2" s="14" t="s">
        <v>284</v>
      </c>
      <c r="B2" s="153"/>
      <c r="C2" s="153"/>
      <c r="D2" s="153"/>
      <c r="E2" s="153"/>
      <c r="F2" s="41"/>
    </row>
    <row r="3" spans="1:6" s="56" customFormat="1" ht="12.75">
      <c r="A3" s="142"/>
      <c r="B3" s="154"/>
      <c r="C3" s="154"/>
      <c r="D3" s="154"/>
      <c r="E3" s="155"/>
      <c r="F3" s="142"/>
    </row>
    <row r="4" spans="1:6" s="56" customFormat="1" ht="12.75">
      <c r="A4" s="142"/>
      <c r="B4" s="154" t="s">
        <v>243</v>
      </c>
      <c r="C4" s="154" t="s">
        <v>244</v>
      </c>
      <c r="D4" s="154" t="s">
        <v>245</v>
      </c>
      <c r="E4" s="154" t="s">
        <v>222</v>
      </c>
      <c r="F4" s="142"/>
    </row>
    <row r="5" spans="1:6" s="56" customFormat="1" ht="12.75">
      <c r="A5" s="142"/>
      <c r="B5" s="154" t="s">
        <v>246</v>
      </c>
      <c r="C5" s="154" t="s">
        <v>247</v>
      </c>
      <c r="D5" s="154" t="s">
        <v>248</v>
      </c>
      <c r="E5" s="154" t="s">
        <v>249</v>
      </c>
      <c r="F5" s="142"/>
    </row>
    <row r="6" spans="1:6" s="56" customFormat="1" ht="12.75">
      <c r="A6" s="142"/>
      <c r="B6" s="154" t="s">
        <v>250</v>
      </c>
      <c r="C6" s="154" t="s">
        <v>251</v>
      </c>
      <c r="D6" s="154" t="s">
        <v>252</v>
      </c>
      <c r="E6" s="154" t="s">
        <v>223</v>
      </c>
      <c r="F6" s="142"/>
    </row>
    <row r="7" spans="1:6" s="56" customFormat="1" ht="15">
      <c r="A7" s="142"/>
      <c r="B7" s="54"/>
      <c r="C7" s="154" t="s">
        <v>253</v>
      </c>
      <c r="D7" s="154" t="s">
        <v>290</v>
      </c>
      <c r="E7" s="154" t="s">
        <v>289</v>
      </c>
      <c r="F7" s="142"/>
    </row>
    <row r="8" spans="1:6" ht="12.75">
      <c r="A8" s="44"/>
      <c r="B8" s="53"/>
      <c r="C8" s="54"/>
      <c r="D8" s="54"/>
      <c r="E8" s="156"/>
      <c r="F8" s="60"/>
    </row>
    <row r="9" spans="1:6" s="30" customFormat="1" ht="12.75">
      <c r="A9" s="44" t="s">
        <v>228</v>
      </c>
      <c r="B9" s="151">
        <v>56.64249071289581</v>
      </c>
      <c r="C9" s="151">
        <v>59.84051577875806</v>
      </c>
      <c r="D9" s="151">
        <v>18.963382274898283</v>
      </c>
      <c r="E9" s="157">
        <v>24.244994910078045</v>
      </c>
      <c r="F9" s="58"/>
    </row>
    <row r="10" spans="1:6" ht="12.75">
      <c r="A10" s="60"/>
      <c r="B10" s="151"/>
      <c r="C10" s="158"/>
      <c r="D10" s="158"/>
      <c r="E10" s="159"/>
      <c r="F10" s="145"/>
    </row>
    <row r="11" spans="1:6" s="30" customFormat="1" ht="12.75">
      <c r="A11" s="44" t="s">
        <v>229</v>
      </c>
      <c r="B11" s="151">
        <v>72.5</v>
      </c>
      <c r="C11" s="151">
        <v>77.57425742574257</v>
      </c>
      <c r="D11" s="151">
        <v>9.0625</v>
      </c>
      <c r="E11" s="157">
        <v>12.029702970297029</v>
      </c>
      <c r="F11" s="44"/>
    </row>
    <row r="12" spans="1:6" ht="12.75">
      <c r="A12" s="60" t="s">
        <v>230</v>
      </c>
      <c r="B12" s="158">
        <v>74.39024390243902</v>
      </c>
      <c r="C12" s="158">
        <v>81.54981549815497</v>
      </c>
      <c r="D12" s="158">
        <v>8.536585365853659</v>
      </c>
      <c r="E12" s="160">
        <v>11.07011070110701</v>
      </c>
      <c r="F12" s="60"/>
    </row>
    <row r="13" spans="1:6" ht="12.75">
      <c r="A13" s="60" t="s">
        <v>66</v>
      </c>
      <c r="B13" s="158">
        <v>75.96899224806202</v>
      </c>
      <c r="C13" s="158">
        <v>80.38740920096852</v>
      </c>
      <c r="D13" s="158">
        <v>8.527131782945736</v>
      </c>
      <c r="E13" s="160">
        <v>9.685230024213075</v>
      </c>
      <c r="F13" s="60"/>
    </row>
    <row r="14" spans="1:6" ht="12.75">
      <c r="A14" s="60" t="s">
        <v>67</v>
      </c>
      <c r="B14" s="158">
        <v>62.96296296296296</v>
      </c>
      <c r="C14" s="158">
        <v>70.92696629213484</v>
      </c>
      <c r="D14" s="158">
        <v>11.934156378600823</v>
      </c>
      <c r="E14" s="160">
        <v>16.292134831460675</v>
      </c>
      <c r="F14" s="60"/>
    </row>
    <row r="15" spans="1:6" ht="12.75">
      <c r="A15" s="60" t="s">
        <v>68</v>
      </c>
      <c r="B15" s="158">
        <v>80</v>
      </c>
      <c r="C15" s="158">
        <v>79.14691943127961</v>
      </c>
      <c r="D15" s="158">
        <v>5</v>
      </c>
      <c r="E15" s="160">
        <v>9.004739336492891</v>
      </c>
      <c r="F15" s="60"/>
    </row>
    <row r="16" spans="1:6" ht="12.75">
      <c r="A16" s="60" t="s">
        <v>69</v>
      </c>
      <c r="B16" s="158">
        <v>82.53968253968253</v>
      </c>
      <c r="C16" s="158">
        <v>82.80871670702179</v>
      </c>
      <c r="D16" s="158">
        <v>6.349206349206349</v>
      </c>
      <c r="E16" s="160">
        <v>9.200968523002421</v>
      </c>
      <c r="F16" s="60"/>
    </row>
    <row r="17" spans="2:6" ht="12.75">
      <c r="B17" s="151"/>
      <c r="C17" s="158"/>
      <c r="D17" s="158"/>
      <c r="E17" s="160"/>
      <c r="F17" s="60"/>
    </row>
    <row r="18" spans="1:6" s="30" customFormat="1" ht="12.75">
      <c r="A18" s="44" t="s">
        <v>231</v>
      </c>
      <c r="B18" s="151">
        <v>62.46089676746611</v>
      </c>
      <c r="C18" s="151">
        <v>64.81054365733114</v>
      </c>
      <c r="D18" s="151">
        <v>15.328467153284672</v>
      </c>
      <c r="E18" s="157">
        <v>21.515650741350907</v>
      </c>
      <c r="F18" s="44"/>
    </row>
    <row r="19" spans="1:6" ht="12.75">
      <c r="A19" s="60" t="s">
        <v>70</v>
      </c>
      <c r="B19" s="158">
        <v>64.70588235294117</v>
      </c>
      <c r="C19" s="158">
        <v>68.50574712643677</v>
      </c>
      <c r="D19" s="158">
        <v>12.5</v>
      </c>
      <c r="E19" s="160">
        <v>18.39080459770115</v>
      </c>
      <c r="F19" s="60"/>
    </row>
    <row r="20" spans="1:6" ht="12.75">
      <c r="A20" s="60" t="s">
        <v>71</v>
      </c>
      <c r="B20" s="158">
        <v>72.87234042553192</v>
      </c>
      <c r="C20" s="158">
        <v>80.36697247706422</v>
      </c>
      <c r="D20" s="158">
        <v>7.9787234042553195</v>
      </c>
      <c r="E20" s="160">
        <v>9.357798165137615</v>
      </c>
      <c r="F20" s="60"/>
    </row>
    <row r="21" spans="1:6" ht="12.75">
      <c r="A21" s="60" t="s">
        <v>72</v>
      </c>
      <c r="B21" s="158">
        <v>58.791208791208796</v>
      </c>
      <c r="C21" s="158">
        <v>60.76158940397352</v>
      </c>
      <c r="D21" s="158">
        <v>18.13186813186813</v>
      </c>
      <c r="E21" s="160">
        <v>24.337748344370862</v>
      </c>
      <c r="F21" s="60"/>
    </row>
    <row r="22" spans="1:6" ht="12.75">
      <c r="A22" s="60" t="s">
        <v>73</v>
      </c>
      <c r="B22" s="158">
        <v>55.92105263157895</v>
      </c>
      <c r="C22" s="158">
        <v>60.3896103896104</v>
      </c>
      <c r="D22" s="158">
        <v>16.447368421052634</v>
      </c>
      <c r="E22" s="160">
        <v>23.160173160173162</v>
      </c>
      <c r="F22" s="60"/>
    </row>
    <row r="23" spans="1:6" ht="12.75">
      <c r="A23" s="60" t="s">
        <v>74</v>
      </c>
      <c r="B23" s="158">
        <v>60.46511627906976</v>
      </c>
      <c r="C23" s="158">
        <v>59.150657229524775</v>
      </c>
      <c r="D23" s="158">
        <v>18.93687707641196</v>
      </c>
      <c r="E23" s="160">
        <v>27.098078867542974</v>
      </c>
      <c r="F23" s="60"/>
    </row>
    <row r="24" spans="2:6" ht="12.75">
      <c r="B24" s="151"/>
      <c r="C24" s="158"/>
      <c r="D24" s="158"/>
      <c r="E24" s="160"/>
      <c r="F24" s="60"/>
    </row>
    <row r="25" spans="1:6" s="30" customFormat="1" ht="12.75">
      <c r="A25" s="44" t="s">
        <v>232</v>
      </c>
      <c r="B25" s="151">
        <v>60.15424164524421</v>
      </c>
      <c r="C25" s="151">
        <v>61.20092378752887</v>
      </c>
      <c r="D25" s="151">
        <v>14.395886889460154</v>
      </c>
      <c r="E25" s="157">
        <v>23.864511162432642</v>
      </c>
      <c r="F25" s="44"/>
    </row>
    <row r="26" spans="1:6" ht="12.75">
      <c r="A26" s="60" t="s">
        <v>75</v>
      </c>
      <c r="B26" s="158">
        <v>70.9090909090909</v>
      </c>
      <c r="C26" s="158">
        <v>65.51724137931035</v>
      </c>
      <c r="D26" s="158">
        <v>12.727272727272727</v>
      </c>
      <c r="E26" s="160">
        <v>22.844827586206897</v>
      </c>
      <c r="F26" s="60"/>
    </row>
    <row r="27" spans="1:6" ht="12.75">
      <c r="A27" s="60" t="s">
        <v>76</v>
      </c>
      <c r="B27" s="158">
        <v>69.56521739130434</v>
      </c>
      <c r="C27" s="158">
        <v>55.208333333333336</v>
      </c>
      <c r="D27" s="158">
        <v>8.695652173913043</v>
      </c>
      <c r="E27" s="160">
        <v>21.875</v>
      </c>
      <c r="F27" s="60"/>
    </row>
    <row r="28" spans="1:6" ht="12.75">
      <c r="A28" s="60" t="s">
        <v>77</v>
      </c>
      <c r="B28" s="158">
        <v>58.333333333333336</v>
      </c>
      <c r="C28" s="158">
        <v>59.154929577464785</v>
      </c>
      <c r="D28" s="158">
        <v>9.722222222222223</v>
      </c>
      <c r="E28" s="160">
        <v>23.004694835680752</v>
      </c>
      <c r="F28" s="60"/>
    </row>
    <row r="29" spans="1:6" ht="12.75">
      <c r="A29" s="60" t="s">
        <v>78</v>
      </c>
      <c r="B29" s="158">
        <v>50.79365079365079</v>
      </c>
      <c r="C29" s="158">
        <v>59.58549222797927</v>
      </c>
      <c r="D29" s="158">
        <v>17.46031746031746</v>
      </c>
      <c r="E29" s="160">
        <v>23.83419689119171</v>
      </c>
      <c r="F29" s="44"/>
    </row>
    <row r="30" spans="1:6" ht="12.75">
      <c r="A30" s="60" t="s">
        <v>79</v>
      </c>
      <c r="B30" s="158">
        <v>59.65909090909091</v>
      </c>
      <c r="C30" s="158">
        <v>61.769911504424776</v>
      </c>
      <c r="D30" s="158">
        <v>16.477272727272727</v>
      </c>
      <c r="E30" s="160">
        <v>24.95575221238938</v>
      </c>
      <c r="F30" s="60"/>
    </row>
    <row r="31" spans="1:6" ht="12.75">
      <c r="A31" s="60"/>
      <c r="B31" s="151"/>
      <c r="C31" s="158"/>
      <c r="D31" s="158"/>
      <c r="E31" s="160"/>
      <c r="F31" s="60"/>
    </row>
    <row r="32" spans="1:6" s="30" customFormat="1" ht="12.75">
      <c r="A32" s="44" t="s">
        <v>233</v>
      </c>
      <c r="B32" s="151">
        <v>68.04733727810651</v>
      </c>
      <c r="C32" s="151">
        <v>70.13463892288861</v>
      </c>
      <c r="D32" s="151">
        <v>14.990138067061142</v>
      </c>
      <c r="E32" s="157">
        <v>19.7062423500612</v>
      </c>
      <c r="F32" s="44"/>
    </row>
    <row r="33" spans="1:6" ht="12.75">
      <c r="A33" s="60" t="s">
        <v>80</v>
      </c>
      <c r="B33" s="158">
        <v>59.45945945945946</v>
      </c>
      <c r="C33" s="158">
        <v>63.921568627450974</v>
      </c>
      <c r="D33" s="158">
        <v>13.513513513513514</v>
      </c>
      <c r="E33" s="160">
        <v>22.35294117647059</v>
      </c>
      <c r="F33" s="60"/>
    </row>
    <row r="34" spans="1:6" ht="12.75">
      <c r="A34" s="60" t="s">
        <v>81</v>
      </c>
      <c r="B34" s="158">
        <v>76.84210526315789</v>
      </c>
      <c r="C34" s="158">
        <v>78.81944444444444</v>
      </c>
      <c r="D34" s="158">
        <v>10.526315789473683</v>
      </c>
      <c r="E34" s="160">
        <v>13.88888888888889</v>
      </c>
      <c r="F34" s="44"/>
    </row>
    <row r="35" spans="1:6" ht="12.75">
      <c r="A35" s="60" t="s">
        <v>82</v>
      </c>
      <c r="B35" s="158">
        <v>79.13669064748201</v>
      </c>
      <c r="C35" s="158">
        <v>81.27853881278538</v>
      </c>
      <c r="D35" s="158">
        <v>11.510791366906476</v>
      </c>
      <c r="E35" s="160">
        <v>15.296803652968036</v>
      </c>
      <c r="F35" s="60"/>
    </row>
    <row r="36" spans="1:6" ht="12.75">
      <c r="A36" s="60" t="s">
        <v>83</v>
      </c>
      <c r="B36" s="158">
        <v>57.14285714285714</v>
      </c>
      <c r="C36" s="158">
        <v>60.618556701030926</v>
      </c>
      <c r="D36" s="158">
        <v>22.07792207792208</v>
      </c>
      <c r="E36" s="160">
        <v>24.742268041237114</v>
      </c>
      <c r="F36" s="60"/>
    </row>
    <row r="37" spans="1:6" ht="12.75">
      <c r="A37" s="60" t="s">
        <v>84</v>
      </c>
      <c r="B37" s="158">
        <v>66.66666666666666</v>
      </c>
      <c r="C37" s="158">
        <v>63.095238095238095</v>
      </c>
      <c r="D37" s="158">
        <v>13.333333333333334</v>
      </c>
      <c r="E37" s="160">
        <v>22.61904761904762</v>
      </c>
      <c r="F37" s="60"/>
    </row>
    <row r="38" spans="2:6" ht="12.75">
      <c r="B38" s="151"/>
      <c r="C38" s="158"/>
      <c r="D38" s="158"/>
      <c r="E38" s="157"/>
      <c r="F38" s="60"/>
    </row>
    <row r="39" spans="1:6" s="30" customFormat="1" ht="12.75">
      <c r="A39" s="44" t="s">
        <v>234</v>
      </c>
      <c r="B39" s="151">
        <v>51.73010380622838</v>
      </c>
      <c r="C39" s="151">
        <v>54.599156118143455</v>
      </c>
      <c r="D39" s="151">
        <v>24.39446366782007</v>
      </c>
      <c r="E39" s="157">
        <v>30.32348804500703</v>
      </c>
      <c r="F39" s="44"/>
    </row>
    <row r="40" spans="1:6" ht="12.75">
      <c r="A40" s="60" t="s">
        <v>85</v>
      </c>
      <c r="B40" s="158">
        <v>44.4954128440367</v>
      </c>
      <c r="C40" s="158">
        <v>49.59481361426256</v>
      </c>
      <c r="D40" s="158">
        <v>24.31192660550459</v>
      </c>
      <c r="E40" s="160">
        <v>30.956239870340358</v>
      </c>
      <c r="F40" s="60"/>
    </row>
    <row r="41" spans="1:6" ht="12.75">
      <c r="A41" s="60" t="s">
        <v>86</v>
      </c>
      <c r="B41" s="158">
        <v>40.54054054054054</v>
      </c>
      <c r="C41" s="158">
        <v>48.59437751004016</v>
      </c>
      <c r="D41" s="158">
        <v>31.08108108108108</v>
      </c>
      <c r="E41" s="158">
        <v>33.734939759036145</v>
      </c>
      <c r="F41" s="60"/>
    </row>
    <row r="42" spans="1:6" ht="12.75">
      <c r="A42" s="60" t="s">
        <v>87</v>
      </c>
      <c r="B42" s="158">
        <v>55.907780979827095</v>
      </c>
      <c r="C42" s="158">
        <v>58.4014532243415</v>
      </c>
      <c r="D42" s="158">
        <v>23.631123919308358</v>
      </c>
      <c r="E42" s="158">
        <v>27.883742052679384</v>
      </c>
      <c r="F42" s="60"/>
    </row>
    <row r="43" spans="1:6" ht="12.75">
      <c r="A43" s="60" t="s">
        <v>88</v>
      </c>
      <c r="B43" s="158">
        <v>59.87261146496815</v>
      </c>
      <c r="C43" s="158">
        <v>60.816326530612244</v>
      </c>
      <c r="D43" s="158">
        <v>24.203821656050955</v>
      </c>
      <c r="E43" s="161">
        <v>30.816326530612244</v>
      </c>
      <c r="F43" s="44"/>
    </row>
    <row r="44" spans="1:6" ht="12.75">
      <c r="A44" s="60" t="s">
        <v>89</v>
      </c>
      <c r="B44" s="158">
        <v>54.736842105263165</v>
      </c>
      <c r="C44" s="158">
        <v>57.01149425287356</v>
      </c>
      <c r="D44" s="158">
        <v>24.210526315789473</v>
      </c>
      <c r="E44" s="162">
        <v>31.14942528735632</v>
      </c>
      <c r="F44" s="60"/>
    </row>
    <row r="45" spans="1:6" ht="12.75">
      <c r="A45" s="60" t="s">
        <v>90</v>
      </c>
      <c r="B45" s="158">
        <v>36</v>
      </c>
      <c r="C45" s="158">
        <v>33.771929824561404</v>
      </c>
      <c r="D45" s="158">
        <v>22.666666666666664</v>
      </c>
      <c r="E45" s="162">
        <v>32.45614035087719</v>
      </c>
      <c r="F45" s="60"/>
    </row>
    <row r="46" spans="1:6" s="30" customFormat="1" ht="12.75">
      <c r="A46" s="27"/>
      <c r="B46" s="151"/>
      <c r="C46" s="158"/>
      <c r="D46" s="158"/>
      <c r="E46" s="162"/>
      <c r="F46" s="44"/>
    </row>
    <row r="47" spans="1:6" s="30" customFormat="1" ht="12.75">
      <c r="A47" s="44" t="s">
        <v>235</v>
      </c>
      <c r="B47" s="151">
        <v>62.5</v>
      </c>
      <c r="C47" s="151">
        <v>65.01547987616098</v>
      </c>
      <c r="D47" s="151">
        <v>19.556451612903224</v>
      </c>
      <c r="E47" s="151">
        <v>22.291021671826623</v>
      </c>
      <c r="F47" s="44"/>
    </row>
    <row r="48" spans="1:6" ht="12.75">
      <c r="A48" s="60" t="s">
        <v>91</v>
      </c>
      <c r="B48" s="158">
        <v>75.67567567567568</v>
      </c>
      <c r="C48" s="158">
        <v>83.33333333333334</v>
      </c>
      <c r="D48" s="158">
        <v>13.513513513513514</v>
      </c>
      <c r="E48" s="159">
        <v>10.606060606060606</v>
      </c>
      <c r="F48" s="44"/>
    </row>
    <row r="49" spans="1:6" ht="12.75">
      <c r="A49" s="60" t="s">
        <v>92</v>
      </c>
      <c r="B49" s="158">
        <v>58.2089552238806</v>
      </c>
      <c r="C49" s="158">
        <v>57.27699530516433</v>
      </c>
      <c r="D49" s="158">
        <v>21.26865671641791</v>
      </c>
      <c r="E49" s="159">
        <v>27.93427230046948</v>
      </c>
      <c r="F49" s="60"/>
    </row>
    <row r="50" spans="1:6" ht="12.75">
      <c r="A50" s="60" t="s">
        <v>93</v>
      </c>
      <c r="B50" s="158">
        <v>65.96858638743456</v>
      </c>
      <c r="C50" s="158">
        <v>71.6323296354992</v>
      </c>
      <c r="D50" s="158">
        <v>18.32460732984293</v>
      </c>
      <c r="E50" s="159">
        <v>17.11568938193344</v>
      </c>
      <c r="F50" s="60"/>
    </row>
    <row r="51" spans="2:6" ht="12.75">
      <c r="B51" s="151"/>
      <c r="C51" s="158"/>
      <c r="D51" s="158"/>
      <c r="E51" s="159"/>
      <c r="F51" s="44"/>
    </row>
    <row r="52" spans="1:6" s="30" customFormat="1" ht="12.75">
      <c r="A52" s="44" t="s">
        <v>236</v>
      </c>
      <c r="B52" s="151">
        <v>45.72748267898383</v>
      </c>
      <c r="C52" s="151">
        <v>50.16826300802485</v>
      </c>
      <c r="D52" s="151">
        <v>25.635103926096996</v>
      </c>
      <c r="E52" s="151">
        <v>31.245146259383898</v>
      </c>
      <c r="F52" s="44"/>
    </row>
    <row r="53" spans="1:6" ht="12.75">
      <c r="A53" s="71" t="s">
        <v>94</v>
      </c>
      <c r="B53" s="158">
        <v>60.40816326530612</v>
      </c>
      <c r="C53" s="158">
        <v>62.08226221079691</v>
      </c>
      <c r="D53" s="158">
        <v>22.040816326530614</v>
      </c>
      <c r="E53" s="159">
        <v>26.092544987146532</v>
      </c>
      <c r="F53" s="60"/>
    </row>
    <row r="54" spans="1:6" ht="12.75">
      <c r="A54" s="60" t="s">
        <v>95</v>
      </c>
      <c r="B54" s="158">
        <v>43.96551724137931</v>
      </c>
      <c r="C54" s="158">
        <v>46.06741573033708</v>
      </c>
      <c r="D54" s="158">
        <v>22.413793103448278</v>
      </c>
      <c r="E54" s="159">
        <v>30.337078651685395</v>
      </c>
      <c r="F54" s="60"/>
    </row>
    <row r="55" spans="1:6" ht="12.75">
      <c r="A55" s="60" t="s">
        <v>96</v>
      </c>
      <c r="B55" s="158">
        <v>38.522954091816366</v>
      </c>
      <c r="C55" s="158">
        <v>42.54571026722925</v>
      </c>
      <c r="D55" s="158">
        <v>27.944111776447105</v>
      </c>
      <c r="E55" s="159">
        <v>34.59915611814346</v>
      </c>
      <c r="F55" s="60"/>
    </row>
    <row r="56" spans="1:6" ht="12.75">
      <c r="A56" s="60" t="s">
        <v>97</v>
      </c>
      <c r="B56" s="158">
        <v>46.224256292906176</v>
      </c>
      <c r="C56" s="158">
        <v>52.48661055853099</v>
      </c>
      <c r="D56" s="158">
        <v>25.85812356979405</v>
      </c>
      <c r="E56" s="159">
        <v>30.910482019892882</v>
      </c>
      <c r="F56" s="44"/>
    </row>
    <row r="57" spans="1:6" ht="12.75">
      <c r="A57" s="60"/>
      <c r="B57" s="151"/>
      <c r="C57" s="158"/>
      <c r="D57" s="158"/>
      <c r="E57" s="159"/>
      <c r="F57" s="60"/>
    </row>
    <row r="58" spans="1:6" s="30" customFormat="1" ht="12.75">
      <c r="A58" s="44" t="s">
        <v>237</v>
      </c>
      <c r="B58" s="151">
        <v>88.46153846153845</v>
      </c>
      <c r="C58" s="151">
        <v>85.2112676056338</v>
      </c>
      <c r="D58" s="151">
        <v>9.615384615384617</v>
      </c>
      <c r="E58" s="163">
        <v>11.971830985915492</v>
      </c>
      <c r="F58" s="44"/>
    </row>
    <row r="59" spans="1:6" ht="12.75">
      <c r="A59" s="60" t="s">
        <v>98</v>
      </c>
      <c r="B59" s="158">
        <v>88.46153846153845</v>
      </c>
      <c r="C59" s="158">
        <v>85.2112676056338</v>
      </c>
      <c r="D59" s="158">
        <v>9.615384615384617</v>
      </c>
      <c r="E59" s="159">
        <v>11.971830985915492</v>
      </c>
      <c r="F59" s="60"/>
    </row>
    <row r="60" spans="1:6" ht="12.75">
      <c r="A60" s="142"/>
      <c r="B60" s="164"/>
      <c r="C60" s="164"/>
      <c r="D60" s="164"/>
      <c r="E60" s="155"/>
      <c r="F60" s="142"/>
    </row>
    <row r="61" spans="1:6" ht="12.75">
      <c r="A61" s="165" t="s">
        <v>238</v>
      </c>
      <c r="B61" s="166">
        <v>7.741935483870968</v>
      </c>
      <c r="C61" s="166">
        <v>10.789980732177264</v>
      </c>
      <c r="D61" s="166">
        <v>11.612903225806452</v>
      </c>
      <c r="E61" s="63">
        <v>18.689788053949904</v>
      </c>
      <c r="F61" s="60"/>
    </row>
    <row r="62" spans="2:6" ht="12.75">
      <c r="B62" s="167"/>
      <c r="C62" s="167"/>
      <c r="D62" s="167"/>
      <c r="F62" s="60"/>
    </row>
    <row r="63" spans="1:6" ht="12.75">
      <c r="A63" s="60" t="s">
        <v>254</v>
      </c>
      <c r="B63" s="167"/>
      <c r="C63" s="167"/>
      <c r="D63" s="167"/>
      <c r="F63" s="60"/>
    </row>
    <row r="64" spans="1:6" ht="12.75">
      <c r="A64" s="60" t="s">
        <v>255</v>
      </c>
      <c r="B64" s="167"/>
      <c r="C64" s="167"/>
      <c r="D64" s="167"/>
      <c r="F64" s="44"/>
    </row>
    <row r="65" spans="1:6" s="30" customFormat="1" ht="12.75">
      <c r="A65" s="60" t="s">
        <v>256</v>
      </c>
      <c r="B65" s="167"/>
      <c r="C65" s="167"/>
      <c r="D65" s="167"/>
      <c r="E65" s="64"/>
      <c r="F65" s="60"/>
    </row>
    <row r="66" spans="1:6" ht="15">
      <c r="A66" s="60" t="s">
        <v>287</v>
      </c>
      <c r="C66" s="167"/>
      <c r="D66" s="167"/>
      <c r="F66" s="60"/>
    </row>
    <row r="67" spans="1:6" ht="15">
      <c r="A67" s="60" t="s">
        <v>288</v>
      </c>
      <c r="F67" s="60"/>
    </row>
    <row r="68" spans="1:6" ht="12.75">
      <c r="A68" s="165" t="s">
        <v>257</v>
      </c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3"/>
  <sheetViews>
    <sheetView zoomScalePageLayoutView="0" workbookViewId="0" topLeftCell="A1">
      <selection activeCell="A13" sqref="A13:A17"/>
    </sheetView>
  </sheetViews>
  <sheetFormatPr defaultColWidth="9.140625" defaultRowHeight="15"/>
  <cols>
    <col min="1" max="1" width="16.57421875" style="13" customWidth="1"/>
    <col min="2" max="2" width="95.28125" style="13" customWidth="1"/>
    <col min="3" max="16384" width="9.140625" style="13" customWidth="1"/>
  </cols>
  <sheetData>
    <row r="1" ht="18.75">
      <c r="A1" s="22" t="s">
        <v>271</v>
      </c>
    </row>
    <row r="3" spans="1:2" s="17" customFormat="1" ht="33.75" customHeight="1">
      <c r="A3" s="18" t="s">
        <v>259</v>
      </c>
      <c r="B3" s="16" t="s">
        <v>664</v>
      </c>
    </row>
    <row r="4" spans="1:2" s="17" customFormat="1" ht="33.75" customHeight="1">
      <c r="A4" s="18" t="s">
        <v>260</v>
      </c>
      <c r="B4" s="16" t="s">
        <v>269</v>
      </c>
    </row>
    <row r="5" spans="1:2" s="17" customFormat="1" ht="33.75" customHeight="1">
      <c r="A5" s="19" t="s">
        <v>261</v>
      </c>
      <c r="B5" s="16" t="s">
        <v>270</v>
      </c>
    </row>
    <row r="6" spans="1:2" s="17" customFormat="1" ht="33.75" customHeight="1">
      <c r="A6" s="19" t="s">
        <v>262</v>
      </c>
      <c r="B6" s="16" t="s">
        <v>272</v>
      </c>
    </row>
    <row r="7" spans="1:2" s="17" customFormat="1" ht="33.75" customHeight="1">
      <c r="A7" s="19" t="s">
        <v>263</v>
      </c>
      <c r="B7" s="16" t="s">
        <v>665</v>
      </c>
    </row>
    <row r="8" spans="1:2" s="17" customFormat="1" ht="33.75" customHeight="1">
      <c r="A8" s="19" t="s">
        <v>264</v>
      </c>
      <c r="B8" s="16" t="s">
        <v>666</v>
      </c>
    </row>
    <row r="9" spans="1:2" s="17" customFormat="1" ht="33.75" customHeight="1">
      <c r="A9" s="19" t="s">
        <v>265</v>
      </c>
      <c r="B9" s="16" t="s">
        <v>266</v>
      </c>
    </row>
    <row r="10" spans="1:2" s="17" customFormat="1" ht="33.75" customHeight="1">
      <c r="A10" s="18" t="s">
        <v>267</v>
      </c>
      <c r="B10" s="16" t="s">
        <v>274</v>
      </c>
    </row>
    <row r="11" spans="1:2" s="17" customFormat="1" ht="33.75" customHeight="1">
      <c r="A11" s="18" t="s">
        <v>268</v>
      </c>
      <c r="B11" s="16" t="s">
        <v>273</v>
      </c>
    </row>
    <row r="13" ht="15">
      <c r="B13" s="6"/>
    </row>
  </sheetData>
  <sheetProtection/>
  <hyperlinks>
    <hyperlink ref="A3" location="'Taulukko 1.1'!A1" display="Taulukko 1.1 "/>
    <hyperlink ref="A4" location="'Taulukko 1.2'!A1" display="Taulukko 1.2"/>
    <hyperlink ref="A10" location="'Taulukko 1.8'!A1" display="Taulukko 1.8"/>
    <hyperlink ref="A11" location="'Taulukko 1.9'!A1" display="Taulukko 1.9"/>
    <hyperlink ref="A5" location="'Taulukko 1.3 '!A1" display="Taulukko 1.3 "/>
    <hyperlink ref="A6" location="'Taulukko 1.4'!A1" display="Taulukko 1.4"/>
    <hyperlink ref="A7" location="'Taulukko 1.5'!A1" display="Taulukko 1.5"/>
    <hyperlink ref="A8" location="'Taulukko 1.6'!A1" display="Taulukko 1.6"/>
    <hyperlink ref="A9" location="'Taulukko 1.7'!A1" display="Taulukko 1.7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7"/>
  <sheetViews>
    <sheetView zoomScalePageLayoutView="0" workbookViewId="0" topLeftCell="A1">
      <selection activeCell="A6" sqref="A6:A15"/>
    </sheetView>
  </sheetViews>
  <sheetFormatPr defaultColWidth="9.140625" defaultRowHeight="15"/>
  <cols>
    <col min="1" max="1" width="14.28125" style="0" customWidth="1"/>
    <col min="2" max="2" width="83.421875" style="0" customWidth="1"/>
  </cols>
  <sheetData>
    <row r="1" ht="18.75">
      <c r="A1" s="22" t="s">
        <v>504</v>
      </c>
    </row>
    <row r="3" spans="1:2" s="26" customFormat="1" ht="30.75">
      <c r="A3" s="18" t="s">
        <v>505</v>
      </c>
      <c r="B3" s="172" t="s">
        <v>521</v>
      </c>
    </row>
    <row r="4" spans="1:2" s="26" customFormat="1" ht="46.5">
      <c r="A4" s="18" t="s">
        <v>506</v>
      </c>
      <c r="B4" s="173" t="s">
        <v>520</v>
      </c>
    </row>
    <row r="5" spans="1:2" s="26" customFormat="1" ht="62.25">
      <c r="A5" s="18" t="s">
        <v>507</v>
      </c>
      <c r="B5" s="172" t="s">
        <v>519</v>
      </c>
    </row>
    <row r="6" ht="15">
      <c r="B6" s="168"/>
    </row>
    <row r="7" ht="15">
      <c r="B7" s="170"/>
    </row>
  </sheetData>
  <sheetProtection/>
  <hyperlinks>
    <hyperlink ref="A3" location="Taul11!A1" display="Taulukko 4.1"/>
    <hyperlink ref="A4" location="Taul12!A1" display="Taulukko 4.2"/>
    <hyperlink ref="A5" location="Taul13!A1" display="Taulukko 4.3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27" customWidth="1"/>
    <col min="2" max="2" width="47.00390625" style="27" customWidth="1"/>
    <col min="3" max="3" width="16.57421875" style="27" customWidth="1"/>
    <col min="4" max="4" width="9.8515625" style="27" bestFit="1" customWidth="1"/>
    <col min="5" max="5" width="10.00390625" style="73" bestFit="1" customWidth="1"/>
    <col min="6" max="6" width="17.28125" style="221" customWidth="1"/>
    <col min="7" max="16384" width="9.140625" style="71" customWidth="1"/>
  </cols>
  <sheetData>
    <row r="1" spans="1:6" s="225" customFormat="1" ht="13.5" customHeight="1">
      <c r="A1" s="222" t="s">
        <v>291</v>
      </c>
      <c r="B1" s="223"/>
      <c r="C1" s="224"/>
      <c r="F1" s="223"/>
    </row>
    <row r="2" spans="1:6" s="225" customFormat="1" ht="13.5" customHeight="1">
      <c r="A2" s="222" t="s">
        <v>292</v>
      </c>
      <c r="B2" s="223"/>
      <c r="C2" s="224"/>
      <c r="F2" s="226"/>
    </row>
    <row r="3" spans="1:6" s="107" customFormat="1" ht="15">
      <c r="A3" s="227" t="s">
        <v>293</v>
      </c>
      <c r="B3" s="177"/>
      <c r="C3" s="180"/>
      <c r="E3" s="177"/>
      <c r="F3" s="179"/>
    </row>
    <row r="4" spans="1:6" ht="12.75">
      <c r="A4" s="67"/>
      <c r="B4" s="108"/>
      <c r="C4" s="181"/>
      <c r="D4" s="108"/>
      <c r="E4" s="108"/>
      <c r="F4" s="80"/>
    </row>
    <row r="5" spans="1:6" s="69" customFormat="1" ht="15">
      <c r="A5" s="182" t="s">
        <v>8</v>
      </c>
      <c r="B5" s="183" t="s">
        <v>294</v>
      </c>
      <c r="C5" s="184" t="s">
        <v>295</v>
      </c>
      <c r="D5" s="185" t="s">
        <v>7</v>
      </c>
      <c r="E5" s="185" t="s">
        <v>511</v>
      </c>
      <c r="F5" s="80"/>
    </row>
    <row r="6" spans="1:6" s="69" customFormat="1" ht="15">
      <c r="A6" s="182" t="s">
        <v>296</v>
      </c>
      <c r="B6" s="183"/>
      <c r="C6" s="184" t="s">
        <v>285</v>
      </c>
      <c r="D6" s="185" t="s">
        <v>297</v>
      </c>
      <c r="E6" s="185" t="s">
        <v>298</v>
      </c>
      <c r="F6" s="186"/>
    </row>
    <row r="7" spans="1:6" s="69" customFormat="1" ht="12.75">
      <c r="A7" s="182" t="s">
        <v>9</v>
      </c>
      <c r="B7" s="183"/>
      <c r="C7" s="187" t="s">
        <v>299</v>
      </c>
      <c r="D7" s="185" t="s">
        <v>300</v>
      </c>
      <c r="F7" s="183"/>
    </row>
    <row r="8" spans="1:6" s="69" customFormat="1" ht="12.75">
      <c r="A8" s="188"/>
      <c r="B8" s="67"/>
      <c r="C8" s="135"/>
      <c r="D8" s="68" t="s">
        <v>301</v>
      </c>
      <c r="E8" s="67"/>
      <c r="F8" s="183"/>
    </row>
    <row r="9" spans="1:6" ht="12.75">
      <c r="A9" s="189"/>
      <c r="B9" s="165"/>
      <c r="C9" s="190"/>
      <c r="D9" s="71"/>
      <c r="E9" s="71"/>
      <c r="F9" s="165"/>
    </row>
    <row r="10" spans="1:6" s="69" customFormat="1" ht="12.75">
      <c r="A10" s="191" t="s">
        <v>302</v>
      </c>
      <c r="B10" s="69" t="s">
        <v>303</v>
      </c>
      <c r="C10" s="133">
        <v>38186</v>
      </c>
      <c r="D10" s="31">
        <v>40916</v>
      </c>
      <c r="E10" s="144">
        <f>SUM(C10/D10)</f>
        <v>0.9332779352820413</v>
      </c>
      <c r="F10" s="192"/>
    </row>
    <row r="11" spans="1:6" ht="12.75">
      <c r="A11" s="189"/>
      <c r="B11" s="71"/>
      <c r="C11" s="133"/>
      <c r="D11" s="193"/>
      <c r="E11" s="144"/>
      <c r="F11" s="192"/>
    </row>
    <row r="12" spans="1:6" s="69" customFormat="1" ht="25.5">
      <c r="A12" s="182" t="s">
        <v>304</v>
      </c>
      <c r="B12" s="183" t="s">
        <v>99</v>
      </c>
      <c r="C12" s="133">
        <v>4163</v>
      </c>
      <c r="D12" s="31">
        <v>4572</v>
      </c>
      <c r="E12" s="144">
        <f>SUM(C12/D12)</f>
        <v>0.9105424321959755</v>
      </c>
      <c r="F12" s="192"/>
    </row>
    <row r="13" spans="1:6" s="69" customFormat="1" ht="12.75">
      <c r="A13" s="194" t="s">
        <v>65</v>
      </c>
      <c r="B13" s="165" t="s">
        <v>99</v>
      </c>
      <c r="C13" s="195">
        <v>412</v>
      </c>
      <c r="D13" s="75">
        <v>635</v>
      </c>
      <c r="E13" s="146">
        <f>SUM(C13/D13)</f>
        <v>0.6488188976377953</v>
      </c>
      <c r="F13" s="193"/>
    </row>
    <row r="14" spans="1:6" ht="12.75">
      <c r="A14" s="194"/>
      <c r="B14" s="196" t="s">
        <v>305</v>
      </c>
      <c r="C14" s="195">
        <v>412</v>
      </c>
      <c r="D14" s="193"/>
      <c r="E14" s="146"/>
      <c r="F14" s="193"/>
    </row>
    <row r="15" spans="1:6" ht="12.75">
      <c r="A15" s="194" t="s">
        <v>66</v>
      </c>
      <c r="B15" s="71" t="s">
        <v>99</v>
      </c>
      <c r="C15" s="72">
        <v>1017</v>
      </c>
      <c r="D15" s="75">
        <v>1053</v>
      </c>
      <c r="E15" s="146">
        <f>SUM(C15/D15)</f>
        <v>0.9658119658119658</v>
      </c>
      <c r="F15" s="193"/>
    </row>
    <row r="16" spans="1:6" s="69" customFormat="1" ht="12.75">
      <c r="A16" s="70"/>
      <c r="B16" s="196" t="s">
        <v>306</v>
      </c>
      <c r="C16" s="72">
        <v>897</v>
      </c>
      <c r="D16" s="193"/>
      <c r="E16" s="146"/>
      <c r="F16" s="193"/>
    </row>
    <row r="17" spans="1:6" ht="12.75">
      <c r="A17" s="194"/>
      <c r="B17" s="196" t="s">
        <v>307</v>
      </c>
      <c r="C17" s="72">
        <v>120</v>
      </c>
      <c r="D17" s="193"/>
      <c r="E17" s="146"/>
      <c r="F17" s="193"/>
    </row>
    <row r="18" spans="1:6" ht="12.75">
      <c r="A18" s="194" t="s">
        <v>67</v>
      </c>
      <c r="B18" s="165" t="s">
        <v>99</v>
      </c>
      <c r="C18" s="195">
        <v>1196</v>
      </c>
      <c r="D18" s="72">
        <v>1394</v>
      </c>
      <c r="E18" s="146">
        <f>SUM(C18/D18)</f>
        <v>0.8579626972740315</v>
      </c>
      <c r="F18" s="193"/>
    </row>
    <row r="19" spans="1:6" s="69" customFormat="1" ht="12.75">
      <c r="A19" s="194"/>
      <c r="B19" s="197" t="s">
        <v>308</v>
      </c>
      <c r="C19" s="195">
        <v>570</v>
      </c>
      <c r="D19" s="193"/>
      <c r="E19" s="146"/>
      <c r="F19" s="193"/>
    </row>
    <row r="20" spans="1:6" ht="12.75">
      <c r="A20" s="194"/>
      <c r="B20" s="197" t="s">
        <v>309</v>
      </c>
      <c r="C20" s="195">
        <v>626</v>
      </c>
      <c r="D20" s="193"/>
      <c r="E20" s="146"/>
      <c r="F20" s="193"/>
    </row>
    <row r="21" spans="1:6" ht="12.75">
      <c r="A21" s="194" t="s">
        <v>68</v>
      </c>
      <c r="B21" s="165" t="s">
        <v>99</v>
      </c>
      <c r="C21" s="195">
        <v>854</v>
      </c>
      <c r="D21" s="72">
        <v>472</v>
      </c>
      <c r="E21" s="146">
        <f>SUM(C21/D21)</f>
        <v>1.8093220338983051</v>
      </c>
      <c r="F21" s="193"/>
    </row>
    <row r="22" spans="1:6" ht="12.75">
      <c r="A22" s="194"/>
      <c r="B22" s="194" t="s">
        <v>310</v>
      </c>
      <c r="C22" s="195">
        <v>125</v>
      </c>
      <c r="D22" s="193"/>
      <c r="E22" s="146"/>
      <c r="F22" s="193"/>
    </row>
    <row r="23" spans="1:6" ht="12.75">
      <c r="A23" s="194"/>
      <c r="B23" s="197" t="s">
        <v>311</v>
      </c>
      <c r="C23" s="195">
        <v>529</v>
      </c>
      <c r="D23" s="193"/>
      <c r="E23" s="146"/>
      <c r="F23" s="193"/>
    </row>
    <row r="24" spans="1:6" ht="12.75">
      <c r="A24" s="194"/>
      <c r="B24" s="197" t="s">
        <v>312</v>
      </c>
      <c r="C24" s="195">
        <v>200</v>
      </c>
      <c r="D24" s="193"/>
      <c r="E24" s="146"/>
      <c r="F24" s="193"/>
    </row>
    <row r="25" spans="1:6" ht="14.25" customHeight="1">
      <c r="A25" s="194" t="s">
        <v>69</v>
      </c>
      <c r="B25" s="165" t="s">
        <v>99</v>
      </c>
      <c r="C25" s="195">
        <v>684</v>
      </c>
      <c r="D25" s="72">
        <v>1018</v>
      </c>
      <c r="E25" s="146">
        <f>SUM(C25/D25)</f>
        <v>0.6719056974459725</v>
      </c>
      <c r="F25" s="193"/>
    </row>
    <row r="26" spans="1:6" ht="12.75">
      <c r="A26" s="194"/>
      <c r="B26" s="197" t="s">
        <v>313</v>
      </c>
      <c r="C26" s="195">
        <v>684</v>
      </c>
      <c r="D26" s="193"/>
      <c r="E26" s="144"/>
      <c r="F26" s="193"/>
    </row>
    <row r="27" spans="1:6" ht="12.75">
      <c r="A27" s="189"/>
      <c r="B27" s="71"/>
      <c r="C27" s="72"/>
      <c r="D27" s="193"/>
      <c r="E27" s="144"/>
      <c r="F27" s="192"/>
    </row>
    <row r="28" spans="1:6" s="69" customFormat="1" ht="25.5">
      <c r="A28" s="182" t="s">
        <v>314</v>
      </c>
      <c r="B28" s="183" t="s">
        <v>99</v>
      </c>
      <c r="C28" s="184">
        <v>7256</v>
      </c>
      <c r="D28" s="133">
        <f>SUM(D29:D38)</f>
        <v>4447</v>
      </c>
      <c r="E28" s="144">
        <f>SUM(C28/D28)</f>
        <v>1.6316617944681808</v>
      </c>
      <c r="F28" s="192"/>
    </row>
    <row r="29" spans="1:6" ht="12.75">
      <c r="A29" s="194" t="s">
        <v>75</v>
      </c>
      <c r="B29" s="165" t="s">
        <v>99</v>
      </c>
      <c r="C29" s="195">
        <v>3523</v>
      </c>
      <c r="D29" s="131">
        <v>411</v>
      </c>
      <c r="E29" s="146">
        <f>SUM(C29/D29)</f>
        <v>8.571776155717762</v>
      </c>
      <c r="F29" s="192"/>
    </row>
    <row r="30" spans="1:6" ht="12.75">
      <c r="A30" s="194"/>
      <c r="B30" s="197" t="s">
        <v>508</v>
      </c>
      <c r="C30" s="195">
        <v>2857</v>
      </c>
      <c r="D30" s="193"/>
      <c r="E30" s="146"/>
      <c r="F30" s="192"/>
    </row>
    <row r="31" spans="1:6" ht="12.75">
      <c r="A31" s="194"/>
      <c r="B31" s="197" t="s">
        <v>315</v>
      </c>
      <c r="C31" s="195">
        <v>666</v>
      </c>
      <c r="D31" s="193"/>
      <c r="E31" s="146"/>
      <c r="F31" s="192"/>
    </row>
    <row r="32" spans="1:6" s="69" customFormat="1" ht="12.75">
      <c r="A32" s="194" t="s">
        <v>76</v>
      </c>
      <c r="B32" s="165" t="s">
        <v>316</v>
      </c>
      <c r="C32" s="195">
        <v>645</v>
      </c>
      <c r="D32" s="131">
        <v>118</v>
      </c>
      <c r="E32" s="146">
        <f>SUM(C32/D32)</f>
        <v>5.466101694915254</v>
      </c>
      <c r="F32" s="192"/>
    </row>
    <row r="33" spans="1:6" s="69" customFormat="1" ht="12.75">
      <c r="A33" s="194" t="s">
        <v>77</v>
      </c>
      <c r="B33" s="165" t="s">
        <v>317</v>
      </c>
      <c r="C33" s="195">
        <v>160</v>
      </c>
      <c r="D33" s="131">
        <v>425</v>
      </c>
      <c r="E33" s="146">
        <f>SUM(C33/D33)</f>
        <v>0.3764705882352941</v>
      </c>
      <c r="F33" s="192"/>
    </row>
    <row r="34" spans="1:6" ht="12.75">
      <c r="A34" s="194" t="s">
        <v>78</v>
      </c>
      <c r="B34" s="165" t="s">
        <v>318</v>
      </c>
      <c r="C34" s="195">
        <v>389</v>
      </c>
      <c r="D34" s="131">
        <v>423</v>
      </c>
      <c r="E34" s="146">
        <f>SUM(C34/D34)</f>
        <v>0.9196217494089834</v>
      </c>
      <c r="F34" s="192"/>
    </row>
    <row r="35" spans="1:6" ht="12.75">
      <c r="A35" s="194" t="s">
        <v>79</v>
      </c>
      <c r="B35" s="165" t="s">
        <v>99</v>
      </c>
      <c r="C35" s="195">
        <v>1169</v>
      </c>
      <c r="D35" s="131">
        <v>1386</v>
      </c>
      <c r="E35" s="146">
        <f>SUM(C35/D35)</f>
        <v>0.8434343434343434</v>
      </c>
      <c r="F35" s="192"/>
    </row>
    <row r="36" spans="1:6" s="69" customFormat="1" ht="12.75">
      <c r="A36" s="194"/>
      <c r="B36" s="197" t="s">
        <v>319</v>
      </c>
      <c r="C36" s="195">
        <v>561</v>
      </c>
      <c r="D36" s="193"/>
      <c r="E36" s="146"/>
      <c r="F36" s="192"/>
    </row>
    <row r="37" spans="1:6" s="69" customFormat="1" ht="12.75">
      <c r="A37" s="189"/>
      <c r="B37" s="197" t="s">
        <v>320</v>
      </c>
      <c r="C37" s="195">
        <v>608</v>
      </c>
      <c r="D37" s="193"/>
      <c r="E37" s="146"/>
      <c r="F37" s="192"/>
    </row>
    <row r="38" spans="1:6" s="69" customFormat="1" ht="12.75">
      <c r="A38" s="194" t="s">
        <v>85</v>
      </c>
      <c r="B38" s="165" t="s">
        <v>99</v>
      </c>
      <c r="C38" s="195">
        <v>1370</v>
      </c>
      <c r="D38" s="131">
        <v>1684</v>
      </c>
      <c r="E38" s="146">
        <f>SUM(C38/D38)</f>
        <v>0.8135391923990499</v>
      </c>
      <c r="F38" s="192"/>
    </row>
    <row r="39" spans="1:6" ht="12.75">
      <c r="A39" s="189"/>
      <c r="B39" s="197" t="s">
        <v>321</v>
      </c>
      <c r="C39" s="195">
        <v>820</v>
      </c>
      <c r="D39" s="193"/>
      <c r="E39" s="146"/>
      <c r="F39" s="192"/>
    </row>
    <row r="40" spans="1:6" ht="12.75">
      <c r="A40" s="189"/>
      <c r="B40" s="197" t="s">
        <v>322</v>
      </c>
      <c r="C40" s="195">
        <v>270</v>
      </c>
      <c r="D40" s="193"/>
      <c r="E40" s="144"/>
      <c r="F40" s="192"/>
    </row>
    <row r="41" spans="1:6" ht="12.75">
      <c r="A41" s="198"/>
      <c r="B41" s="70" t="s">
        <v>323</v>
      </c>
      <c r="C41" s="72">
        <v>192</v>
      </c>
      <c r="D41" s="193"/>
      <c r="E41" s="144"/>
      <c r="F41" s="192"/>
    </row>
    <row r="42" spans="1:6" s="69" customFormat="1" ht="12.75">
      <c r="A42" s="198"/>
      <c r="B42" s="70" t="s">
        <v>324</v>
      </c>
      <c r="C42" s="72">
        <v>88</v>
      </c>
      <c r="D42" s="193"/>
      <c r="E42" s="144"/>
      <c r="F42" s="192"/>
    </row>
    <row r="43" spans="1:6" s="69" customFormat="1" ht="12.75">
      <c r="A43" s="189"/>
      <c r="B43" s="70"/>
      <c r="C43" s="72"/>
      <c r="E43" s="144"/>
      <c r="F43" s="192"/>
    </row>
    <row r="44" spans="1:6" s="69" customFormat="1" ht="25.5">
      <c r="A44" s="182" t="s">
        <v>325</v>
      </c>
      <c r="C44" s="199">
        <v>2626</v>
      </c>
      <c r="D44" s="133">
        <f>SUM(D45:D49)</f>
        <v>3553</v>
      </c>
      <c r="E44" s="144">
        <f>SUM(C44/D44)</f>
        <v>0.7390937236138474</v>
      </c>
      <c r="F44" s="192"/>
    </row>
    <row r="45" spans="1:6" ht="12.75">
      <c r="A45" s="194" t="s">
        <v>70</v>
      </c>
      <c r="B45" s="165" t="s">
        <v>326</v>
      </c>
      <c r="C45" s="195">
        <v>768</v>
      </c>
      <c r="D45" s="131">
        <v>1060</v>
      </c>
      <c r="E45" s="146">
        <f>SUM(C45/D45)</f>
        <v>0.7245283018867924</v>
      </c>
      <c r="F45" s="192"/>
    </row>
    <row r="46" spans="1:6" ht="12.75">
      <c r="A46" s="194" t="s">
        <v>71</v>
      </c>
      <c r="B46" s="165" t="s">
        <v>99</v>
      </c>
      <c r="C46" s="195">
        <v>1103</v>
      </c>
      <c r="D46" s="131">
        <v>1298</v>
      </c>
      <c r="E46" s="146">
        <f>SUM(C46/D46)</f>
        <v>0.849768875192604</v>
      </c>
      <c r="F46" s="192"/>
    </row>
    <row r="47" spans="1:6" ht="12.75">
      <c r="A47" s="194"/>
      <c r="B47" s="197" t="s">
        <v>327</v>
      </c>
      <c r="C47" s="195">
        <v>476</v>
      </c>
      <c r="D47" s="193"/>
      <c r="E47" s="146"/>
      <c r="F47" s="192"/>
    </row>
    <row r="48" spans="1:6" s="69" customFormat="1" ht="12.75">
      <c r="A48" s="194"/>
      <c r="B48" s="197" t="s">
        <v>328</v>
      </c>
      <c r="C48" s="195">
        <v>627</v>
      </c>
      <c r="D48" s="193"/>
      <c r="E48" s="146"/>
      <c r="F48" s="192"/>
    </row>
    <row r="49" spans="1:6" ht="12.75">
      <c r="A49" s="194" t="s">
        <v>73</v>
      </c>
      <c r="B49" s="165" t="s">
        <v>99</v>
      </c>
      <c r="C49" s="195">
        <v>755</v>
      </c>
      <c r="D49" s="131">
        <v>1195</v>
      </c>
      <c r="E49" s="146">
        <f>SUM(C49/D49)</f>
        <v>0.6317991631799164</v>
      </c>
      <c r="F49" s="192"/>
    </row>
    <row r="50" spans="1:6" ht="12.75">
      <c r="A50" s="71"/>
      <c r="B50" s="197" t="s">
        <v>329</v>
      </c>
      <c r="C50" s="195">
        <v>465</v>
      </c>
      <c r="D50" s="193"/>
      <c r="E50" s="144"/>
      <c r="F50" s="192"/>
    </row>
    <row r="51" spans="1:6" ht="12.75">
      <c r="A51" s="71"/>
      <c r="B51" s="197" t="s">
        <v>330</v>
      </c>
      <c r="C51" s="195">
        <v>200</v>
      </c>
      <c r="D51" s="193"/>
      <c r="E51" s="144"/>
      <c r="F51" s="192"/>
    </row>
    <row r="52" spans="1:6" ht="12.75">
      <c r="A52" s="189"/>
      <c r="B52" s="197" t="s">
        <v>331</v>
      </c>
      <c r="C52" s="195">
        <v>90</v>
      </c>
      <c r="D52" s="193"/>
      <c r="E52" s="144"/>
      <c r="F52" s="192"/>
    </row>
    <row r="53" spans="1:6" s="69" customFormat="1" ht="12.75">
      <c r="A53" s="189"/>
      <c r="B53" s="71"/>
      <c r="C53" s="72"/>
      <c r="E53" s="144"/>
      <c r="F53" s="192"/>
    </row>
    <row r="54" spans="1:6" s="69" customFormat="1" ht="25.5">
      <c r="A54" s="182" t="s">
        <v>332</v>
      </c>
      <c r="B54" s="183" t="s">
        <v>99</v>
      </c>
      <c r="C54" s="184">
        <v>2209</v>
      </c>
      <c r="D54" s="133">
        <f>SUM(D55:D58)</f>
        <v>3266</v>
      </c>
      <c r="E54" s="144">
        <f>SUM(C54/D54)</f>
        <v>0.6763625229638702</v>
      </c>
      <c r="F54" s="192"/>
    </row>
    <row r="55" spans="1:6" ht="12.75">
      <c r="A55" s="194" t="s">
        <v>333</v>
      </c>
      <c r="B55" s="165" t="s">
        <v>99</v>
      </c>
      <c r="C55" s="195">
        <v>645</v>
      </c>
      <c r="D55" s="131">
        <v>1117</v>
      </c>
      <c r="E55" s="146">
        <f>SUM(C55/D55)</f>
        <v>0.5774395702775291</v>
      </c>
      <c r="F55" s="192"/>
    </row>
    <row r="56" spans="1:6" ht="12.75">
      <c r="A56" s="194"/>
      <c r="B56" s="194" t="s">
        <v>334</v>
      </c>
      <c r="C56" s="195">
        <v>368</v>
      </c>
      <c r="D56" s="193"/>
      <c r="E56" s="146"/>
      <c r="F56" s="193"/>
    </row>
    <row r="57" spans="1:6" s="69" customFormat="1" ht="12.75">
      <c r="A57" s="194"/>
      <c r="B57" s="197" t="s">
        <v>335</v>
      </c>
      <c r="C57" s="195">
        <v>277</v>
      </c>
      <c r="D57" s="193"/>
      <c r="E57" s="146"/>
      <c r="F57" s="193"/>
    </row>
    <row r="58" spans="1:6" ht="12.75">
      <c r="A58" s="194" t="s">
        <v>74</v>
      </c>
      <c r="B58" s="165" t="s">
        <v>99</v>
      </c>
      <c r="C58" s="200">
        <v>1564</v>
      </c>
      <c r="D58" s="131">
        <v>2149</v>
      </c>
      <c r="E58" s="146">
        <f>SUM(C58/D58)</f>
        <v>0.7277803629595161</v>
      </c>
      <c r="F58" s="193"/>
    </row>
    <row r="59" spans="1:6" ht="12.75">
      <c r="A59" s="189"/>
      <c r="B59" s="197" t="s">
        <v>336</v>
      </c>
      <c r="C59" s="195">
        <v>695</v>
      </c>
      <c r="D59" s="193"/>
      <c r="E59" s="146"/>
      <c r="F59" s="193"/>
    </row>
    <row r="60" spans="1:6" ht="12.75">
      <c r="A60" s="189"/>
      <c r="B60" s="197" t="s">
        <v>337</v>
      </c>
      <c r="C60" s="195">
        <v>869</v>
      </c>
      <c r="D60" s="193"/>
      <c r="E60" s="146"/>
      <c r="F60" s="193"/>
    </row>
    <row r="61" spans="1:6" ht="12.75">
      <c r="A61" s="189"/>
      <c r="B61" s="197" t="s">
        <v>338</v>
      </c>
      <c r="C61" s="195">
        <v>0</v>
      </c>
      <c r="D61" s="193"/>
      <c r="E61" s="144"/>
      <c r="F61" s="193"/>
    </row>
    <row r="62" spans="1:6" s="69" customFormat="1" ht="12.75">
      <c r="A62" s="189"/>
      <c r="B62" s="165"/>
      <c r="C62" s="195"/>
      <c r="D62" s="71"/>
      <c r="E62" s="144"/>
      <c r="F62" s="193"/>
    </row>
    <row r="63" spans="1:6" s="69" customFormat="1" ht="25.5">
      <c r="A63" s="182" t="s">
        <v>339</v>
      </c>
      <c r="B63" s="183" t="s">
        <v>99</v>
      </c>
      <c r="C63" s="184">
        <v>1223</v>
      </c>
      <c r="D63" s="52">
        <v>3809</v>
      </c>
      <c r="E63" s="144">
        <f aca="true" t="shared" si="0" ref="E63:E68">SUM(C63/D63)</f>
        <v>0.3210816487266999</v>
      </c>
      <c r="F63" s="193"/>
    </row>
    <row r="64" spans="1:6" s="69" customFormat="1" ht="12.75">
      <c r="A64" s="194" t="s">
        <v>80</v>
      </c>
      <c r="B64" s="165" t="s">
        <v>340</v>
      </c>
      <c r="C64" s="195">
        <v>120</v>
      </c>
      <c r="D64" s="131">
        <v>524</v>
      </c>
      <c r="E64" s="146">
        <f t="shared" si="0"/>
        <v>0.22900763358778625</v>
      </c>
      <c r="F64" s="192"/>
    </row>
    <row r="65" spans="1:6" s="69" customFormat="1" ht="12.75">
      <c r="A65" s="194" t="s">
        <v>81</v>
      </c>
      <c r="B65" s="165" t="s">
        <v>341</v>
      </c>
      <c r="C65" s="195">
        <v>300</v>
      </c>
      <c r="D65" s="131">
        <v>754</v>
      </c>
      <c r="E65" s="146">
        <f t="shared" si="0"/>
        <v>0.3978779840848806</v>
      </c>
      <c r="F65" s="193"/>
    </row>
    <row r="66" spans="1:6" s="69" customFormat="1" ht="12.75">
      <c r="A66" s="194" t="s">
        <v>82</v>
      </c>
      <c r="B66" s="165" t="s">
        <v>342</v>
      </c>
      <c r="C66" s="195">
        <v>97</v>
      </c>
      <c r="D66" s="131">
        <v>1046</v>
      </c>
      <c r="E66" s="146">
        <f t="shared" si="0"/>
        <v>0.09273422562141491</v>
      </c>
      <c r="F66" s="193"/>
    </row>
    <row r="67" spans="1:6" s="69" customFormat="1" ht="12.75">
      <c r="A67" s="194" t="s">
        <v>83</v>
      </c>
      <c r="B67" s="165" t="s">
        <v>343</v>
      </c>
      <c r="C67" s="195">
        <v>706</v>
      </c>
      <c r="D67" s="131">
        <v>1040</v>
      </c>
      <c r="E67" s="146">
        <f t="shared" si="0"/>
        <v>0.6788461538461539</v>
      </c>
      <c r="F67" s="193"/>
    </row>
    <row r="68" spans="1:6" ht="12.75">
      <c r="A68" s="194" t="s">
        <v>84</v>
      </c>
      <c r="B68" s="165" t="s">
        <v>344</v>
      </c>
      <c r="C68" s="195"/>
      <c r="D68" s="131">
        <v>445</v>
      </c>
      <c r="E68" s="146">
        <f t="shared" si="0"/>
        <v>0</v>
      </c>
      <c r="F68" s="193"/>
    </row>
    <row r="69" spans="1:6" s="69" customFormat="1" ht="12.75">
      <c r="A69" s="189"/>
      <c r="B69" s="71"/>
      <c r="C69" s="72"/>
      <c r="D69" s="71"/>
      <c r="E69" s="146"/>
      <c r="F69" s="193"/>
    </row>
    <row r="70" spans="1:6" s="69" customFormat="1" ht="25.5">
      <c r="A70" s="182" t="s">
        <v>345</v>
      </c>
      <c r="B70" s="183" t="s">
        <v>99</v>
      </c>
      <c r="C70" s="184">
        <v>3538</v>
      </c>
      <c r="D70" s="133">
        <f>SUM(D71:D73)</f>
        <v>3007</v>
      </c>
      <c r="E70" s="144">
        <f>SUM(C70/D70)</f>
        <v>1.1765879614233454</v>
      </c>
      <c r="F70" s="193"/>
    </row>
    <row r="71" spans="1:6" ht="12.75">
      <c r="A71" s="194" t="s">
        <v>86</v>
      </c>
      <c r="B71" s="165" t="s">
        <v>346</v>
      </c>
      <c r="C71" s="195">
        <v>676</v>
      </c>
      <c r="D71" s="131">
        <v>485</v>
      </c>
      <c r="E71" s="146">
        <f>SUM(C71/D71)</f>
        <v>1.3938144329896907</v>
      </c>
      <c r="F71" s="192"/>
    </row>
    <row r="72" spans="1:6" ht="12.75">
      <c r="A72" s="194"/>
      <c r="B72" s="165" t="s">
        <v>347</v>
      </c>
      <c r="C72" s="195"/>
      <c r="D72" s="193"/>
      <c r="E72" s="146"/>
      <c r="F72" s="192"/>
    </row>
    <row r="73" spans="1:6" ht="12.75">
      <c r="A73" s="194" t="s">
        <v>87</v>
      </c>
      <c r="B73" s="165" t="s">
        <v>99</v>
      </c>
      <c r="C73" s="195">
        <v>2862</v>
      </c>
      <c r="D73" s="131">
        <v>2522</v>
      </c>
      <c r="E73" s="146">
        <f>SUM(C73/D73)</f>
        <v>1.134813639968279</v>
      </c>
      <c r="F73" s="192"/>
    </row>
    <row r="74" spans="1:6" ht="12.75">
      <c r="A74" s="189"/>
      <c r="B74" s="197" t="s">
        <v>348</v>
      </c>
      <c r="C74" s="195">
        <v>1254</v>
      </c>
      <c r="D74" s="193"/>
      <c r="E74" s="144"/>
      <c r="F74" s="192"/>
    </row>
    <row r="75" spans="1:6" s="69" customFormat="1" ht="12.75">
      <c r="A75" s="189"/>
      <c r="B75" s="197" t="s">
        <v>349</v>
      </c>
      <c r="C75" s="195">
        <v>566</v>
      </c>
      <c r="D75" s="193"/>
      <c r="E75" s="144"/>
      <c r="F75" s="192"/>
    </row>
    <row r="76" spans="1:6" s="69" customFormat="1" ht="12.75">
      <c r="A76" s="189"/>
      <c r="B76" s="197" t="s">
        <v>350</v>
      </c>
      <c r="C76" s="195">
        <v>542</v>
      </c>
      <c r="D76" s="193"/>
      <c r="E76" s="144"/>
      <c r="F76" s="192"/>
    </row>
    <row r="77" spans="1:6" s="69" customFormat="1" ht="12.75">
      <c r="A77" s="189"/>
      <c r="B77" s="197" t="s">
        <v>351</v>
      </c>
      <c r="C77" s="195">
        <v>500</v>
      </c>
      <c r="D77" s="193"/>
      <c r="E77" s="144"/>
      <c r="F77" s="192"/>
    </row>
    <row r="78" spans="1:6" ht="12.75">
      <c r="A78" s="189"/>
      <c r="B78" s="197" t="s">
        <v>208</v>
      </c>
      <c r="C78" s="201"/>
      <c r="D78" s="193"/>
      <c r="E78" s="144"/>
      <c r="F78" s="192"/>
    </row>
    <row r="79" spans="1:6" ht="12.75">
      <c r="A79" s="182"/>
      <c r="B79" s="165"/>
      <c r="C79" s="195"/>
      <c r="D79" s="60"/>
      <c r="E79" s="144"/>
      <c r="F79" s="192"/>
    </row>
    <row r="80" spans="1:6" ht="25.5">
      <c r="A80" s="182" t="s">
        <v>352</v>
      </c>
      <c r="B80" s="183" t="s">
        <v>99</v>
      </c>
      <c r="C80" s="184">
        <v>1318</v>
      </c>
      <c r="D80" s="133">
        <f>SUM(D81:D83)</f>
        <v>3545</v>
      </c>
      <c r="E80" s="144">
        <f>SUM(C80/D80)</f>
        <v>0.37179125528913964</v>
      </c>
      <c r="F80" s="192"/>
    </row>
    <row r="81" spans="1:6" ht="12.75">
      <c r="A81" s="194" t="s">
        <v>88</v>
      </c>
      <c r="B81" s="165" t="s">
        <v>353</v>
      </c>
      <c r="C81" s="195">
        <v>325</v>
      </c>
      <c r="D81" s="131">
        <v>1110</v>
      </c>
      <c r="E81" s="146">
        <f>SUM(C81/D81)</f>
        <v>0.2927927927927928</v>
      </c>
      <c r="F81" s="192"/>
    </row>
    <row r="82" spans="1:6" ht="12.75">
      <c r="A82" s="194" t="s">
        <v>89</v>
      </c>
      <c r="B82" s="165" t="s">
        <v>354</v>
      </c>
      <c r="C82" s="195">
        <v>579</v>
      </c>
      <c r="D82" s="131">
        <v>1948</v>
      </c>
      <c r="E82" s="146">
        <f>SUM(C82/D82)</f>
        <v>0.2972279260780287</v>
      </c>
      <c r="F82" s="192"/>
    </row>
    <row r="83" spans="1:6" ht="12.75">
      <c r="A83" s="194" t="s">
        <v>355</v>
      </c>
      <c r="B83" s="165" t="s">
        <v>356</v>
      </c>
      <c r="C83" s="195">
        <v>414</v>
      </c>
      <c r="D83" s="131">
        <v>487</v>
      </c>
      <c r="E83" s="146">
        <f>SUM(C83/D83)</f>
        <v>0.8501026694045175</v>
      </c>
      <c r="F83" s="192"/>
    </row>
    <row r="84" spans="1:6" ht="12.75">
      <c r="A84" s="189"/>
      <c r="B84" s="71"/>
      <c r="C84" s="72"/>
      <c r="D84" s="193"/>
      <c r="E84" s="146"/>
      <c r="F84" s="192"/>
    </row>
    <row r="85" spans="1:6" ht="25.5">
      <c r="A85" s="182" t="s">
        <v>357</v>
      </c>
      <c r="B85" s="183" t="s">
        <v>99</v>
      </c>
      <c r="C85" s="184">
        <v>2629</v>
      </c>
      <c r="D85" s="52">
        <v>3810</v>
      </c>
      <c r="E85" s="144">
        <f>SUM(C85/D85)</f>
        <v>0.6900262467191601</v>
      </c>
      <c r="F85" s="192"/>
    </row>
    <row r="86" spans="1:6" ht="12.75">
      <c r="A86" s="194" t="s">
        <v>91</v>
      </c>
      <c r="B86" s="165" t="s">
        <v>344</v>
      </c>
      <c r="C86" s="195"/>
      <c r="D86" s="131">
        <v>319</v>
      </c>
      <c r="E86" s="146">
        <f>SUM(C86/D86)</f>
        <v>0</v>
      </c>
      <c r="F86" s="192"/>
    </row>
    <row r="87" spans="1:6" s="69" customFormat="1" ht="12.75">
      <c r="A87" s="194" t="s">
        <v>92</v>
      </c>
      <c r="B87" s="165" t="s">
        <v>99</v>
      </c>
      <c r="C87" s="195">
        <v>1881</v>
      </c>
      <c r="D87" s="131">
        <v>1992</v>
      </c>
      <c r="E87" s="146">
        <f>SUM(C87/D87)</f>
        <v>0.9442771084337349</v>
      </c>
      <c r="F87" s="192"/>
    </row>
    <row r="88" spans="1:6" s="69" customFormat="1" ht="12.75">
      <c r="A88" s="194"/>
      <c r="B88" s="197" t="s">
        <v>358</v>
      </c>
      <c r="C88" s="195">
        <v>485</v>
      </c>
      <c r="D88" s="193"/>
      <c r="E88" s="146"/>
      <c r="F88" s="192"/>
    </row>
    <row r="89" spans="1:6" s="69" customFormat="1" ht="12.75">
      <c r="A89" s="194"/>
      <c r="B89" s="197" t="s">
        <v>359</v>
      </c>
      <c r="C89" s="195">
        <v>616</v>
      </c>
      <c r="D89" s="193"/>
      <c r="E89" s="144"/>
      <c r="F89" s="192"/>
    </row>
    <row r="90" spans="1:6" s="69" customFormat="1" ht="12.75">
      <c r="A90" s="194"/>
      <c r="B90" s="194" t="s">
        <v>360</v>
      </c>
      <c r="C90" s="195">
        <v>780</v>
      </c>
      <c r="D90" s="193"/>
      <c r="E90" s="144"/>
      <c r="F90" s="192"/>
    </row>
    <row r="91" spans="1:6" s="69" customFormat="1" ht="12.75">
      <c r="A91" s="194" t="s">
        <v>93</v>
      </c>
      <c r="B91" s="165" t="s">
        <v>99</v>
      </c>
      <c r="C91" s="195">
        <v>748</v>
      </c>
      <c r="D91" s="131">
        <v>1499</v>
      </c>
      <c r="E91" s="146">
        <f>SUM(C91/D91)</f>
        <v>0.4989993328885924</v>
      </c>
      <c r="F91" s="192"/>
    </row>
    <row r="92" spans="1:6" s="69" customFormat="1" ht="12.75">
      <c r="A92" s="189"/>
      <c r="B92" s="197" t="s">
        <v>361</v>
      </c>
      <c r="C92" s="195">
        <v>549</v>
      </c>
      <c r="D92" s="193"/>
      <c r="E92" s="144"/>
      <c r="F92" s="192"/>
    </row>
    <row r="93" spans="1:6" ht="12.75">
      <c r="A93" s="198"/>
      <c r="B93" s="197" t="s">
        <v>362</v>
      </c>
      <c r="C93" s="195">
        <v>199</v>
      </c>
      <c r="D93" s="193"/>
      <c r="E93" s="144"/>
      <c r="F93" s="192"/>
    </row>
    <row r="94" spans="1:6" s="69" customFormat="1" ht="12.75">
      <c r="A94" s="189"/>
      <c r="B94" s="71"/>
      <c r="C94" s="72"/>
      <c r="D94" s="60"/>
      <c r="E94" s="144"/>
      <c r="F94" s="192"/>
    </row>
    <row r="95" spans="1:6" s="69" customFormat="1" ht="25.5">
      <c r="A95" s="182" t="s">
        <v>363</v>
      </c>
      <c r="B95" s="183" t="s">
        <v>99</v>
      </c>
      <c r="C95" s="184">
        <v>5764</v>
      </c>
      <c r="D95" s="133">
        <f>SUM(D96:D106)</f>
        <v>4644</v>
      </c>
      <c r="E95" s="144">
        <f>SUM(C95/D95)</f>
        <v>1.2411714039621016</v>
      </c>
      <c r="F95" s="192"/>
    </row>
    <row r="96" spans="1:6" s="69" customFormat="1" ht="12.75">
      <c r="A96" s="194" t="s">
        <v>96</v>
      </c>
      <c r="B96" s="165" t="s">
        <v>99</v>
      </c>
      <c r="C96" s="195">
        <v>4707</v>
      </c>
      <c r="D96" s="131">
        <v>3311</v>
      </c>
      <c r="E96" s="146">
        <f>SUM(C96/D96)</f>
        <v>1.4216248867411658</v>
      </c>
      <c r="F96" s="192"/>
    </row>
    <row r="97" spans="1:6" ht="12.75">
      <c r="A97" s="189"/>
      <c r="B97" s="197" t="s">
        <v>364</v>
      </c>
      <c r="C97" s="195">
        <v>957</v>
      </c>
      <c r="D97" s="193"/>
      <c r="E97" s="144"/>
      <c r="F97" s="192"/>
    </row>
    <row r="98" spans="1:6" ht="12.75">
      <c r="A98" s="189"/>
      <c r="B98" s="197" t="s">
        <v>365</v>
      </c>
      <c r="C98" s="195">
        <v>1704</v>
      </c>
      <c r="D98" s="193"/>
      <c r="E98" s="144"/>
      <c r="F98" s="192"/>
    </row>
    <row r="99" spans="1:6" ht="12.75">
      <c r="A99" s="189"/>
      <c r="B99" s="197" t="s">
        <v>366</v>
      </c>
      <c r="C99" s="195">
        <v>573</v>
      </c>
      <c r="D99" s="193"/>
      <c r="E99" s="144"/>
      <c r="F99" s="192"/>
    </row>
    <row r="100" spans="1:6" s="69" customFormat="1" ht="12.75">
      <c r="A100" s="189"/>
      <c r="B100" s="196" t="s">
        <v>367</v>
      </c>
      <c r="C100" s="202">
        <v>482</v>
      </c>
      <c r="D100" s="193"/>
      <c r="E100" s="144"/>
      <c r="F100" s="192"/>
    </row>
    <row r="101" spans="1:6" ht="12.75">
      <c r="A101" s="189"/>
      <c r="B101" s="197" t="s">
        <v>368</v>
      </c>
      <c r="C101" s="195">
        <v>334</v>
      </c>
      <c r="D101" s="183"/>
      <c r="E101" s="144"/>
      <c r="F101" s="192"/>
    </row>
    <row r="102" spans="1:6" ht="12.75">
      <c r="A102" s="189"/>
      <c r="B102" s="197" t="s">
        <v>369</v>
      </c>
      <c r="C102" s="195">
        <v>657</v>
      </c>
      <c r="D102" s="183"/>
      <c r="E102" s="144"/>
      <c r="F102" s="192"/>
    </row>
    <row r="103" spans="1:6" ht="12.75">
      <c r="A103" s="189"/>
      <c r="B103" s="197" t="s">
        <v>370</v>
      </c>
      <c r="C103" s="195"/>
      <c r="D103" s="165"/>
      <c r="E103" s="144"/>
      <c r="F103" s="192"/>
    </row>
    <row r="104" spans="1:6" s="69" customFormat="1" ht="12.75">
      <c r="A104" s="189"/>
      <c r="B104" s="197" t="s">
        <v>371</v>
      </c>
      <c r="C104" s="195">
        <v>0</v>
      </c>
      <c r="D104" s="60"/>
      <c r="E104" s="144"/>
      <c r="F104" s="192"/>
    </row>
    <row r="105" spans="1:6" s="69" customFormat="1" ht="12.75">
      <c r="A105" s="194" t="s">
        <v>95</v>
      </c>
      <c r="B105" s="197" t="s">
        <v>372</v>
      </c>
      <c r="C105" s="195">
        <v>375</v>
      </c>
      <c r="D105" s="131">
        <v>896</v>
      </c>
      <c r="E105" s="144">
        <f>SUM(C105/D105)</f>
        <v>0.4185267857142857</v>
      </c>
      <c r="F105" s="192"/>
    </row>
    <row r="106" spans="1:6" ht="12.75">
      <c r="A106" s="203" t="s">
        <v>98</v>
      </c>
      <c r="B106" s="60" t="s">
        <v>373</v>
      </c>
      <c r="C106" s="60">
        <v>682</v>
      </c>
      <c r="D106" s="131">
        <v>437</v>
      </c>
      <c r="E106" s="146">
        <f>SUM(C106/D106)</f>
        <v>1.5606407322654463</v>
      </c>
      <c r="F106" s="192"/>
    </row>
    <row r="107" spans="1:6" ht="12.75">
      <c r="A107" s="71"/>
      <c r="B107" s="71"/>
      <c r="C107" s="202"/>
      <c r="D107" s="165"/>
      <c r="E107" s="146"/>
      <c r="F107" s="192"/>
    </row>
    <row r="108" spans="1:6" ht="25.5">
      <c r="A108" s="182" t="s">
        <v>374</v>
      </c>
      <c r="B108" s="183" t="s">
        <v>99</v>
      </c>
      <c r="C108" s="184">
        <v>1959</v>
      </c>
      <c r="D108" s="133">
        <f>SUM(D109:D110)</f>
        <v>5042</v>
      </c>
      <c r="E108" s="146">
        <f>SUM(C108/D108)</f>
        <v>0.38853629512098375</v>
      </c>
      <c r="F108" s="192"/>
    </row>
    <row r="109" spans="1:6" ht="12.75">
      <c r="A109" s="204" t="s">
        <v>94</v>
      </c>
      <c r="B109" s="165" t="s">
        <v>99</v>
      </c>
      <c r="C109" s="202"/>
      <c r="D109" s="131">
        <v>1741</v>
      </c>
      <c r="E109" s="146">
        <f>SUM(C109/D109)</f>
        <v>0</v>
      </c>
      <c r="F109" s="192"/>
    </row>
    <row r="110" spans="1:6" ht="12.75">
      <c r="A110" s="194" t="s">
        <v>97</v>
      </c>
      <c r="B110" s="165" t="s">
        <v>99</v>
      </c>
      <c r="C110" s="195">
        <v>1959</v>
      </c>
      <c r="D110" s="131">
        <v>3301</v>
      </c>
      <c r="E110" s="146">
        <f>SUM(C110/D110)</f>
        <v>0.59345652832475</v>
      </c>
      <c r="F110" s="192"/>
    </row>
    <row r="111" spans="1:6" ht="12.75">
      <c r="A111" s="198"/>
      <c r="B111" s="197" t="s">
        <v>375</v>
      </c>
      <c r="C111" s="195">
        <v>1030</v>
      </c>
      <c r="D111" s="183"/>
      <c r="E111" s="144"/>
      <c r="F111" s="192"/>
    </row>
    <row r="112" spans="1:6" ht="12.75">
      <c r="A112" s="198"/>
      <c r="B112" s="196" t="s">
        <v>376</v>
      </c>
      <c r="C112" s="195">
        <v>754</v>
      </c>
      <c r="D112" s="183"/>
      <c r="E112" s="144"/>
      <c r="F112" s="192"/>
    </row>
    <row r="113" spans="1:6" ht="12.75">
      <c r="A113" s="189"/>
      <c r="B113" s="197" t="s">
        <v>377</v>
      </c>
      <c r="C113" s="195">
        <v>175</v>
      </c>
      <c r="D113" s="165"/>
      <c r="E113" s="144"/>
      <c r="F113" s="192"/>
    </row>
    <row r="114" spans="1:6" s="69" customFormat="1" ht="12.75">
      <c r="A114" s="189"/>
      <c r="B114" s="165"/>
      <c r="C114" s="195"/>
      <c r="D114" s="165"/>
      <c r="E114" s="144"/>
      <c r="F114" s="192"/>
    </row>
    <row r="115" spans="1:6" s="69" customFormat="1" ht="12.75">
      <c r="A115" s="205" t="s">
        <v>378</v>
      </c>
      <c r="B115" s="183" t="s">
        <v>99</v>
      </c>
      <c r="C115" s="184">
        <v>1279</v>
      </c>
      <c r="D115" s="31">
        <v>2523</v>
      </c>
      <c r="E115" s="144">
        <f>SUM(C115/D115)</f>
        <v>0.5069361870788743</v>
      </c>
      <c r="F115" s="192"/>
    </row>
    <row r="116" spans="1:6" ht="12.75">
      <c r="A116" s="182" t="s">
        <v>178</v>
      </c>
      <c r="B116" s="196" t="s">
        <v>379</v>
      </c>
      <c r="C116" s="195">
        <v>555</v>
      </c>
      <c r="D116" s="195" t="s">
        <v>380</v>
      </c>
      <c r="E116" s="144"/>
      <c r="F116" s="192"/>
    </row>
    <row r="117" spans="1:6" ht="12.75">
      <c r="A117" s="205"/>
      <c r="B117" s="197" t="s">
        <v>381</v>
      </c>
      <c r="C117" s="195">
        <v>462</v>
      </c>
      <c r="D117" s="201" t="s">
        <v>382</v>
      </c>
      <c r="E117" s="144"/>
      <c r="F117" s="193"/>
    </row>
    <row r="118" spans="1:6" ht="12.75">
      <c r="A118" s="205"/>
      <c r="B118" s="196" t="s">
        <v>383</v>
      </c>
      <c r="C118" s="195">
        <v>100</v>
      </c>
      <c r="D118" s="201" t="s">
        <v>384</v>
      </c>
      <c r="E118" s="144"/>
      <c r="F118" s="193"/>
    </row>
    <row r="119" spans="1:6" ht="14.25" customHeight="1">
      <c r="A119" s="71"/>
      <c r="B119" s="197" t="s">
        <v>385</v>
      </c>
      <c r="C119" s="201">
        <v>162</v>
      </c>
      <c r="D119" s="195" t="s">
        <v>386</v>
      </c>
      <c r="E119" s="144"/>
      <c r="F119" s="192"/>
    </row>
    <row r="120" spans="1:6" ht="10.5" customHeight="1">
      <c r="A120" s="189"/>
      <c r="B120" s="71"/>
      <c r="C120" s="202"/>
      <c r="D120" s="72"/>
      <c r="E120" s="146"/>
      <c r="F120" s="193"/>
    </row>
    <row r="121" spans="1:6" ht="12.75">
      <c r="A121" s="189"/>
      <c r="B121" s="71"/>
      <c r="C121" s="195"/>
      <c r="D121" s="72"/>
      <c r="E121" s="146"/>
      <c r="F121" s="193"/>
    </row>
    <row r="122" spans="1:6" ht="12.75">
      <c r="A122" s="189"/>
      <c r="B122" s="71"/>
      <c r="C122" s="195"/>
      <c r="D122" s="72"/>
      <c r="E122" s="146"/>
      <c r="F122" s="193"/>
    </row>
    <row r="123" spans="1:6" ht="12.75">
      <c r="A123" s="189"/>
      <c r="B123" s="71"/>
      <c r="C123" s="72"/>
      <c r="D123" s="184"/>
      <c r="E123" s="146"/>
      <c r="F123" s="31"/>
    </row>
    <row r="124" spans="1:6" ht="12.75">
      <c r="A124" s="182" t="s">
        <v>387</v>
      </c>
      <c r="B124" s="183" t="s">
        <v>99</v>
      </c>
      <c r="C124" s="184">
        <v>4222</v>
      </c>
      <c r="D124" s="69"/>
      <c r="E124" s="146"/>
      <c r="F124" s="193"/>
    </row>
    <row r="125" spans="1:6" ht="12.75">
      <c r="A125" s="182" t="s">
        <v>388</v>
      </c>
      <c r="B125" s="197" t="s">
        <v>389</v>
      </c>
      <c r="C125" s="201">
        <v>1890</v>
      </c>
      <c r="D125" s="206"/>
      <c r="E125" s="146"/>
      <c r="F125" s="193"/>
    </row>
    <row r="126" spans="1:6" ht="12.75">
      <c r="A126" s="182"/>
      <c r="B126" s="197"/>
      <c r="C126" s="201"/>
      <c r="D126" s="206"/>
      <c r="E126" s="207"/>
      <c r="F126" s="193"/>
    </row>
    <row r="127" spans="1:6" s="165" customFormat="1" ht="12.75">
      <c r="A127" s="189"/>
      <c r="B127" s="196" t="s">
        <v>390</v>
      </c>
      <c r="C127" s="202">
        <v>512</v>
      </c>
      <c r="D127" s="208"/>
      <c r="E127" s="193"/>
      <c r="F127" s="209"/>
    </row>
    <row r="128" spans="1:6" ht="12.75">
      <c r="A128" s="189"/>
      <c r="B128" s="196" t="s">
        <v>391</v>
      </c>
      <c r="C128" s="202">
        <v>509</v>
      </c>
      <c r="D128" s="206"/>
      <c r="E128" s="207"/>
      <c r="F128" s="193"/>
    </row>
    <row r="129" spans="1:6" s="165" customFormat="1" ht="12.75">
      <c r="A129" s="210"/>
      <c r="B129" s="196" t="s">
        <v>392</v>
      </c>
      <c r="C129" s="202">
        <v>217</v>
      </c>
      <c r="D129" s="208"/>
      <c r="E129" s="207"/>
      <c r="F129" s="193"/>
    </row>
    <row r="130" spans="1:6" s="165" customFormat="1" ht="12.75">
      <c r="A130" s="210"/>
      <c r="B130" s="196" t="s">
        <v>393</v>
      </c>
      <c r="C130" s="202">
        <v>180</v>
      </c>
      <c r="D130" s="208"/>
      <c r="E130" s="207"/>
      <c r="F130" s="209"/>
    </row>
    <row r="131" spans="1:6" ht="12.75">
      <c r="A131" s="210"/>
      <c r="B131" s="196" t="s">
        <v>394</v>
      </c>
      <c r="C131" s="202">
        <v>178</v>
      </c>
      <c r="D131" s="208"/>
      <c r="E131" s="207"/>
      <c r="F131" s="209"/>
    </row>
    <row r="132" spans="1:6" ht="12.75">
      <c r="A132" s="210"/>
      <c r="B132" s="196" t="s">
        <v>395</v>
      </c>
      <c r="C132" s="202">
        <v>120</v>
      </c>
      <c r="D132" s="208"/>
      <c r="E132" s="207"/>
      <c r="F132" s="209"/>
    </row>
    <row r="133" spans="1:6" ht="12.75">
      <c r="A133" s="210"/>
      <c r="B133" s="196" t="s">
        <v>396</v>
      </c>
      <c r="C133" s="202">
        <v>117</v>
      </c>
      <c r="D133" s="208"/>
      <c r="E133" s="207"/>
      <c r="F133" s="209"/>
    </row>
    <row r="134" spans="1:6" ht="12.75">
      <c r="A134" s="210"/>
      <c r="B134" s="196" t="s">
        <v>397</v>
      </c>
      <c r="C134" s="202">
        <v>115</v>
      </c>
      <c r="D134" s="208"/>
      <c r="E134" s="207"/>
      <c r="F134" s="209"/>
    </row>
    <row r="135" spans="1:6" ht="12.75">
      <c r="A135" s="210"/>
      <c r="B135" s="196" t="s">
        <v>398</v>
      </c>
      <c r="C135" s="202">
        <v>83</v>
      </c>
      <c r="D135" s="208"/>
      <c r="E135" s="207"/>
      <c r="F135" s="209"/>
    </row>
    <row r="136" spans="1:6" ht="12.75">
      <c r="A136" s="210"/>
      <c r="B136" s="196" t="s">
        <v>399</v>
      </c>
      <c r="C136" s="202">
        <v>73</v>
      </c>
      <c r="D136" s="208"/>
      <c r="E136" s="207"/>
      <c r="F136" s="209"/>
    </row>
    <row r="137" spans="1:6" ht="12.75">
      <c r="A137" s="210"/>
      <c r="B137" s="196" t="s">
        <v>400</v>
      </c>
      <c r="C137" s="202">
        <v>70</v>
      </c>
      <c r="D137" s="208"/>
      <c r="E137" s="207"/>
      <c r="F137" s="209"/>
    </row>
    <row r="138" spans="1:6" ht="12.75">
      <c r="A138" s="210"/>
      <c r="B138" s="196" t="s">
        <v>401</v>
      </c>
      <c r="C138" s="202">
        <v>50</v>
      </c>
      <c r="D138" s="208"/>
      <c r="E138" s="207"/>
      <c r="F138" s="209"/>
    </row>
    <row r="139" spans="1:6" ht="12.75">
      <c r="A139" s="210"/>
      <c r="B139" s="196" t="s">
        <v>402</v>
      </c>
      <c r="C139" s="202">
        <v>41</v>
      </c>
      <c r="D139" s="208"/>
      <c r="E139" s="207"/>
      <c r="F139" s="209"/>
    </row>
    <row r="140" spans="1:6" ht="12.75">
      <c r="A140" s="211"/>
      <c r="B140" s="212" t="s">
        <v>403</v>
      </c>
      <c r="C140" s="181">
        <v>67</v>
      </c>
      <c r="D140" s="135"/>
      <c r="E140" s="213"/>
      <c r="F140" s="209"/>
    </row>
    <row r="141" spans="1:6" ht="12.75">
      <c r="A141" s="60"/>
      <c r="B141" s="165"/>
      <c r="C141" s="214"/>
      <c r="D141" s="215"/>
      <c r="E141" s="198"/>
      <c r="F141" s="209"/>
    </row>
    <row r="142" spans="1:6" ht="12.75">
      <c r="A142" s="216" t="s">
        <v>509</v>
      </c>
      <c r="B142" s="198"/>
      <c r="C142" s="198"/>
      <c r="D142" s="184"/>
      <c r="E142" s="217"/>
      <c r="F142" s="209"/>
    </row>
    <row r="143" spans="1:6" ht="12.75">
      <c r="A143" s="216" t="s">
        <v>510</v>
      </c>
      <c r="B143" s="198"/>
      <c r="C143" s="198"/>
      <c r="D143" s="184"/>
      <c r="E143" s="71"/>
      <c r="F143" s="193"/>
    </row>
    <row r="144" spans="1:6" s="165" customFormat="1" ht="12.75">
      <c r="A144" s="74"/>
      <c r="B144" s="74"/>
      <c r="C144" s="74"/>
      <c r="D144" s="74"/>
      <c r="E144" s="74"/>
      <c r="F144" s="198"/>
    </row>
    <row r="145" spans="1:6" s="165" customFormat="1" ht="11.25" customHeight="1">
      <c r="A145" s="74"/>
      <c r="B145" s="74"/>
      <c r="C145" s="74"/>
      <c r="D145" s="74"/>
      <c r="E145" s="74"/>
      <c r="F145" s="218"/>
    </row>
    <row r="146" spans="1:6" s="74" customFormat="1" ht="12.75">
      <c r="A146" s="219" t="s">
        <v>404</v>
      </c>
      <c r="B146" s="219"/>
      <c r="C146" s="195"/>
      <c r="D146" s="184"/>
      <c r="E146" s="146"/>
      <c r="F146" s="193"/>
    </row>
    <row r="147" spans="4:6" ht="12.75">
      <c r="D147" s="60"/>
      <c r="E147" s="71"/>
      <c r="F147" s="193"/>
    </row>
    <row r="148" spans="1:6" ht="12.75">
      <c r="A148" s="176" t="s">
        <v>196</v>
      </c>
      <c r="B148" s="165"/>
      <c r="D148" s="60"/>
      <c r="E148" s="71"/>
      <c r="F148" s="193"/>
    </row>
    <row r="149" spans="4:6" ht="12.75">
      <c r="D149" s="60"/>
      <c r="E149" s="71"/>
      <c r="F149" s="193"/>
    </row>
    <row r="150" spans="4:6" ht="12.75">
      <c r="D150" s="60"/>
      <c r="E150" s="71"/>
      <c r="F150" s="193"/>
    </row>
    <row r="151" spans="4:6" ht="12.75">
      <c r="D151" s="60"/>
      <c r="E151" s="71"/>
      <c r="F151" s="193"/>
    </row>
    <row r="152" spans="4:6" ht="12.75">
      <c r="D152" s="60"/>
      <c r="E152" s="71"/>
      <c r="F152" s="193"/>
    </row>
    <row r="153" spans="4:6" ht="12.75">
      <c r="D153" s="60"/>
      <c r="E153" s="71"/>
      <c r="F153" s="193"/>
    </row>
    <row r="154" spans="4:6" ht="12.75">
      <c r="D154" s="60"/>
      <c r="E154" s="71"/>
      <c r="F154" s="193"/>
    </row>
    <row r="155" spans="4:6" ht="12.75">
      <c r="D155" s="60"/>
      <c r="E155" s="71"/>
      <c r="F155" s="193"/>
    </row>
    <row r="156" spans="4:6" ht="12.75">
      <c r="D156" s="60"/>
      <c r="E156" s="71"/>
      <c r="F156" s="193"/>
    </row>
    <row r="157" spans="4:6" ht="12.75">
      <c r="D157" s="60"/>
      <c r="E157" s="71"/>
      <c r="F157" s="193"/>
    </row>
    <row r="158" spans="4:6" ht="12.75">
      <c r="D158" s="60"/>
      <c r="E158" s="71"/>
      <c r="F158" s="193"/>
    </row>
    <row r="159" spans="4:6" ht="12.75">
      <c r="D159" s="60"/>
      <c r="E159" s="71"/>
      <c r="F159" s="193"/>
    </row>
    <row r="160" spans="4:6" ht="12.75">
      <c r="D160" s="60"/>
      <c r="E160" s="71"/>
      <c r="F160" s="193"/>
    </row>
    <row r="161" spans="4:6" ht="12.75">
      <c r="D161" s="60"/>
      <c r="E161" s="71"/>
      <c r="F161" s="193"/>
    </row>
    <row r="162" spans="4:6" ht="12.75">
      <c r="D162" s="60"/>
      <c r="E162" s="71"/>
      <c r="F162" s="193"/>
    </row>
    <row r="163" spans="4:6" ht="12.75">
      <c r="D163" s="60"/>
      <c r="E163" s="71"/>
      <c r="F163" s="193"/>
    </row>
    <row r="164" spans="4:6" ht="12.75">
      <c r="D164" s="60"/>
      <c r="E164" s="71"/>
      <c r="F164" s="193"/>
    </row>
    <row r="165" spans="4:6" ht="12.75">
      <c r="D165" s="60"/>
      <c r="E165" s="71"/>
      <c r="F165" s="193"/>
    </row>
    <row r="166" spans="4:6" ht="12.75">
      <c r="D166" s="60"/>
      <c r="E166" s="71"/>
      <c r="F166" s="193"/>
    </row>
    <row r="167" spans="4:6" ht="12.75">
      <c r="D167" s="60"/>
      <c r="E167" s="71"/>
      <c r="F167" s="193"/>
    </row>
    <row r="168" spans="4:6" ht="12.75">
      <c r="D168" s="60"/>
      <c r="E168" s="71"/>
      <c r="F168" s="193"/>
    </row>
    <row r="169" spans="4:6" ht="12.75">
      <c r="D169" s="60"/>
      <c r="E169" s="71"/>
      <c r="F169" s="193"/>
    </row>
    <row r="170" spans="4:6" ht="12.75">
      <c r="D170" s="60"/>
      <c r="E170" s="71"/>
      <c r="F170" s="193"/>
    </row>
    <row r="171" spans="4:6" ht="12.75">
      <c r="D171" s="60"/>
      <c r="E171" s="71"/>
      <c r="F171" s="193"/>
    </row>
    <row r="172" spans="4:6" ht="12.75">
      <c r="D172" s="60"/>
      <c r="E172" s="71"/>
      <c r="F172" s="193"/>
    </row>
    <row r="173" spans="4:6" ht="12.75">
      <c r="D173" s="60"/>
      <c r="E173" s="71"/>
      <c r="F173" s="193"/>
    </row>
    <row r="174" spans="4:6" ht="12.75">
      <c r="D174" s="60"/>
      <c r="E174" s="71"/>
      <c r="F174" s="193"/>
    </row>
    <row r="175" spans="4:6" ht="12.75">
      <c r="D175" s="60"/>
      <c r="E175" s="71"/>
      <c r="F175" s="193"/>
    </row>
    <row r="176" spans="4:6" ht="12.75">
      <c r="D176" s="60"/>
      <c r="E176" s="71"/>
      <c r="F176" s="193"/>
    </row>
    <row r="177" spans="4:6" ht="12.75">
      <c r="D177" s="60"/>
      <c r="E177" s="71"/>
      <c r="F177" s="193"/>
    </row>
    <row r="178" spans="4:6" ht="12.75">
      <c r="D178" s="60"/>
      <c r="E178" s="71"/>
      <c r="F178" s="193"/>
    </row>
    <row r="179" spans="4:6" ht="12.75">
      <c r="D179" s="60"/>
      <c r="E179" s="71"/>
      <c r="F179" s="193"/>
    </row>
    <row r="180" spans="4:6" ht="12.75">
      <c r="D180" s="60"/>
      <c r="E180" s="71"/>
      <c r="F180" s="193"/>
    </row>
    <row r="181" spans="4:6" ht="12.75">
      <c r="D181" s="60"/>
      <c r="E181" s="71"/>
      <c r="F181" s="193"/>
    </row>
    <row r="182" spans="4:6" ht="12.75">
      <c r="D182" s="60"/>
      <c r="E182" s="71"/>
      <c r="F182" s="193"/>
    </row>
    <row r="183" spans="4:6" ht="12.75">
      <c r="D183" s="60"/>
      <c r="E183" s="71"/>
      <c r="F183" s="193"/>
    </row>
    <row r="184" spans="4:6" ht="12.75">
      <c r="D184" s="60"/>
      <c r="E184" s="71"/>
      <c r="F184" s="193"/>
    </row>
    <row r="185" spans="4:6" ht="12.75">
      <c r="D185" s="60"/>
      <c r="E185" s="71"/>
      <c r="F185" s="193"/>
    </row>
    <row r="186" spans="4:6" ht="12.75">
      <c r="D186" s="60"/>
      <c r="E186" s="71"/>
      <c r="F186" s="193"/>
    </row>
    <row r="187" spans="4:6" ht="12.75">
      <c r="D187" s="60"/>
      <c r="E187" s="71"/>
      <c r="F187" s="193"/>
    </row>
    <row r="188" spans="4:6" ht="12.75">
      <c r="D188" s="60"/>
      <c r="E188" s="71"/>
      <c r="F188" s="193"/>
    </row>
    <row r="189" spans="4:6" ht="12.75">
      <c r="D189" s="60"/>
      <c r="E189" s="71"/>
      <c r="F189" s="193"/>
    </row>
    <row r="190" spans="4:6" ht="12.75">
      <c r="D190" s="60"/>
      <c r="E190" s="71"/>
      <c r="F190" s="193"/>
    </row>
    <row r="191" spans="4:6" ht="12.75">
      <c r="D191" s="60"/>
      <c r="E191" s="71"/>
      <c r="F191" s="193"/>
    </row>
    <row r="192" spans="4:6" ht="12.75">
      <c r="D192" s="60"/>
      <c r="E192" s="71"/>
      <c r="F192" s="193"/>
    </row>
    <row r="193" spans="4:6" ht="12.75">
      <c r="D193" s="60"/>
      <c r="E193" s="71"/>
      <c r="F193" s="193"/>
    </row>
    <row r="194" spans="4:6" ht="12.75">
      <c r="D194" s="60"/>
      <c r="E194" s="71"/>
      <c r="F194" s="193"/>
    </row>
    <row r="195" spans="4:6" ht="12.75">
      <c r="D195" s="60"/>
      <c r="E195" s="71"/>
      <c r="F195" s="193"/>
    </row>
    <row r="196" spans="4:6" ht="12.75">
      <c r="D196" s="60"/>
      <c r="E196" s="71"/>
      <c r="F196" s="193"/>
    </row>
    <row r="197" spans="4:6" ht="12.75">
      <c r="D197" s="60"/>
      <c r="E197" s="71"/>
      <c r="F197" s="193"/>
    </row>
    <row r="198" spans="4:6" ht="12.75">
      <c r="D198" s="60"/>
      <c r="E198" s="71"/>
      <c r="F198" s="193"/>
    </row>
    <row r="199" spans="4:6" ht="12.75">
      <c r="D199" s="60"/>
      <c r="E199" s="71"/>
      <c r="F199" s="193"/>
    </row>
    <row r="200" spans="4:6" ht="12.75">
      <c r="D200" s="60"/>
      <c r="E200" s="71"/>
      <c r="F200" s="193"/>
    </row>
    <row r="201" spans="4:6" ht="12.75">
      <c r="D201" s="60"/>
      <c r="E201" s="71"/>
      <c r="F201" s="193"/>
    </row>
    <row r="202" spans="4:6" ht="12.75">
      <c r="D202" s="60"/>
      <c r="E202" s="71"/>
      <c r="F202" s="193"/>
    </row>
    <row r="203" spans="4:6" ht="12.75">
      <c r="D203" s="60"/>
      <c r="E203" s="71"/>
      <c r="F203" s="193"/>
    </row>
    <row r="204" spans="4:6" ht="12.75">
      <c r="D204" s="60"/>
      <c r="E204" s="71"/>
      <c r="F204" s="193"/>
    </row>
    <row r="205" spans="4:6" ht="12.75">
      <c r="D205" s="60"/>
      <c r="E205" s="71"/>
      <c r="F205" s="193"/>
    </row>
    <row r="206" spans="4:6" ht="12.75">
      <c r="D206" s="60"/>
      <c r="E206" s="71"/>
      <c r="F206" s="193"/>
    </row>
    <row r="207" spans="4:6" ht="12.75">
      <c r="D207" s="60"/>
      <c r="E207" s="71"/>
      <c r="F207" s="193"/>
    </row>
    <row r="208" spans="4:6" ht="12.75">
      <c r="D208" s="60"/>
      <c r="E208" s="71"/>
      <c r="F208" s="193"/>
    </row>
    <row r="209" spans="4:6" ht="12.75">
      <c r="D209" s="60"/>
      <c r="E209" s="71"/>
      <c r="F209" s="193"/>
    </row>
    <row r="210" spans="4:6" ht="12.75">
      <c r="D210" s="60"/>
      <c r="E210" s="71"/>
      <c r="F210" s="193"/>
    </row>
    <row r="211" spans="4:6" ht="12.75">
      <c r="D211" s="60"/>
      <c r="E211" s="71"/>
      <c r="F211" s="193"/>
    </row>
    <row r="212" spans="4:6" ht="12.75">
      <c r="D212" s="60"/>
      <c r="E212" s="71"/>
      <c r="F212" s="193"/>
    </row>
    <row r="213" spans="4:6" ht="12.75">
      <c r="D213" s="60"/>
      <c r="E213" s="71"/>
      <c r="F213" s="193"/>
    </row>
    <row r="214" spans="4:6" ht="12.75">
      <c r="D214" s="60"/>
      <c r="E214" s="71"/>
      <c r="F214" s="193"/>
    </row>
    <row r="215" spans="4:6" ht="12.75">
      <c r="D215" s="60"/>
      <c r="E215" s="71"/>
      <c r="F215" s="193"/>
    </row>
    <row r="216" spans="4:6" ht="12.75">
      <c r="D216" s="60"/>
      <c r="E216" s="71"/>
      <c r="F216" s="193"/>
    </row>
    <row r="217" spans="4:6" ht="12.75">
      <c r="D217" s="60"/>
      <c r="E217" s="71"/>
      <c r="F217" s="193"/>
    </row>
    <row r="218" spans="4:6" ht="12.75">
      <c r="D218" s="60"/>
      <c r="E218" s="71"/>
      <c r="F218" s="193"/>
    </row>
    <row r="219" spans="4:6" ht="12.75">
      <c r="D219" s="60"/>
      <c r="E219" s="71"/>
      <c r="F219" s="193"/>
    </row>
    <row r="220" spans="4:6" ht="12.75">
      <c r="D220" s="60"/>
      <c r="E220" s="71"/>
      <c r="F220" s="193"/>
    </row>
    <row r="221" spans="4:6" ht="12.75">
      <c r="D221" s="60"/>
      <c r="E221" s="71"/>
      <c r="F221" s="193"/>
    </row>
    <row r="222" spans="4:6" ht="12.75">
      <c r="D222" s="60"/>
      <c r="E222" s="71"/>
      <c r="F222" s="193"/>
    </row>
    <row r="223" spans="4:6" ht="12.75">
      <c r="D223" s="60"/>
      <c r="E223" s="71"/>
      <c r="F223" s="193"/>
    </row>
    <row r="224" spans="4:6" ht="12.75">
      <c r="D224" s="60"/>
      <c r="E224" s="71"/>
      <c r="F224" s="193"/>
    </row>
    <row r="225" spans="4:6" ht="12.75">
      <c r="D225" s="60"/>
      <c r="E225" s="71"/>
      <c r="F225" s="193"/>
    </row>
    <row r="226" spans="4:6" ht="12.75">
      <c r="D226" s="60"/>
      <c r="E226" s="71"/>
      <c r="F226" s="193"/>
    </row>
    <row r="227" spans="4:6" ht="12.75">
      <c r="D227" s="60"/>
      <c r="E227" s="71"/>
      <c r="F227" s="165"/>
    </row>
    <row r="228" spans="4:6" ht="12.75">
      <c r="D228" s="60"/>
      <c r="E228" s="71"/>
      <c r="F228" s="165"/>
    </row>
    <row r="229" spans="4:6" ht="12.75">
      <c r="D229" s="60"/>
      <c r="E229" s="71"/>
      <c r="F229" s="165"/>
    </row>
    <row r="230" spans="4:6" ht="12.75">
      <c r="D230" s="60"/>
      <c r="E230" s="71"/>
      <c r="F230" s="165"/>
    </row>
    <row r="231" spans="4:6" ht="12.75">
      <c r="D231" s="60"/>
      <c r="E231" s="71"/>
      <c r="F231" s="165"/>
    </row>
    <row r="232" spans="4:6" ht="12.75">
      <c r="D232" s="60"/>
      <c r="E232" s="71"/>
      <c r="F232" s="165"/>
    </row>
    <row r="233" spans="4:6" ht="12.75">
      <c r="D233" s="60"/>
      <c r="E233" s="71"/>
      <c r="F233" s="165"/>
    </row>
    <row r="234" spans="4:6" ht="12.75">
      <c r="D234" s="60"/>
      <c r="E234" s="71"/>
      <c r="F234" s="165"/>
    </row>
    <row r="235" spans="4:6" ht="12.75">
      <c r="D235" s="60"/>
      <c r="E235" s="71"/>
      <c r="F235" s="165"/>
    </row>
    <row r="236" spans="4:6" ht="12.75">
      <c r="D236" s="60"/>
      <c r="E236" s="71"/>
      <c r="F236" s="165"/>
    </row>
    <row r="237" spans="4:6" ht="12.75">
      <c r="D237" s="60"/>
      <c r="E237" s="71"/>
      <c r="F237" s="165"/>
    </row>
    <row r="238" spans="4:6" ht="12.75">
      <c r="D238" s="60"/>
      <c r="E238" s="71"/>
      <c r="F238" s="165"/>
    </row>
    <row r="239" ht="12.75">
      <c r="F239" s="165"/>
    </row>
    <row r="240" ht="12.75">
      <c r="F240" s="165"/>
    </row>
    <row r="241" ht="12.75">
      <c r="F241" s="220"/>
    </row>
    <row r="242" ht="12.75">
      <c r="F242" s="220"/>
    </row>
  </sheetData>
  <sheetProtection/>
  <hyperlinks>
    <hyperlink ref="A148" location="Sisällysluettelo!A1" display="Sisällysluetteloon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8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7109375" style="248" customWidth="1"/>
    <col min="2" max="2" width="40.28125" style="142" customWidth="1"/>
    <col min="3" max="3" width="7.421875" style="142" customWidth="1"/>
    <col min="4" max="6" width="10.7109375" style="142" customWidth="1"/>
    <col min="7" max="16384" width="9.140625" style="142" customWidth="1"/>
  </cols>
  <sheetData>
    <row r="1" spans="1:7" s="250" customFormat="1" ht="15.75">
      <c r="A1" s="249" t="s">
        <v>405</v>
      </c>
      <c r="B1" s="222"/>
      <c r="C1" s="222"/>
      <c r="D1" s="222"/>
      <c r="E1" s="222"/>
      <c r="F1" s="222"/>
      <c r="G1" s="222"/>
    </row>
    <row r="2" spans="1:7" s="250" customFormat="1" ht="15.75">
      <c r="A2" s="265" t="s">
        <v>293</v>
      </c>
      <c r="B2" s="222"/>
      <c r="C2" s="222"/>
      <c r="D2" s="222"/>
      <c r="E2" s="222"/>
      <c r="F2" s="222"/>
      <c r="G2" s="222"/>
    </row>
    <row r="3" spans="1:7" s="231" customFormat="1" ht="12.75">
      <c r="A3" s="230"/>
      <c r="C3" s="142"/>
      <c r="D3" s="142"/>
      <c r="E3" s="142"/>
      <c r="G3" s="232"/>
    </row>
    <row r="4" spans="1:7" s="60" customFormat="1" ht="12.75">
      <c r="A4" s="233"/>
      <c r="B4" s="234"/>
      <c r="C4" s="108"/>
      <c r="D4" s="108"/>
      <c r="E4" s="108"/>
      <c r="F4" s="234"/>
      <c r="G4" s="232"/>
    </row>
    <row r="5" spans="1:7" s="60" customFormat="1" ht="12.75">
      <c r="A5" s="235" t="s">
        <v>8</v>
      </c>
      <c r="B5" s="165"/>
      <c r="C5" s="339" t="s">
        <v>406</v>
      </c>
      <c r="D5" s="339"/>
      <c r="E5" s="339"/>
      <c r="F5" s="339"/>
      <c r="G5" s="165"/>
    </row>
    <row r="6" spans="1:7" s="60" customFormat="1" ht="12.75">
      <c r="A6" s="235" t="s">
        <v>296</v>
      </c>
      <c r="B6" s="165"/>
      <c r="C6" s="236" t="s">
        <v>407</v>
      </c>
      <c r="D6" s="236" t="s">
        <v>408</v>
      </c>
      <c r="E6" s="236" t="s">
        <v>151</v>
      </c>
      <c r="F6" s="340" t="s">
        <v>99</v>
      </c>
      <c r="G6" s="165"/>
    </row>
    <row r="7" spans="1:7" s="60" customFormat="1" ht="12.75">
      <c r="A7" s="235" t="s">
        <v>409</v>
      </c>
      <c r="B7" s="165"/>
      <c r="C7" s="236" t="s">
        <v>410</v>
      </c>
      <c r="D7" s="236" t="s">
        <v>411</v>
      </c>
      <c r="E7" s="236" t="s">
        <v>410</v>
      </c>
      <c r="F7" s="341"/>
      <c r="G7" s="165"/>
    </row>
    <row r="8" spans="1:7" s="60" customFormat="1" ht="12.75">
      <c r="A8" s="237"/>
      <c r="B8" s="108"/>
      <c r="C8" s="238" t="s">
        <v>412</v>
      </c>
      <c r="D8" s="238" t="s">
        <v>413</v>
      </c>
      <c r="E8" s="238" t="s">
        <v>412</v>
      </c>
      <c r="F8" s="342"/>
      <c r="G8" s="165"/>
    </row>
    <row r="9" spans="1:7" s="60" customFormat="1" ht="12.75">
      <c r="A9" s="239"/>
      <c r="B9" s="214"/>
      <c r="C9" s="165"/>
      <c r="D9" s="165"/>
      <c r="E9" s="165"/>
      <c r="F9" s="165"/>
      <c r="G9" s="165"/>
    </row>
    <row r="10" spans="1:12" s="60" customFormat="1" ht="12.75">
      <c r="A10" s="343" t="s">
        <v>414</v>
      </c>
      <c r="B10" s="343"/>
      <c r="C10" s="240">
        <v>647903</v>
      </c>
      <c r="D10" s="240">
        <v>44027</v>
      </c>
      <c r="E10" s="240">
        <v>640557</v>
      </c>
      <c r="F10" s="199">
        <v>1332487</v>
      </c>
      <c r="G10" s="206"/>
      <c r="I10" s="131"/>
      <c r="J10" s="131"/>
      <c r="K10" s="131"/>
      <c r="L10" s="131"/>
    </row>
    <row r="11" spans="1:12" s="60" customFormat="1" ht="12.75">
      <c r="A11" s="241"/>
      <c r="B11" s="214"/>
      <c r="C11" s="165"/>
      <c r="D11" s="165"/>
      <c r="E11" s="165"/>
      <c r="F11" s="199"/>
      <c r="G11" s="165"/>
      <c r="I11" s="131"/>
      <c r="J11" s="131"/>
      <c r="K11" s="131"/>
      <c r="L11" s="131"/>
    </row>
    <row r="12" spans="1:12" s="60" customFormat="1" ht="12.75">
      <c r="A12" s="242" t="s">
        <v>415</v>
      </c>
      <c r="B12" s="243" t="s">
        <v>416</v>
      </c>
      <c r="C12" s="199">
        <v>72638</v>
      </c>
      <c r="D12" s="199">
        <v>6142</v>
      </c>
      <c r="E12" s="199">
        <v>94587</v>
      </c>
      <c r="F12" s="199">
        <v>173367</v>
      </c>
      <c r="G12" s="165"/>
      <c r="I12" s="131"/>
      <c r="J12" s="131"/>
      <c r="K12" s="131"/>
      <c r="L12" s="131"/>
    </row>
    <row r="13" spans="1:12" s="60" customFormat="1" ht="12.75">
      <c r="A13" s="197" t="s">
        <v>65</v>
      </c>
      <c r="B13" s="165"/>
      <c r="C13" s="214">
        <v>14217</v>
      </c>
      <c r="D13" s="214">
        <v>1327</v>
      </c>
      <c r="E13" s="214">
        <v>37</v>
      </c>
      <c r="F13" s="214">
        <v>15581</v>
      </c>
      <c r="G13" s="165"/>
      <c r="I13" s="131"/>
      <c r="J13" s="131"/>
      <c r="K13" s="131"/>
      <c r="L13" s="131"/>
    </row>
    <row r="14" spans="1:12" s="60" customFormat="1" ht="12.75">
      <c r="A14" s="197"/>
      <c r="B14" s="165" t="s">
        <v>417</v>
      </c>
      <c r="C14" s="214">
        <v>100</v>
      </c>
      <c r="D14" s="214">
        <v>626</v>
      </c>
      <c r="E14" s="214">
        <v>0</v>
      </c>
      <c r="F14" s="214">
        <v>726</v>
      </c>
      <c r="G14" s="165"/>
      <c r="I14" s="131"/>
      <c r="J14" s="131"/>
      <c r="K14" s="131"/>
      <c r="L14" s="131"/>
    </row>
    <row r="15" spans="1:7" s="60" customFormat="1" ht="12.75">
      <c r="A15" s="219"/>
      <c r="B15" s="165" t="s">
        <v>305</v>
      </c>
      <c r="C15" s="214">
        <v>12028</v>
      </c>
      <c r="D15" s="214">
        <v>50</v>
      </c>
      <c r="E15" s="214">
        <v>1</v>
      </c>
      <c r="F15" s="214">
        <v>12079</v>
      </c>
      <c r="G15" s="165"/>
    </row>
    <row r="16" spans="1:7" s="60" customFormat="1" ht="12.75">
      <c r="A16" s="219"/>
      <c r="B16" s="165" t="s">
        <v>418</v>
      </c>
      <c r="C16" s="214">
        <v>2089</v>
      </c>
      <c r="D16" s="214">
        <v>651</v>
      </c>
      <c r="E16" s="214">
        <v>36</v>
      </c>
      <c r="F16" s="214">
        <v>2776</v>
      </c>
      <c r="G16" s="165"/>
    </row>
    <row r="17" spans="1:7" s="60" customFormat="1" ht="12.75">
      <c r="A17" s="197" t="s">
        <v>66</v>
      </c>
      <c r="B17" s="165"/>
      <c r="C17" s="214">
        <v>19704</v>
      </c>
      <c r="D17" s="214">
        <v>4095</v>
      </c>
      <c r="E17" s="214">
        <v>36845</v>
      </c>
      <c r="F17" s="214">
        <v>60644</v>
      </c>
      <c r="G17" s="165"/>
    </row>
    <row r="18" spans="1:7" s="60" customFormat="1" ht="12.75">
      <c r="A18" s="244"/>
      <c r="B18" s="165" t="s">
        <v>307</v>
      </c>
      <c r="C18" s="214">
        <v>3771</v>
      </c>
      <c r="D18" s="214">
        <v>15</v>
      </c>
      <c r="E18" s="214">
        <v>390</v>
      </c>
      <c r="F18" s="214">
        <v>4176</v>
      </c>
      <c r="G18" s="165"/>
    </row>
    <row r="19" spans="1:7" s="60" customFormat="1" ht="12.75">
      <c r="A19" s="197"/>
      <c r="B19" s="165" t="s">
        <v>306</v>
      </c>
      <c r="C19" s="214">
        <v>15933</v>
      </c>
      <c r="D19" s="214">
        <v>4080</v>
      </c>
      <c r="E19" s="214">
        <v>36455</v>
      </c>
      <c r="F19" s="214">
        <v>56468</v>
      </c>
      <c r="G19" s="165"/>
    </row>
    <row r="20" spans="1:7" s="60" customFormat="1" ht="12.75">
      <c r="A20" s="197" t="s">
        <v>67</v>
      </c>
      <c r="B20" s="165"/>
      <c r="C20" s="214">
        <v>7956</v>
      </c>
      <c r="D20" s="214">
        <v>503</v>
      </c>
      <c r="E20" s="214">
        <v>24590</v>
      </c>
      <c r="F20" s="214">
        <v>33049</v>
      </c>
      <c r="G20" s="165"/>
    </row>
    <row r="21" spans="1:7" s="60" customFormat="1" ht="12.75">
      <c r="A21" s="197"/>
      <c r="B21" s="165" t="s">
        <v>308</v>
      </c>
      <c r="C21" s="214">
        <v>7956</v>
      </c>
      <c r="D21" s="214">
        <v>503</v>
      </c>
      <c r="E21" s="214">
        <v>24590</v>
      </c>
      <c r="F21" s="214">
        <v>33049</v>
      </c>
      <c r="G21" s="165"/>
    </row>
    <row r="22" spans="1:7" s="60" customFormat="1" ht="12.75">
      <c r="A22" s="197" t="s">
        <v>68</v>
      </c>
      <c r="B22" s="165"/>
      <c r="C22" s="214">
        <v>21788</v>
      </c>
      <c r="D22" s="214">
        <v>74</v>
      </c>
      <c r="E22" s="214">
        <v>9729</v>
      </c>
      <c r="F22" s="214">
        <v>31591</v>
      </c>
      <c r="G22" s="165"/>
    </row>
    <row r="23" spans="1:7" s="60" customFormat="1" ht="12.75">
      <c r="A23" s="197"/>
      <c r="B23" s="165" t="s">
        <v>419</v>
      </c>
      <c r="C23" s="214">
        <v>14177</v>
      </c>
      <c r="D23" s="214">
        <v>0</v>
      </c>
      <c r="E23" s="214">
        <v>4957</v>
      </c>
      <c r="F23" s="214">
        <v>19134</v>
      </c>
      <c r="G23" s="165"/>
    </row>
    <row r="24" spans="1:7" s="60" customFormat="1" ht="12.75">
      <c r="A24" s="197"/>
      <c r="B24" s="165" t="s">
        <v>420</v>
      </c>
      <c r="C24" s="214">
        <v>135</v>
      </c>
      <c r="D24" s="214">
        <v>0</v>
      </c>
      <c r="E24" s="214">
        <v>3668</v>
      </c>
      <c r="F24" s="214">
        <v>3803</v>
      </c>
      <c r="G24" s="165"/>
    </row>
    <row r="25" spans="1:7" s="60" customFormat="1" ht="12.75">
      <c r="A25" s="197"/>
      <c r="B25" s="165" t="s">
        <v>421</v>
      </c>
      <c r="C25" s="214">
        <v>7476</v>
      </c>
      <c r="D25" s="214">
        <v>74</v>
      </c>
      <c r="E25" s="214">
        <v>1104</v>
      </c>
      <c r="F25" s="214">
        <v>8654</v>
      </c>
      <c r="G25" s="165"/>
    </row>
    <row r="26" spans="1:7" s="60" customFormat="1" ht="12.75">
      <c r="A26" s="197" t="s">
        <v>69</v>
      </c>
      <c r="B26" s="165"/>
      <c r="C26" s="214">
        <v>8973</v>
      </c>
      <c r="D26" s="214">
        <v>143</v>
      </c>
      <c r="E26" s="214">
        <v>23386</v>
      </c>
      <c r="F26" s="214">
        <v>32502</v>
      </c>
      <c r="G26" s="165"/>
    </row>
    <row r="27" spans="1:8" s="60" customFormat="1" ht="12.75">
      <c r="A27" s="219"/>
      <c r="B27" s="165" t="s">
        <v>422</v>
      </c>
      <c r="C27" s="214">
        <v>8973</v>
      </c>
      <c r="D27" s="214">
        <v>143</v>
      </c>
      <c r="E27" s="214">
        <v>23386</v>
      </c>
      <c r="F27" s="214">
        <v>32502</v>
      </c>
      <c r="G27" s="165"/>
      <c r="H27" s="60" t="s">
        <v>208</v>
      </c>
    </row>
    <row r="28" spans="1:7" s="60" customFormat="1" ht="12.75">
      <c r="A28" s="219"/>
      <c r="B28" s="165"/>
      <c r="C28" s="214"/>
      <c r="D28" s="214"/>
      <c r="E28" s="214"/>
      <c r="F28" s="214"/>
      <c r="G28" s="165"/>
    </row>
    <row r="29" spans="1:7" s="60" customFormat="1" ht="12.75">
      <c r="A29" s="242" t="s">
        <v>423</v>
      </c>
      <c r="B29" s="243" t="s">
        <v>424</v>
      </c>
      <c r="C29" s="52">
        <v>126235</v>
      </c>
      <c r="D29" s="52">
        <v>8797</v>
      </c>
      <c r="E29" s="52">
        <v>82740</v>
      </c>
      <c r="F29" s="199">
        <v>217772</v>
      </c>
      <c r="G29" s="165"/>
    </row>
    <row r="30" spans="1:7" s="60" customFormat="1" ht="12.75">
      <c r="A30" s="197" t="s">
        <v>75</v>
      </c>
      <c r="B30" s="165"/>
      <c r="C30" s="214">
        <v>49992</v>
      </c>
      <c r="D30" s="214">
        <v>5317</v>
      </c>
      <c r="E30" s="214">
        <v>17413</v>
      </c>
      <c r="F30" s="214">
        <v>72722</v>
      </c>
      <c r="G30" s="165"/>
    </row>
    <row r="31" spans="1:7" s="60" customFormat="1" ht="12.75">
      <c r="A31" s="197"/>
      <c r="B31" s="165" t="s">
        <v>425</v>
      </c>
      <c r="C31" s="214">
        <v>42378</v>
      </c>
      <c r="D31" s="214">
        <v>4394</v>
      </c>
      <c r="E31" s="214">
        <v>14142</v>
      </c>
      <c r="F31" s="214">
        <v>60914</v>
      </c>
      <c r="G31" s="165"/>
    </row>
    <row r="32" spans="1:7" s="60" customFormat="1" ht="12.75">
      <c r="A32" s="197"/>
      <c r="B32" s="165" t="s">
        <v>426</v>
      </c>
      <c r="C32" s="214">
        <v>7614</v>
      </c>
      <c r="D32" s="214">
        <v>923</v>
      </c>
      <c r="E32" s="214">
        <v>3271</v>
      </c>
      <c r="F32" s="214">
        <v>11808</v>
      </c>
      <c r="G32" s="165"/>
    </row>
    <row r="33" spans="1:7" s="60" customFormat="1" ht="12.75">
      <c r="A33" s="197" t="s">
        <v>76</v>
      </c>
      <c r="B33" s="165"/>
      <c r="C33" s="214">
        <v>12040</v>
      </c>
      <c r="D33" s="214">
        <v>1561</v>
      </c>
      <c r="E33" s="214">
        <v>15381</v>
      </c>
      <c r="F33" s="214">
        <v>28982</v>
      </c>
      <c r="G33" s="165"/>
    </row>
    <row r="34" spans="1:7" s="60" customFormat="1" ht="12.75">
      <c r="A34" s="197"/>
      <c r="B34" s="165" t="s">
        <v>316</v>
      </c>
      <c r="C34" s="214">
        <v>12040</v>
      </c>
      <c r="D34" s="214">
        <v>1561</v>
      </c>
      <c r="E34" s="214">
        <v>15381</v>
      </c>
      <c r="F34" s="214">
        <v>28982</v>
      </c>
      <c r="G34" s="165"/>
    </row>
    <row r="35" spans="1:7" s="60" customFormat="1" ht="12.75">
      <c r="A35" s="197" t="s">
        <v>77</v>
      </c>
      <c r="B35" s="183"/>
      <c r="C35" s="214">
        <v>1470</v>
      </c>
      <c r="D35" s="214">
        <v>688</v>
      </c>
      <c r="E35" s="214">
        <v>1496</v>
      </c>
      <c r="F35" s="214">
        <v>3654</v>
      </c>
      <c r="G35" s="165"/>
    </row>
    <row r="36" spans="1:7" s="60" customFormat="1" ht="12.75">
      <c r="A36" s="197"/>
      <c r="B36" s="165" t="s">
        <v>427</v>
      </c>
      <c r="C36" s="214">
        <v>1470</v>
      </c>
      <c r="D36" s="214">
        <v>688</v>
      </c>
      <c r="E36" s="214">
        <v>1496</v>
      </c>
      <c r="F36" s="214">
        <v>3654</v>
      </c>
      <c r="G36" s="165"/>
    </row>
    <row r="37" spans="1:7" s="60" customFormat="1" ht="12.75">
      <c r="A37" s="197" t="s">
        <v>78</v>
      </c>
      <c r="B37" s="165"/>
      <c r="C37" s="214">
        <v>15462</v>
      </c>
      <c r="D37" s="214">
        <v>1231</v>
      </c>
      <c r="E37" s="214">
        <v>7412</v>
      </c>
      <c r="F37" s="214">
        <v>24105</v>
      </c>
      <c r="G37" s="165"/>
    </row>
    <row r="38" spans="1:7" s="60" customFormat="1" ht="12.75">
      <c r="A38" s="197"/>
      <c r="B38" s="165" t="s">
        <v>318</v>
      </c>
      <c r="C38" s="214">
        <v>15462</v>
      </c>
      <c r="D38" s="214">
        <v>1231</v>
      </c>
      <c r="E38" s="214">
        <v>7412</v>
      </c>
      <c r="F38" s="214">
        <v>24105</v>
      </c>
      <c r="G38" s="165"/>
    </row>
    <row r="39" spans="1:7" s="60" customFormat="1" ht="12.75">
      <c r="A39" s="197" t="s">
        <v>79</v>
      </c>
      <c r="B39" s="165"/>
      <c r="C39" s="214">
        <v>23040</v>
      </c>
      <c r="D39" s="214">
        <v>0</v>
      </c>
      <c r="E39" s="214">
        <v>19127</v>
      </c>
      <c r="F39" s="214">
        <v>42167</v>
      </c>
      <c r="G39" s="165"/>
    </row>
    <row r="40" spans="1:7" s="60" customFormat="1" ht="12.75">
      <c r="A40" s="219"/>
      <c r="B40" s="165" t="s">
        <v>320</v>
      </c>
      <c r="C40" s="214">
        <v>10130</v>
      </c>
      <c r="D40" s="214">
        <v>594</v>
      </c>
      <c r="E40" s="214">
        <v>6552</v>
      </c>
      <c r="F40" s="214">
        <v>17276</v>
      </c>
      <c r="G40" s="165"/>
    </row>
    <row r="41" spans="1:7" s="60" customFormat="1" ht="12.75">
      <c r="A41" s="219"/>
      <c r="B41" s="165" t="s">
        <v>319</v>
      </c>
      <c r="C41" s="214">
        <v>12910</v>
      </c>
      <c r="D41" s="214">
        <v>1401</v>
      </c>
      <c r="E41" s="214">
        <v>12575</v>
      </c>
      <c r="F41" s="214">
        <v>26886</v>
      </c>
      <c r="G41" s="165"/>
    </row>
    <row r="42" spans="1:7" s="60" customFormat="1" ht="12.75">
      <c r="A42" s="197" t="s">
        <v>85</v>
      </c>
      <c r="B42" s="165"/>
      <c r="C42" s="214">
        <v>24231</v>
      </c>
      <c r="D42" s="214">
        <v>0</v>
      </c>
      <c r="E42" s="214">
        <v>21911</v>
      </c>
      <c r="F42" s="214">
        <v>46142</v>
      </c>
      <c r="G42" s="165"/>
    </row>
    <row r="43" spans="1:7" s="60" customFormat="1" ht="12.75">
      <c r="A43" s="219"/>
      <c r="B43" s="165" t="s">
        <v>428</v>
      </c>
      <c r="C43" s="214">
        <v>6516</v>
      </c>
      <c r="D43" s="214">
        <v>275</v>
      </c>
      <c r="E43" s="214">
        <v>14052</v>
      </c>
      <c r="F43" s="214">
        <v>20843</v>
      </c>
      <c r="G43" s="165"/>
    </row>
    <row r="44" spans="1:7" s="60" customFormat="1" ht="12.75">
      <c r="A44" s="219"/>
      <c r="B44" s="165" t="s">
        <v>429</v>
      </c>
      <c r="C44" s="214">
        <v>969</v>
      </c>
      <c r="D44" s="214">
        <v>0</v>
      </c>
      <c r="E44" s="214">
        <v>4298</v>
      </c>
      <c r="F44" s="214">
        <v>5267</v>
      </c>
      <c r="G44" s="165"/>
    </row>
    <row r="45" spans="1:7" s="60" customFormat="1" ht="12.75">
      <c r="A45" s="219"/>
      <c r="B45" s="165" t="s">
        <v>324</v>
      </c>
      <c r="C45" s="214">
        <v>10656</v>
      </c>
      <c r="D45" s="214">
        <v>59</v>
      </c>
      <c r="E45" s="214">
        <v>3208</v>
      </c>
      <c r="F45" s="214">
        <v>13923</v>
      </c>
      <c r="G45" s="165"/>
    </row>
    <row r="46" spans="1:7" s="60" customFormat="1" ht="12.75">
      <c r="A46" s="219"/>
      <c r="B46" s="165" t="s">
        <v>323</v>
      </c>
      <c r="C46" s="214">
        <v>6090</v>
      </c>
      <c r="D46" s="214">
        <v>356</v>
      </c>
      <c r="E46" s="214">
        <v>353</v>
      </c>
      <c r="F46" s="214">
        <v>6799</v>
      </c>
      <c r="G46" s="165"/>
    </row>
    <row r="47" spans="1:7" s="60" customFormat="1" ht="12.75">
      <c r="A47" s="219"/>
      <c r="B47" s="165"/>
      <c r="C47" s="214"/>
      <c r="D47" s="214"/>
      <c r="E47" s="214"/>
      <c r="F47" s="214"/>
      <c r="G47" s="165"/>
    </row>
    <row r="48" spans="1:7" s="60" customFormat="1" ht="12.75">
      <c r="A48" s="242" t="s">
        <v>430</v>
      </c>
      <c r="B48" s="243" t="s">
        <v>431</v>
      </c>
      <c r="C48" s="199">
        <v>43950</v>
      </c>
      <c r="D48" s="199">
        <v>2399</v>
      </c>
      <c r="E48" s="199">
        <v>40058</v>
      </c>
      <c r="F48" s="199">
        <v>86407</v>
      </c>
      <c r="G48" s="165"/>
    </row>
    <row r="49" spans="1:7" s="60" customFormat="1" ht="12.75">
      <c r="A49" s="197" t="s">
        <v>70</v>
      </c>
      <c r="B49" s="165"/>
      <c r="C49" s="214">
        <v>9351</v>
      </c>
      <c r="D49" s="214">
        <v>800</v>
      </c>
      <c r="E49" s="214">
        <v>8154</v>
      </c>
      <c r="F49" s="214">
        <v>18305</v>
      </c>
      <c r="G49" s="165"/>
    </row>
    <row r="50" spans="1:7" s="60" customFormat="1" ht="12.75">
      <c r="A50" s="197"/>
      <c r="B50" s="165" t="s">
        <v>326</v>
      </c>
      <c r="C50" s="214">
        <v>9351</v>
      </c>
      <c r="D50" s="214">
        <v>800</v>
      </c>
      <c r="E50" s="214">
        <v>8154</v>
      </c>
      <c r="F50" s="214">
        <v>18305</v>
      </c>
      <c r="G50" s="165"/>
    </row>
    <row r="51" spans="1:7" s="60" customFormat="1" ht="12.75">
      <c r="A51" s="197" t="s">
        <v>71</v>
      </c>
      <c r="B51" s="165"/>
      <c r="C51" s="214">
        <v>15947</v>
      </c>
      <c r="D51" s="214">
        <v>742</v>
      </c>
      <c r="E51" s="214">
        <v>17025</v>
      </c>
      <c r="F51" s="214">
        <v>33714</v>
      </c>
      <c r="G51" s="165"/>
    </row>
    <row r="52" spans="1:7" s="60" customFormat="1" ht="12.75">
      <c r="A52" s="197"/>
      <c r="B52" s="165" t="s">
        <v>327</v>
      </c>
      <c r="C52" s="214">
        <v>7132</v>
      </c>
      <c r="D52" s="214">
        <v>637</v>
      </c>
      <c r="E52" s="214">
        <v>1295</v>
      </c>
      <c r="F52" s="214">
        <v>9064</v>
      </c>
      <c r="G52" s="165"/>
    </row>
    <row r="53" spans="1:7" s="60" customFormat="1" ht="12.75">
      <c r="A53" s="197"/>
      <c r="B53" s="165" t="s">
        <v>432</v>
      </c>
      <c r="C53" s="214">
        <v>8815</v>
      </c>
      <c r="D53" s="214">
        <v>105</v>
      </c>
      <c r="E53" s="214">
        <v>15730</v>
      </c>
      <c r="F53" s="214">
        <v>24650</v>
      </c>
      <c r="G53" s="165"/>
    </row>
    <row r="54" spans="1:7" s="60" customFormat="1" ht="12.75">
      <c r="A54" s="197" t="s">
        <v>73</v>
      </c>
      <c r="B54" s="165"/>
      <c r="C54" s="214">
        <v>18652</v>
      </c>
      <c r="D54" s="214">
        <v>857</v>
      </c>
      <c r="E54" s="214">
        <v>14879</v>
      </c>
      <c r="F54" s="214">
        <v>34388</v>
      </c>
      <c r="G54" s="165"/>
    </row>
    <row r="55" spans="1:7" s="60" customFormat="1" ht="12.75">
      <c r="A55" s="219"/>
      <c r="B55" s="165" t="s">
        <v>329</v>
      </c>
      <c r="C55" s="214">
        <v>13250</v>
      </c>
      <c r="D55" s="214">
        <v>857</v>
      </c>
      <c r="E55" s="214">
        <v>5186</v>
      </c>
      <c r="F55" s="214">
        <v>19293</v>
      </c>
      <c r="G55" s="165"/>
    </row>
    <row r="56" spans="1:7" s="60" customFormat="1" ht="12.75">
      <c r="A56" s="219"/>
      <c r="B56" s="165" t="s">
        <v>330</v>
      </c>
      <c r="C56" s="214">
        <v>5402</v>
      </c>
      <c r="D56" s="214">
        <v>0</v>
      </c>
      <c r="E56" s="214">
        <v>0</v>
      </c>
      <c r="F56" s="214">
        <v>5402</v>
      </c>
      <c r="G56" s="165"/>
    </row>
    <row r="57" spans="1:7" s="60" customFormat="1" ht="12.75">
      <c r="A57" s="219"/>
      <c r="B57" s="165" t="s">
        <v>331</v>
      </c>
      <c r="C57" s="214">
        <v>0</v>
      </c>
      <c r="D57" s="214">
        <v>0</v>
      </c>
      <c r="E57" s="214">
        <v>9693</v>
      </c>
      <c r="F57" s="214">
        <v>9693</v>
      </c>
      <c r="G57" s="165"/>
    </row>
    <row r="58" spans="1:7" s="60" customFormat="1" ht="12.75">
      <c r="A58" s="219"/>
      <c r="B58" s="165"/>
      <c r="C58" s="214"/>
      <c r="D58" s="214"/>
      <c r="E58" s="214"/>
      <c r="F58" s="214"/>
      <c r="G58" s="165"/>
    </row>
    <row r="59" spans="1:7" s="60" customFormat="1" ht="12.75">
      <c r="A59" s="242" t="s">
        <v>433</v>
      </c>
      <c r="B59" s="243" t="s">
        <v>434</v>
      </c>
      <c r="C59" s="199">
        <v>39045</v>
      </c>
      <c r="D59" s="199">
        <v>5729</v>
      </c>
      <c r="E59" s="199">
        <v>26284</v>
      </c>
      <c r="F59" s="199">
        <v>71058</v>
      </c>
      <c r="G59" s="165"/>
    </row>
    <row r="60" spans="1:7" s="60" customFormat="1" ht="12.75">
      <c r="A60" s="219" t="s">
        <v>333</v>
      </c>
      <c r="B60" s="165"/>
      <c r="C60" s="214">
        <v>8559</v>
      </c>
      <c r="D60" s="214">
        <v>2395</v>
      </c>
      <c r="E60" s="214">
        <v>11623</v>
      </c>
      <c r="F60" s="214">
        <v>22577</v>
      </c>
      <c r="G60" s="165"/>
    </row>
    <row r="61" spans="1:7" s="60" customFormat="1" ht="12.75">
      <c r="A61" s="219"/>
      <c r="B61" s="165" t="s">
        <v>334</v>
      </c>
      <c r="C61" s="214">
        <v>3294</v>
      </c>
      <c r="D61" s="214">
        <v>513</v>
      </c>
      <c r="E61" s="214">
        <v>9838</v>
      </c>
      <c r="F61" s="214">
        <v>13645</v>
      </c>
      <c r="G61" s="165"/>
    </row>
    <row r="62" spans="1:7" s="60" customFormat="1" ht="12.75">
      <c r="A62" s="219"/>
      <c r="B62" s="165" t="s">
        <v>435</v>
      </c>
      <c r="C62" s="214">
        <v>0</v>
      </c>
      <c r="D62" s="214">
        <v>0</v>
      </c>
      <c r="E62" s="214">
        <v>42</v>
      </c>
      <c r="F62" s="214">
        <v>42</v>
      </c>
      <c r="G62" s="165"/>
    </row>
    <row r="63" spans="1:7" s="60" customFormat="1" ht="12.75">
      <c r="A63" s="219"/>
      <c r="B63" s="165" t="s">
        <v>335</v>
      </c>
      <c r="C63" s="214">
        <v>5265</v>
      </c>
      <c r="D63" s="214">
        <v>1882</v>
      </c>
      <c r="E63" s="214">
        <v>1743</v>
      </c>
      <c r="F63" s="214">
        <v>8890</v>
      </c>
      <c r="G63" s="165"/>
    </row>
    <row r="64" spans="1:7" s="60" customFormat="1" ht="12.75">
      <c r="A64" s="219" t="s">
        <v>74</v>
      </c>
      <c r="B64" s="165"/>
      <c r="C64" s="214">
        <v>30486</v>
      </c>
      <c r="D64" s="214">
        <v>3334</v>
      </c>
      <c r="E64" s="214">
        <v>14661</v>
      </c>
      <c r="F64" s="214">
        <v>48481</v>
      </c>
      <c r="G64" s="165"/>
    </row>
    <row r="65" spans="1:7" s="60" customFormat="1" ht="12.75">
      <c r="A65" s="219"/>
      <c r="B65" s="165" t="s">
        <v>336</v>
      </c>
      <c r="C65" s="214">
        <v>16439</v>
      </c>
      <c r="D65" s="214">
        <v>755</v>
      </c>
      <c r="E65" s="214">
        <v>9605</v>
      </c>
      <c r="F65" s="214">
        <v>26799</v>
      </c>
      <c r="G65" s="165"/>
    </row>
    <row r="66" spans="1:7" s="60" customFormat="1" ht="12.75">
      <c r="A66" s="219"/>
      <c r="B66" s="165" t="s">
        <v>436</v>
      </c>
      <c r="C66" s="214">
        <v>11954</v>
      </c>
      <c r="D66" s="214">
        <v>1780</v>
      </c>
      <c r="E66" s="214">
        <v>4749</v>
      </c>
      <c r="F66" s="214">
        <v>18483</v>
      </c>
      <c r="G66" s="165"/>
    </row>
    <row r="67" spans="1:7" s="60" customFormat="1" ht="12.75">
      <c r="A67" s="219"/>
      <c r="B67" s="165" t="s">
        <v>512</v>
      </c>
      <c r="C67" s="214">
        <v>2093</v>
      </c>
      <c r="D67" s="214">
        <v>799</v>
      </c>
      <c r="E67" s="214">
        <v>307</v>
      </c>
      <c r="F67" s="214">
        <v>3199</v>
      </c>
      <c r="G67" s="165"/>
    </row>
    <row r="68" spans="1:7" s="60" customFormat="1" ht="12.75">
      <c r="A68" s="219"/>
      <c r="B68" s="165"/>
      <c r="C68" s="214"/>
      <c r="D68" s="214"/>
      <c r="E68" s="214"/>
      <c r="F68" s="214"/>
      <c r="G68" s="165"/>
    </row>
    <row r="69" spans="1:7" s="60" customFormat="1" ht="12.75">
      <c r="A69" s="242" t="s">
        <v>437</v>
      </c>
      <c r="B69" s="243" t="s">
        <v>438</v>
      </c>
      <c r="C69" s="199">
        <v>24997</v>
      </c>
      <c r="D69" s="199">
        <v>624</v>
      </c>
      <c r="E69" s="199">
        <v>22334</v>
      </c>
      <c r="F69" s="199">
        <v>47955</v>
      </c>
      <c r="G69" s="165"/>
    </row>
    <row r="70" spans="1:7" s="60" customFormat="1" ht="12.75">
      <c r="A70" s="197" t="s">
        <v>80</v>
      </c>
      <c r="B70" s="165"/>
      <c r="C70" s="214">
        <v>4883</v>
      </c>
      <c r="D70" s="214">
        <v>370</v>
      </c>
      <c r="E70" s="214">
        <v>38</v>
      </c>
      <c r="F70" s="214">
        <v>5291</v>
      </c>
      <c r="G70" s="165"/>
    </row>
    <row r="71" spans="1:7" s="60" customFormat="1" ht="12.75">
      <c r="A71" s="197"/>
      <c r="B71" s="165" t="s">
        <v>439</v>
      </c>
      <c r="C71" s="214">
        <v>4883</v>
      </c>
      <c r="D71" s="214">
        <v>370</v>
      </c>
      <c r="E71" s="214">
        <v>38</v>
      </c>
      <c r="F71" s="214">
        <v>5291</v>
      </c>
      <c r="G71" s="165"/>
    </row>
    <row r="72" spans="1:7" s="60" customFormat="1" ht="12.75">
      <c r="A72" s="197" t="s">
        <v>81</v>
      </c>
      <c r="B72" s="165"/>
      <c r="C72" s="214">
        <v>5672</v>
      </c>
      <c r="D72" s="214">
        <v>175</v>
      </c>
      <c r="E72" s="214">
        <v>7917</v>
      </c>
      <c r="F72" s="214">
        <v>13764</v>
      </c>
      <c r="G72" s="165"/>
    </row>
    <row r="73" spans="1:7" s="60" customFormat="1" ht="12.75">
      <c r="A73" s="197"/>
      <c r="B73" s="165" t="s">
        <v>341</v>
      </c>
      <c r="C73" s="214">
        <v>5672</v>
      </c>
      <c r="D73" s="214">
        <v>175</v>
      </c>
      <c r="E73" s="214">
        <v>7917</v>
      </c>
      <c r="F73" s="214">
        <v>13764</v>
      </c>
      <c r="G73" s="165"/>
    </row>
    <row r="74" spans="1:7" s="60" customFormat="1" ht="12.75">
      <c r="A74" s="197" t="s">
        <v>82</v>
      </c>
      <c r="B74" s="165"/>
      <c r="C74" s="214">
        <v>5718</v>
      </c>
      <c r="D74" s="214">
        <v>61</v>
      </c>
      <c r="E74" s="214">
        <v>765</v>
      </c>
      <c r="F74" s="214">
        <v>6544</v>
      </c>
      <c r="G74" s="165"/>
    </row>
    <row r="75" spans="1:7" s="60" customFormat="1" ht="12.75">
      <c r="A75" s="197"/>
      <c r="B75" s="165" t="s">
        <v>342</v>
      </c>
      <c r="C75" s="214">
        <v>5718</v>
      </c>
      <c r="D75" s="214">
        <v>61</v>
      </c>
      <c r="E75" s="214">
        <v>765</v>
      </c>
      <c r="F75" s="214">
        <v>6544</v>
      </c>
      <c r="G75" s="165"/>
    </row>
    <row r="76" spans="1:7" s="60" customFormat="1" ht="12.75">
      <c r="A76" s="197" t="s">
        <v>83</v>
      </c>
      <c r="B76" s="165"/>
      <c r="C76" s="131">
        <v>8724</v>
      </c>
      <c r="D76" s="131">
        <v>18</v>
      </c>
      <c r="E76" s="131">
        <v>13614</v>
      </c>
      <c r="F76" s="214">
        <v>22356</v>
      </c>
      <c r="G76" s="165"/>
    </row>
    <row r="77" spans="1:7" s="60" customFormat="1" ht="12.75">
      <c r="A77" s="219"/>
      <c r="B77" s="165" t="s">
        <v>343</v>
      </c>
      <c r="C77" s="214">
        <v>8724</v>
      </c>
      <c r="D77" s="214">
        <v>18</v>
      </c>
      <c r="E77" s="214">
        <v>13614</v>
      </c>
      <c r="F77" s="214">
        <v>22356</v>
      </c>
      <c r="G77" s="165"/>
    </row>
    <row r="78" spans="1:7" s="60" customFormat="1" ht="12.75">
      <c r="A78" s="219"/>
      <c r="B78" s="165"/>
      <c r="C78" s="214"/>
      <c r="D78" s="214"/>
      <c r="E78" s="214"/>
      <c r="F78" s="214"/>
      <c r="G78" s="165"/>
    </row>
    <row r="79" spans="1:7" s="60" customFormat="1" ht="12.75">
      <c r="A79" s="242" t="s">
        <v>440</v>
      </c>
      <c r="B79" s="243" t="s">
        <v>441</v>
      </c>
      <c r="C79" s="199">
        <v>56550</v>
      </c>
      <c r="D79" s="199">
        <v>2544</v>
      </c>
      <c r="E79" s="199">
        <v>112314</v>
      </c>
      <c r="F79" s="199">
        <v>171408</v>
      </c>
      <c r="G79" s="165"/>
    </row>
    <row r="80" spans="1:7" s="60" customFormat="1" ht="12.75">
      <c r="A80" s="197" t="s">
        <v>86</v>
      </c>
      <c r="B80" s="165"/>
      <c r="C80" s="214">
        <v>14287</v>
      </c>
      <c r="D80" s="214">
        <v>877</v>
      </c>
      <c r="E80" s="214">
        <v>9131</v>
      </c>
      <c r="F80" s="214">
        <v>24295</v>
      </c>
      <c r="G80" s="165"/>
    </row>
    <row r="81" spans="1:7" s="60" customFormat="1" ht="12.75">
      <c r="A81" s="197"/>
      <c r="B81" s="165" t="s">
        <v>346</v>
      </c>
      <c r="C81" s="214">
        <v>10103</v>
      </c>
      <c r="D81" s="214">
        <v>600</v>
      </c>
      <c r="E81" s="214">
        <v>8959</v>
      </c>
      <c r="F81" s="214">
        <v>19662</v>
      </c>
      <c r="G81" s="165"/>
    </row>
    <row r="82" spans="1:7" s="60" customFormat="1" ht="12.75">
      <c r="A82" s="197"/>
      <c r="B82" s="165" t="s">
        <v>442</v>
      </c>
      <c r="C82" s="214">
        <v>4184</v>
      </c>
      <c r="D82" s="214">
        <v>277</v>
      </c>
      <c r="E82" s="214">
        <v>172</v>
      </c>
      <c r="F82" s="214">
        <v>4633</v>
      </c>
      <c r="G82" s="165"/>
    </row>
    <row r="83" spans="1:7" s="60" customFormat="1" ht="12.75">
      <c r="A83" s="197" t="s">
        <v>87</v>
      </c>
      <c r="B83" s="165"/>
      <c r="C83" s="214">
        <v>42263</v>
      </c>
      <c r="D83" s="214">
        <v>1667</v>
      </c>
      <c r="E83" s="214">
        <v>103183</v>
      </c>
      <c r="F83" s="214">
        <v>147113</v>
      </c>
      <c r="G83" s="165"/>
    </row>
    <row r="84" spans="1:7" s="60" customFormat="1" ht="12.75">
      <c r="A84" s="197"/>
      <c r="B84" s="165" t="s">
        <v>348</v>
      </c>
      <c r="C84" s="214">
        <v>14513</v>
      </c>
      <c r="D84" s="214">
        <v>332</v>
      </c>
      <c r="E84" s="214">
        <v>55219</v>
      </c>
      <c r="F84" s="214">
        <v>70064</v>
      </c>
      <c r="G84" s="165"/>
    </row>
    <row r="85" spans="1:7" s="60" customFormat="1" ht="12.75">
      <c r="A85" s="219"/>
      <c r="B85" s="165" t="s">
        <v>443</v>
      </c>
      <c r="C85" s="214">
        <v>4389</v>
      </c>
      <c r="D85" s="214">
        <v>107</v>
      </c>
      <c r="E85" s="214">
        <v>31096</v>
      </c>
      <c r="F85" s="214">
        <v>35592</v>
      </c>
      <c r="G85" s="165"/>
    </row>
    <row r="86" spans="1:7" s="60" customFormat="1" ht="12.75">
      <c r="A86" s="219"/>
      <c r="B86" s="165" t="s">
        <v>351</v>
      </c>
      <c r="C86" s="214">
        <v>14664</v>
      </c>
      <c r="D86" s="214">
        <v>459</v>
      </c>
      <c r="E86" s="214">
        <v>7173</v>
      </c>
      <c r="F86" s="214">
        <v>22296</v>
      </c>
      <c r="G86" s="165"/>
    </row>
    <row r="87" spans="1:7" s="60" customFormat="1" ht="12.75">
      <c r="A87" s="219"/>
      <c r="B87" s="165" t="s">
        <v>349</v>
      </c>
      <c r="C87" s="214">
        <v>6006</v>
      </c>
      <c r="D87" s="214">
        <v>5</v>
      </c>
      <c r="E87" s="214">
        <v>9422</v>
      </c>
      <c r="F87" s="214">
        <v>15433</v>
      </c>
      <c r="G87" s="165"/>
    </row>
    <row r="88" spans="1:7" s="60" customFormat="1" ht="12.75">
      <c r="A88" s="219"/>
      <c r="B88" s="165" t="s">
        <v>444</v>
      </c>
      <c r="C88" s="214">
        <v>2691</v>
      </c>
      <c r="D88" s="214">
        <v>764</v>
      </c>
      <c r="E88" s="214">
        <v>273</v>
      </c>
      <c r="F88" s="214">
        <v>3728</v>
      </c>
      <c r="G88" s="165"/>
    </row>
    <row r="89" spans="1:7" s="60" customFormat="1" ht="12.75">
      <c r="A89" s="235"/>
      <c r="B89" s="165"/>
      <c r="C89" s="214"/>
      <c r="D89" s="214"/>
      <c r="E89" s="214"/>
      <c r="F89" s="214"/>
      <c r="G89" s="165"/>
    </row>
    <row r="90" spans="1:7" s="60" customFormat="1" ht="12.75">
      <c r="A90" s="242" t="s">
        <v>445</v>
      </c>
      <c r="B90" s="243" t="s">
        <v>446</v>
      </c>
      <c r="C90" s="199">
        <v>22760</v>
      </c>
      <c r="D90" s="199">
        <v>486</v>
      </c>
      <c r="E90" s="199">
        <v>6939</v>
      </c>
      <c r="F90" s="199">
        <v>30185</v>
      </c>
      <c r="G90" s="165"/>
    </row>
    <row r="91" spans="1:7" s="60" customFormat="1" ht="12.75">
      <c r="A91" s="197" t="s">
        <v>88</v>
      </c>
      <c r="B91" s="165"/>
      <c r="C91" s="214">
        <v>6585</v>
      </c>
      <c r="D91" s="214">
        <v>279</v>
      </c>
      <c r="E91" s="214">
        <v>2734</v>
      </c>
      <c r="F91" s="214">
        <v>9598</v>
      </c>
      <c r="G91" s="165"/>
    </row>
    <row r="92" spans="1:7" s="60" customFormat="1" ht="12.75">
      <c r="A92" s="197"/>
      <c r="B92" s="165" t="s">
        <v>353</v>
      </c>
      <c r="C92" s="214">
        <v>6585</v>
      </c>
      <c r="D92" s="214">
        <v>279</v>
      </c>
      <c r="E92" s="214">
        <v>2734</v>
      </c>
      <c r="F92" s="214">
        <v>9598</v>
      </c>
      <c r="G92" s="165"/>
    </row>
    <row r="93" spans="1:7" s="60" customFormat="1" ht="12.75">
      <c r="A93" s="197" t="s">
        <v>89</v>
      </c>
      <c r="B93" s="165"/>
      <c r="C93" s="214">
        <v>7645</v>
      </c>
      <c r="D93" s="214">
        <v>153</v>
      </c>
      <c r="E93" s="214">
        <v>4039</v>
      </c>
      <c r="F93" s="214">
        <v>11837</v>
      </c>
      <c r="G93" s="165"/>
    </row>
    <row r="94" spans="1:7" s="60" customFormat="1" ht="12.75">
      <c r="A94" s="197"/>
      <c r="B94" s="165" t="s">
        <v>354</v>
      </c>
      <c r="C94" s="214">
        <v>6243</v>
      </c>
      <c r="D94" s="214">
        <v>153</v>
      </c>
      <c r="E94" s="214">
        <v>4039</v>
      </c>
      <c r="F94" s="214">
        <v>10435</v>
      </c>
      <c r="G94" s="165"/>
    </row>
    <row r="95" spans="1:7" s="60" customFormat="1" ht="12.75">
      <c r="A95" s="197"/>
      <c r="B95" s="165" t="s">
        <v>447</v>
      </c>
      <c r="C95" s="214">
        <v>1402</v>
      </c>
      <c r="D95" s="214">
        <v>0</v>
      </c>
      <c r="E95" s="214">
        <v>0</v>
      </c>
      <c r="F95" s="214">
        <v>1402</v>
      </c>
      <c r="G95" s="165"/>
    </row>
    <row r="96" spans="1:7" s="60" customFormat="1" ht="12.75">
      <c r="A96" s="197" t="s">
        <v>355</v>
      </c>
      <c r="B96" s="165"/>
      <c r="C96" s="214">
        <v>8530</v>
      </c>
      <c r="D96" s="214">
        <v>54</v>
      </c>
      <c r="E96" s="214">
        <v>166</v>
      </c>
      <c r="F96" s="214">
        <v>8750</v>
      </c>
      <c r="G96" s="165"/>
    </row>
    <row r="97" spans="1:7" s="60" customFormat="1" ht="12.75">
      <c r="A97" s="197"/>
      <c r="B97" s="165" t="s">
        <v>356</v>
      </c>
      <c r="C97" s="214">
        <v>8530</v>
      </c>
      <c r="D97" s="214">
        <v>54</v>
      </c>
      <c r="E97" s="214">
        <v>166</v>
      </c>
      <c r="F97" s="214">
        <v>8750</v>
      </c>
      <c r="G97" s="165"/>
    </row>
    <row r="98" spans="1:7" s="60" customFormat="1" ht="12.75">
      <c r="A98" s="219"/>
      <c r="B98" s="165"/>
      <c r="C98" s="214"/>
      <c r="D98" s="214"/>
      <c r="E98" s="214"/>
      <c r="F98" s="214"/>
      <c r="G98" s="165"/>
    </row>
    <row r="99" spans="1:7" s="60" customFormat="1" ht="12.75">
      <c r="A99" s="242" t="s">
        <v>448</v>
      </c>
      <c r="B99" s="243" t="s">
        <v>449</v>
      </c>
      <c r="C99" s="199">
        <v>41641</v>
      </c>
      <c r="D99" s="199">
        <v>2553</v>
      </c>
      <c r="E99" s="199">
        <v>55960</v>
      </c>
      <c r="F99" s="199">
        <v>100154</v>
      </c>
      <c r="G99" s="165"/>
    </row>
    <row r="100" spans="1:7" s="60" customFormat="1" ht="12.75">
      <c r="A100" s="197" t="s">
        <v>92</v>
      </c>
      <c r="B100" s="165"/>
      <c r="C100" s="214">
        <v>28894</v>
      </c>
      <c r="D100" s="214">
        <v>1830</v>
      </c>
      <c r="E100" s="214">
        <v>51419</v>
      </c>
      <c r="F100" s="214">
        <v>82143</v>
      </c>
      <c r="G100" s="165"/>
    </row>
    <row r="101" spans="1:7" s="60" customFormat="1" ht="12.75">
      <c r="A101" s="197"/>
      <c r="B101" s="165" t="s">
        <v>358</v>
      </c>
      <c r="C101" s="214">
        <v>12685</v>
      </c>
      <c r="D101" s="214">
        <v>724</v>
      </c>
      <c r="E101" s="214">
        <v>12568</v>
      </c>
      <c r="F101" s="214">
        <v>25977</v>
      </c>
      <c r="G101" s="165"/>
    </row>
    <row r="102" spans="1:7" s="60" customFormat="1" ht="12.75">
      <c r="A102" s="197"/>
      <c r="B102" s="165" t="s">
        <v>359</v>
      </c>
      <c r="C102" s="214">
        <v>7748</v>
      </c>
      <c r="D102" s="214">
        <v>423</v>
      </c>
      <c r="E102" s="214">
        <v>12651</v>
      </c>
      <c r="F102" s="214">
        <v>20822</v>
      </c>
      <c r="G102" s="165"/>
    </row>
    <row r="103" spans="1:7" s="60" customFormat="1" ht="12.75">
      <c r="A103" s="197"/>
      <c r="B103" s="165" t="s">
        <v>360</v>
      </c>
      <c r="C103" s="214">
        <v>8461</v>
      </c>
      <c r="D103" s="214">
        <v>683</v>
      </c>
      <c r="E103" s="214">
        <v>26200</v>
      </c>
      <c r="F103" s="214">
        <v>35344</v>
      </c>
      <c r="G103" s="165"/>
    </row>
    <row r="104" spans="1:7" s="60" customFormat="1" ht="12.75">
      <c r="A104" s="197" t="s">
        <v>93</v>
      </c>
      <c r="B104" s="165"/>
      <c r="C104" s="214">
        <v>12747</v>
      </c>
      <c r="D104" s="214">
        <v>723</v>
      </c>
      <c r="E104" s="214">
        <v>4541</v>
      </c>
      <c r="F104" s="214">
        <v>18011</v>
      </c>
      <c r="G104" s="165"/>
    </row>
    <row r="105" spans="1:7" s="60" customFormat="1" ht="12.75">
      <c r="A105" s="197"/>
      <c r="B105" s="165" t="s">
        <v>361</v>
      </c>
      <c r="C105" s="214">
        <v>10146</v>
      </c>
      <c r="D105" s="214">
        <v>723</v>
      </c>
      <c r="E105" s="214">
        <v>3382</v>
      </c>
      <c r="F105" s="214">
        <v>14251</v>
      </c>
      <c r="G105" s="165"/>
    </row>
    <row r="106" spans="1:7" s="60" customFormat="1" ht="12.75">
      <c r="A106" s="219"/>
      <c r="B106" s="165" t="s">
        <v>450</v>
      </c>
      <c r="C106" s="214">
        <v>2601</v>
      </c>
      <c r="D106" s="214">
        <v>0</v>
      </c>
      <c r="E106" s="214">
        <v>1159</v>
      </c>
      <c r="F106" s="214">
        <v>3760</v>
      </c>
      <c r="G106" s="165"/>
    </row>
    <row r="107" spans="1:7" s="60" customFormat="1" ht="12.75">
      <c r="A107" s="219"/>
      <c r="B107" s="165"/>
      <c r="C107" s="214"/>
      <c r="D107" s="214"/>
      <c r="E107" s="214"/>
      <c r="F107" s="214"/>
      <c r="G107" s="165"/>
    </row>
    <row r="108" spans="1:7" s="60" customFormat="1" ht="12.75">
      <c r="A108" s="242" t="s">
        <v>451</v>
      </c>
      <c r="B108" s="243" t="s">
        <v>452</v>
      </c>
      <c r="C108" s="199">
        <v>79991</v>
      </c>
      <c r="D108" s="199">
        <v>2573</v>
      </c>
      <c r="E108" s="199">
        <v>49291</v>
      </c>
      <c r="F108" s="199">
        <v>131855</v>
      </c>
      <c r="G108" s="165"/>
    </row>
    <row r="109" spans="1:7" s="60" customFormat="1" ht="12.75">
      <c r="A109" s="197" t="s">
        <v>96</v>
      </c>
      <c r="B109" s="165"/>
      <c r="C109" s="214">
        <v>70565</v>
      </c>
      <c r="D109" s="214">
        <v>1918</v>
      </c>
      <c r="E109" s="214">
        <v>46358</v>
      </c>
      <c r="F109" s="214">
        <v>118841</v>
      </c>
      <c r="G109" s="165"/>
    </row>
    <row r="110" spans="1:7" s="60" customFormat="1" ht="12.75">
      <c r="A110" s="197"/>
      <c r="B110" s="165" t="s">
        <v>453</v>
      </c>
      <c r="C110" s="214">
        <v>8200</v>
      </c>
      <c r="D110" s="214">
        <v>487</v>
      </c>
      <c r="E110" s="214">
        <v>4529</v>
      </c>
      <c r="F110" s="214">
        <v>13216</v>
      </c>
      <c r="G110" s="165"/>
    </row>
    <row r="111" spans="1:7" s="60" customFormat="1" ht="12.75">
      <c r="A111" s="197"/>
      <c r="B111" s="165" t="s">
        <v>454</v>
      </c>
      <c r="C111" s="214">
        <v>24923</v>
      </c>
      <c r="D111" s="214">
        <v>362</v>
      </c>
      <c r="E111" s="214">
        <v>6442</v>
      </c>
      <c r="F111" s="214">
        <v>31727</v>
      </c>
      <c r="G111" s="165"/>
    </row>
    <row r="112" spans="1:7" s="60" customFormat="1" ht="12.75">
      <c r="A112" s="197"/>
      <c r="B112" s="165" t="s">
        <v>455</v>
      </c>
      <c r="C112" s="214">
        <v>20586</v>
      </c>
      <c r="D112" s="214">
        <v>480</v>
      </c>
      <c r="E112" s="214">
        <v>10406</v>
      </c>
      <c r="F112" s="214">
        <v>31472</v>
      </c>
      <c r="G112" s="165"/>
    </row>
    <row r="113" spans="1:7" s="60" customFormat="1" ht="12.75">
      <c r="A113" s="197"/>
      <c r="B113" s="165" t="s">
        <v>368</v>
      </c>
      <c r="C113" s="214">
        <v>8528</v>
      </c>
      <c r="D113" s="214">
        <v>80</v>
      </c>
      <c r="E113" s="214">
        <v>2277</v>
      </c>
      <c r="F113" s="214">
        <v>10885</v>
      </c>
      <c r="G113" s="165"/>
    </row>
    <row r="114" spans="1:7" s="60" customFormat="1" ht="12.75">
      <c r="A114" s="197"/>
      <c r="B114" s="165" t="s">
        <v>456</v>
      </c>
      <c r="C114" s="214">
        <v>8328</v>
      </c>
      <c r="D114" s="214">
        <v>509</v>
      </c>
      <c r="E114" s="214">
        <v>22704</v>
      </c>
      <c r="F114" s="214">
        <v>31541</v>
      </c>
      <c r="G114" s="165"/>
    </row>
    <row r="115" spans="1:7" s="60" customFormat="1" ht="12.75">
      <c r="A115" s="197" t="s">
        <v>95</v>
      </c>
      <c r="B115" s="165"/>
      <c r="C115" s="214">
        <v>4527</v>
      </c>
      <c r="D115" s="214">
        <v>0</v>
      </c>
      <c r="E115" s="214">
        <v>490</v>
      </c>
      <c r="F115" s="214">
        <v>5017</v>
      </c>
      <c r="G115" s="165"/>
    </row>
    <row r="116" spans="1:7" s="60" customFormat="1" ht="12.75">
      <c r="A116" s="197"/>
      <c r="B116" s="165" t="s">
        <v>372</v>
      </c>
      <c r="C116" s="214">
        <v>4527</v>
      </c>
      <c r="D116" s="214">
        <v>418</v>
      </c>
      <c r="E116" s="214">
        <v>490</v>
      </c>
      <c r="F116" s="214">
        <v>5435</v>
      </c>
      <c r="G116" s="165"/>
    </row>
    <row r="117" spans="1:7" s="60" customFormat="1" ht="12.75">
      <c r="A117" s="203" t="s">
        <v>98</v>
      </c>
      <c r="B117" s="165"/>
      <c r="C117" s="214">
        <v>4899</v>
      </c>
      <c r="D117" s="214">
        <v>655</v>
      </c>
      <c r="E117" s="214">
        <v>2443</v>
      </c>
      <c r="F117" s="214">
        <v>7997</v>
      </c>
      <c r="G117" s="165"/>
    </row>
    <row r="118" spans="1:7" s="60" customFormat="1" ht="12.75">
      <c r="A118" s="244"/>
      <c r="B118" s="165" t="s">
        <v>373</v>
      </c>
      <c r="C118" s="214">
        <v>4899</v>
      </c>
      <c r="D118" s="214">
        <v>655</v>
      </c>
      <c r="E118" s="214">
        <v>2443</v>
      </c>
      <c r="F118" s="214">
        <v>7997</v>
      </c>
      <c r="G118" s="165"/>
    </row>
    <row r="119" spans="1:7" s="60" customFormat="1" ht="12.75">
      <c r="A119" s="235"/>
      <c r="B119" s="165"/>
      <c r="C119" s="214"/>
      <c r="D119" s="214"/>
      <c r="E119" s="214"/>
      <c r="F119" s="214"/>
      <c r="G119" s="165"/>
    </row>
    <row r="120" spans="1:7" s="60" customFormat="1" ht="12.75">
      <c r="A120" s="242" t="s">
        <v>457</v>
      </c>
      <c r="B120" s="243" t="s">
        <v>458</v>
      </c>
      <c r="C120" s="199">
        <v>37034</v>
      </c>
      <c r="D120" s="199">
        <v>3120</v>
      </c>
      <c r="E120" s="199">
        <v>37019</v>
      </c>
      <c r="F120" s="199">
        <v>77173</v>
      </c>
      <c r="G120" s="165"/>
    </row>
    <row r="121" spans="1:7" s="60" customFormat="1" ht="12.75">
      <c r="A121" s="197" t="s">
        <v>94</v>
      </c>
      <c r="B121" s="165"/>
      <c r="C121" s="214">
        <v>11220</v>
      </c>
      <c r="D121" s="214">
        <v>1051</v>
      </c>
      <c r="E121" s="214">
        <v>6944</v>
      </c>
      <c r="F121" s="214">
        <v>19215</v>
      </c>
      <c r="G121" s="165"/>
    </row>
    <row r="122" spans="1:7" s="60" customFormat="1" ht="12.75">
      <c r="A122" s="244"/>
      <c r="B122" s="165" t="s">
        <v>459</v>
      </c>
      <c r="C122" s="214">
        <v>9991</v>
      </c>
      <c r="D122" s="214">
        <v>284</v>
      </c>
      <c r="E122" s="214">
        <v>6684</v>
      </c>
      <c r="F122" s="214">
        <v>16959</v>
      </c>
      <c r="G122" s="165"/>
    </row>
    <row r="123" spans="1:9" s="60" customFormat="1" ht="12.75">
      <c r="A123" s="244"/>
      <c r="B123" s="165" t="s">
        <v>460</v>
      </c>
      <c r="C123" s="214">
        <v>378</v>
      </c>
      <c r="D123" s="214">
        <v>200</v>
      </c>
      <c r="E123" s="214">
        <v>139</v>
      </c>
      <c r="F123" s="214">
        <v>717</v>
      </c>
      <c r="G123" s="165"/>
      <c r="H123" s="142"/>
      <c r="I123" s="142"/>
    </row>
    <row r="124" spans="1:9" s="60" customFormat="1" ht="12.75">
      <c r="A124" s="244"/>
      <c r="B124" s="165" t="s">
        <v>461</v>
      </c>
      <c r="C124" s="214">
        <v>851</v>
      </c>
      <c r="D124" s="214">
        <v>567</v>
      </c>
      <c r="E124" s="214">
        <v>121</v>
      </c>
      <c r="F124" s="214">
        <v>1539</v>
      </c>
      <c r="G124" s="165"/>
      <c r="H124" s="142"/>
      <c r="I124" s="142"/>
    </row>
    <row r="125" spans="1:9" s="60" customFormat="1" ht="12.75">
      <c r="A125" s="197" t="s">
        <v>97</v>
      </c>
      <c r="B125" s="165"/>
      <c r="C125" s="214">
        <v>25814</v>
      </c>
      <c r="D125" s="214">
        <v>2069</v>
      </c>
      <c r="E125" s="214">
        <v>30075</v>
      </c>
      <c r="F125" s="214">
        <v>57958</v>
      </c>
      <c r="G125" s="165"/>
      <c r="H125" s="142"/>
      <c r="I125" s="142"/>
    </row>
    <row r="126" spans="1:9" s="60" customFormat="1" ht="12.75">
      <c r="A126" s="197"/>
      <c r="B126" s="165" t="s">
        <v>377</v>
      </c>
      <c r="C126" s="214">
        <v>2263</v>
      </c>
      <c r="D126" s="214">
        <v>0</v>
      </c>
      <c r="E126" s="214">
        <v>4416</v>
      </c>
      <c r="F126" s="214">
        <v>6679</v>
      </c>
      <c r="G126" s="165"/>
      <c r="H126" s="142"/>
      <c r="I126" s="142"/>
    </row>
    <row r="127" spans="1:9" s="60" customFormat="1" ht="12.75">
      <c r="A127" s="197"/>
      <c r="B127" s="165" t="s">
        <v>375</v>
      </c>
      <c r="C127" s="214">
        <v>13046</v>
      </c>
      <c r="D127" s="214">
        <v>177</v>
      </c>
      <c r="E127" s="214">
        <v>11755</v>
      </c>
      <c r="F127" s="214">
        <v>24978</v>
      </c>
      <c r="G127" s="165"/>
      <c r="H127" s="142"/>
      <c r="I127" s="142"/>
    </row>
    <row r="128" spans="1:17" ht="12.75">
      <c r="A128" s="219"/>
      <c r="B128" s="165" t="s">
        <v>462</v>
      </c>
      <c r="C128" s="214">
        <v>8191</v>
      </c>
      <c r="D128" s="214">
        <v>618</v>
      </c>
      <c r="E128" s="214">
        <v>11542</v>
      </c>
      <c r="F128" s="214">
        <v>20351</v>
      </c>
      <c r="G128" s="165"/>
      <c r="K128" s="60"/>
      <c r="Q128" s="60"/>
    </row>
    <row r="129" spans="1:17" ht="12.75">
      <c r="A129" s="219"/>
      <c r="B129" s="165" t="s">
        <v>463</v>
      </c>
      <c r="C129" s="214">
        <v>2314</v>
      </c>
      <c r="D129" s="214">
        <v>1274</v>
      </c>
      <c r="E129" s="214">
        <v>471</v>
      </c>
      <c r="F129" s="214">
        <v>4059</v>
      </c>
      <c r="G129" s="165"/>
      <c r="K129" s="60"/>
      <c r="Q129" s="60"/>
    </row>
    <row r="130" spans="1:17" ht="12.75">
      <c r="A130" s="219"/>
      <c r="B130" s="165" t="s">
        <v>464</v>
      </c>
      <c r="C130" s="214">
        <v>0</v>
      </c>
      <c r="D130" s="214">
        <v>0</v>
      </c>
      <c r="E130" s="214">
        <v>1891</v>
      </c>
      <c r="F130" s="214">
        <v>1891</v>
      </c>
      <c r="G130" s="165"/>
      <c r="K130" s="60"/>
      <c r="Q130" s="60"/>
    </row>
    <row r="131" spans="1:17" ht="12.75">
      <c r="A131" s="219"/>
      <c r="B131" s="165"/>
      <c r="C131" s="214"/>
      <c r="D131" s="214"/>
      <c r="E131" s="214"/>
      <c r="F131" s="214"/>
      <c r="G131" s="165"/>
      <c r="K131" s="60"/>
      <c r="Q131" s="60"/>
    </row>
    <row r="132" spans="1:17" ht="12.75">
      <c r="A132" s="242" t="s">
        <v>465</v>
      </c>
      <c r="B132" s="243" t="s">
        <v>466</v>
      </c>
      <c r="C132" s="199">
        <v>49772</v>
      </c>
      <c r="D132" s="199">
        <v>4042</v>
      </c>
      <c r="E132" s="199">
        <v>25554</v>
      </c>
      <c r="F132" s="199">
        <v>79368</v>
      </c>
      <c r="G132" s="165"/>
      <c r="K132" s="60"/>
      <c r="Q132" s="60"/>
    </row>
    <row r="133" spans="1:17" ht="12.75">
      <c r="A133" s="219"/>
      <c r="B133" s="165" t="s">
        <v>467</v>
      </c>
      <c r="C133" s="214">
        <v>23485</v>
      </c>
      <c r="D133" s="214">
        <v>723</v>
      </c>
      <c r="E133" s="214">
        <v>7570</v>
      </c>
      <c r="F133" s="214">
        <v>31778</v>
      </c>
      <c r="G133" s="165"/>
      <c r="K133" s="60"/>
      <c r="Q133" s="60"/>
    </row>
    <row r="134" spans="1:17" ht="12.75">
      <c r="A134" s="219"/>
      <c r="B134" s="165" t="s">
        <v>468</v>
      </c>
      <c r="C134" s="245">
        <v>14257</v>
      </c>
      <c r="D134" s="214">
        <v>860</v>
      </c>
      <c r="E134" s="214">
        <v>13381</v>
      </c>
      <c r="F134" s="214">
        <v>28498</v>
      </c>
      <c r="G134" s="165"/>
      <c r="K134" s="60"/>
      <c r="Q134" s="60"/>
    </row>
    <row r="135" spans="1:17" ht="12.75">
      <c r="A135" s="219"/>
      <c r="B135" s="165" t="s">
        <v>469</v>
      </c>
      <c r="C135" s="214">
        <v>4670</v>
      </c>
      <c r="D135" s="214">
        <v>525</v>
      </c>
      <c r="E135" s="214">
        <v>483</v>
      </c>
      <c r="F135" s="214">
        <v>5678</v>
      </c>
      <c r="G135" s="165"/>
      <c r="K135" s="60"/>
      <c r="Q135" s="60"/>
    </row>
    <row r="136" spans="1:17" ht="12.75">
      <c r="A136" s="219"/>
      <c r="B136" s="165" t="s">
        <v>470</v>
      </c>
      <c r="C136" s="214">
        <v>7360</v>
      </c>
      <c r="D136" s="214">
        <v>1934</v>
      </c>
      <c r="E136" s="214">
        <v>4120</v>
      </c>
      <c r="F136" s="214">
        <v>13414</v>
      </c>
      <c r="G136" s="165"/>
      <c r="K136" s="60"/>
      <c r="Q136" s="60"/>
    </row>
    <row r="137" spans="1:17" ht="12.75">
      <c r="A137" s="219"/>
      <c r="B137" s="165"/>
      <c r="C137" s="214"/>
      <c r="D137" s="214"/>
      <c r="E137" s="214"/>
      <c r="F137" s="214"/>
      <c r="G137" s="165"/>
      <c r="K137" s="60"/>
      <c r="Q137" s="60"/>
    </row>
    <row r="138" spans="1:17" ht="12.75">
      <c r="A138" s="235"/>
      <c r="B138" s="243" t="s">
        <v>471</v>
      </c>
      <c r="C138" s="199">
        <v>53290</v>
      </c>
      <c r="D138" s="199">
        <v>5018</v>
      </c>
      <c r="E138" s="199">
        <v>87477</v>
      </c>
      <c r="F138" s="199">
        <v>145785</v>
      </c>
      <c r="G138" s="165"/>
      <c r="K138" s="60"/>
      <c r="Q138" s="60"/>
    </row>
    <row r="139" spans="1:17" ht="12.75">
      <c r="A139" s="219"/>
      <c r="B139" s="165" t="s">
        <v>472</v>
      </c>
      <c r="C139" s="214">
        <v>18416</v>
      </c>
      <c r="D139" s="214">
        <v>808</v>
      </c>
      <c r="E139" s="214">
        <v>0</v>
      </c>
      <c r="F139" s="214">
        <v>19224</v>
      </c>
      <c r="G139" s="165"/>
      <c r="K139" s="60"/>
      <c r="Q139" s="60"/>
    </row>
    <row r="140" spans="1:17" ht="12.75">
      <c r="A140" s="219"/>
      <c r="B140" s="165" t="s">
        <v>473</v>
      </c>
      <c r="C140" s="214">
        <v>15079</v>
      </c>
      <c r="D140" s="214">
        <v>0</v>
      </c>
      <c r="E140" s="214">
        <v>0</v>
      </c>
      <c r="F140" s="214">
        <v>15079</v>
      </c>
      <c r="G140" s="165"/>
      <c r="K140" s="60"/>
      <c r="Q140" s="60"/>
    </row>
    <row r="141" spans="1:17" ht="12.75">
      <c r="A141" s="219"/>
      <c r="B141" s="165" t="s">
        <v>474</v>
      </c>
      <c r="C141" s="214">
        <v>14417</v>
      </c>
      <c r="D141" s="214">
        <v>225</v>
      </c>
      <c r="E141" s="214">
        <v>558</v>
      </c>
      <c r="F141" s="214">
        <v>15200</v>
      </c>
      <c r="G141" s="165"/>
      <c r="K141" s="60"/>
      <c r="Q141" s="60"/>
    </row>
    <row r="142" spans="1:11" ht="12.75">
      <c r="A142" s="219"/>
      <c r="B142" s="165" t="s">
        <v>475</v>
      </c>
      <c r="C142" s="214">
        <v>0</v>
      </c>
      <c r="D142" s="214">
        <v>0</v>
      </c>
      <c r="E142" s="214">
        <v>11261</v>
      </c>
      <c r="F142" s="214">
        <v>11261</v>
      </c>
      <c r="G142" s="165"/>
      <c r="K142" s="60"/>
    </row>
    <row r="143" spans="1:11" ht="12.75">
      <c r="A143" s="219"/>
      <c r="B143" s="165" t="s">
        <v>476</v>
      </c>
      <c r="C143" s="214">
        <v>2127</v>
      </c>
      <c r="D143" s="214">
        <v>84</v>
      </c>
      <c r="E143" s="214">
        <v>6585</v>
      </c>
      <c r="F143" s="214">
        <v>8796</v>
      </c>
      <c r="G143" s="165"/>
      <c r="K143" s="60"/>
    </row>
    <row r="144" spans="1:11" ht="12.75">
      <c r="A144" s="219"/>
      <c r="B144" s="165" t="s">
        <v>477</v>
      </c>
      <c r="C144" s="214">
        <v>0</v>
      </c>
      <c r="D144" s="214">
        <v>0</v>
      </c>
      <c r="E144" s="214">
        <v>6864</v>
      </c>
      <c r="F144" s="214">
        <v>6864</v>
      </c>
      <c r="G144" s="165"/>
      <c r="K144" s="60"/>
    </row>
    <row r="145" spans="1:7" ht="12.75">
      <c r="A145" s="219"/>
      <c r="B145" s="165" t="s">
        <v>478</v>
      </c>
      <c r="C145" s="214">
        <v>0</v>
      </c>
      <c r="D145" s="214">
        <v>0</v>
      </c>
      <c r="E145" s="214">
        <v>61467</v>
      </c>
      <c r="F145" s="214">
        <v>61467</v>
      </c>
      <c r="G145" s="165"/>
    </row>
    <row r="146" spans="1:7" ht="12.75">
      <c r="A146" s="219"/>
      <c r="B146" s="165" t="s">
        <v>479</v>
      </c>
      <c r="C146" s="214">
        <v>0</v>
      </c>
      <c r="D146" s="214">
        <v>0</v>
      </c>
      <c r="E146" s="214">
        <v>731</v>
      </c>
      <c r="F146" s="214">
        <v>731</v>
      </c>
      <c r="G146" s="165"/>
    </row>
    <row r="147" spans="1:7" ht="12.75">
      <c r="A147" s="219"/>
      <c r="B147" s="165" t="s">
        <v>513</v>
      </c>
      <c r="C147" s="214">
        <v>3251</v>
      </c>
      <c r="D147" s="214">
        <v>3901</v>
      </c>
      <c r="E147" s="214">
        <v>11</v>
      </c>
      <c r="F147" s="214">
        <v>7163</v>
      </c>
      <c r="G147" s="165"/>
    </row>
    <row r="148" spans="1:7" ht="12.75">
      <c r="A148" s="76"/>
      <c r="B148" s="108"/>
      <c r="C148" s="246"/>
      <c r="D148" s="246"/>
      <c r="E148" s="246"/>
      <c r="F148" s="246"/>
      <c r="G148" s="165"/>
    </row>
    <row r="149" spans="1:7" ht="12.75">
      <c r="A149" s="247"/>
      <c r="B149" s="165"/>
      <c r="C149" s="165"/>
      <c r="D149" s="165"/>
      <c r="E149" s="165"/>
      <c r="F149" s="165"/>
      <c r="G149" s="165"/>
    </row>
    <row r="150" spans="1:7" ht="12.75">
      <c r="A150" s="247" t="s">
        <v>480</v>
      </c>
      <c r="B150" s="165"/>
      <c r="C150" s="199"/>
      <c r="D150" s="199"/>
      <c r="E150" s="199"/>
      <c r="F150" s="199"/>
      <c r="G150" s="165"/>
    </row>
    <row r="151" spans="1:7" ht="12.75">
      <c r="A151" s="219"/>
      <c r="B151" s="165"/>
      <c r="C151" s="165"/>
      <c r="D151" s="165"/>
      <c r="E151" s="165"/>
      <c r="F151" s="165"/>
      <c r="G151" s="165"/>
    </row>
    <row r="152" spans="2:7" ht="12.75">
      <c r="B152" s="176" t="s">
        <v>196</v>
      </c>
      <c r="C152" s="165"/>
      <c r="D152" s="165"/>
      <c r="E152" s="165"/>
      <c r="F152" s="165"/>
      <c r="G152" s="165"/>
    </row>
    <row r="153" spans="1:7" ht="12.75">
      <c r="A153" s="219"/>
      <c r="B153" s="165"/>
      <c r="C153" s="165"/>
      <c r="D153" s="165"/>
      <c r="E153" s="165"/>
      <c r="F153" s="165"/>
      <c r="G153" s="165"/>
    </row>
    <row r="154" spans="1:7" ht="12.75">
      <c r="A154" s="219"/>
      <c r="B154" s="165"/>
      <c r="C154" s="214"/>
      <c r="D154" s="214"/>
      <c r="E154" s="214"/>
      <c r="F154" s="214"/>
      <c r="G154" s="165"/>
    </row>
    <row r="155" spans="1:7" ht="12.75">
      <c r="A155" s="219"/>
      <c r="B155" s="165"/>
      <c r="C155" s="214"/>
      <c r="D155" s="214"/>
      <c r="E155" s="214"/>
      <c r="F155" s="214"/>
      <c r="G155" s="165"/>
    </row>
    <row r="156" spans="1:7" ht="12.75">
      <c r="A156" s="219"/>
      <c r="B156" s="165"/>
      <c r="C156" s="214"/>
      <c r="D156" s="214"/>
      <c r="E156" s="214"/>
      <c r="F156" s="214"/>
      <c r="G156" s="165"/>
    </row>
    <row r="157" spans="1:7" ht="12.75">
      <c r="A157" s="219"/>
      <c r="B157" s="165"/>
      <c r="C157" s="214"/>
      <c r="D157" s="214"/>
      <c r="E157" s="214"/>
      <c r="F157" s="214"/>
      <c r="G157" s="165"/>
    </row>
    <row r="158" spans="1:7" ht="12.75">
      <c r="A158" s="219"/>
      <c r="B158" s="165"/>
      <c r="C158" s="165"/>
      <c r="D158" s="165"/>
      <c r="E158" s="165"/>
      <c r="F158" s="165"/>
      <c r="G158" s="165"/>
    </row>
    <row r="159" spans="1:7" ht="12.75">
      <c r="A159" s="219"/>
      <c r="B159" s="165"/>
      <c r="C159" s="165"/>
      <c r="D159" s="165"/>
      <c r="E159" s="165"/>
      <c r="F159" s="165"/>
      <c r="G159" s="165"/>
    </row>
    <row r="160" spans="1:7" ht="12.75">
      <c r="A160" s="219"/>
      <c r="B160" s="165"/>
      <c r="C160" s="165"/>
      <c r="D160" s="165"/>
      <c r="E160" s="165"/>
      <c r="F160" s="165"/>
      <c r="G160" s="165"/>
    </row>
    <row r="161" spans="1:7" ht="12.75">
      <c r="A161" s="219"/>
      <c r="B161" s="165"/>
      <c r="C161" s="214"/>
      <c r="D161" s="214"/>
      <c r="E161" s="214"/>
      <c r="F161" s="214"/>
      <c r="G161" s="165"/>
    </row>
    <row r="162" spans="1:7" ht="12.75">
      <c r="A162" s="219"/>
      <c r="B162" s="165"/>
      <c r="C162" s="165"/>
      <c r="D162" s="165"/>
      <c r="E162" s="165"/>
      <c r="F162" s="165"/>
      <c r="G162" s="165"/>
    </row>
    <row r="163" spans="1:7" ht="12.75">
      <c r="A163" s="219"/>
      <c r="B163" s="165"/>
      <c r="C163" s="214"/>
      <c r="D163" s="165"/>
      <c r="E163" s="165"/>
      <c r="F163" s="165"/>
      <c r="G163" s="165"/>
    </row>
    <row r="164" spans="1:7" ht="12.75">
      <c r="A164" s="219"/>
      <c r="B164" s="165"/>
      <c r="C164" s="165"/>
      <c r="D164" s="165"/>
      <c r="E164" s="165"/>
      <c r="F164" s="165"/>
      <c r="G164" s="165"/>
    </row>
    <row r="165" spans="1:7" ht="12.75">
      <c r="A165" s="219"/>
      <c r="B165" s="165"/>
      <c r="C165" s="165"/>
      <c r="D165" s="165"/>
      <c r="E165" s="165"/>
      <c r="F165" s="165"/>
      <c r="G165" s="165"/>
    </row>
    <row r="166" spans="1:7" ht="12.75">
      <c r="A166" s="219"/>
      <c r="B166" s="165"/>
      <c r="C166" s="165"/>
      <c r="D166" s="165"/>
      <c r="E166" s="165"/>
      <c r="F166" s="165"/>
      <c r="G166" s="165"/>
    </row>
    <row r="167" spans="1:7" ht="12.75">
      <c r="A167" s="219"/>
      <c r="B167" s="165"/>
      <c r="C167" s="165"/>
      <c r="D167" s="165"/>
      <c r="E167" s="165"/>
      <c r="F167" s="165"/>
      <c r="G167" s="165"/>
    </row>
    <row r="168" spans="1:7" ht="12.75">
      <c r="A168" s="219"/>
      <c r="B168" s="165"/>
      <c r="C168" s="165"/>
      <c r="D168" s="165"/>
      <c r="E168" s="165"/>
      <c r="F168" s="165"/>
      <c r="G168" s="165"/>
    </row>
    <row r="169" spans="1:7" ht="12.75">
      <c r="A169" s="219"/>
      <c r="B169" s="165"/>
      <c r="C169" s="165"/>
      <c r="D169" s="165"/>
      <c r="E169" s="165"/>
      <c r="F169" s="165"/>
      <c r="G169" s="165"/>
    </row>
    <row r="170" spans="1:7" ht="12.75">
      <c r="A170" s="219"/>
      <c r="B170" s="165"/>
      <c r="C170" s="165"/>
      <c r="D170" s="165"/>
      <c r="E170" s="165"/>
      <c r="F170" s="165"/>
      <c r="G170" s="165"/>
    </row>
    <row r="171" spans="1:7" ht="12.75">
      <c r="A171" s="219"/>
      <c r="B171" s="165"/>
      <c r="C171" s="165"/>
      <c r="D171" s="165"/>
      <c r="E171" s="165"/>
      <c r="F171" s="165"/>
      <c r="G171" s="165"/>
    </row>
    <row r="172" spans="1:7" ht="12.75">
      <c r="A172" s="219"/>
      <c r="B172" s="165"/>
      <c r="C172" s="165"/>
      <c r="D172" s="165"/>
      <c r="E172" s="165"/>
      <c r="F172" s="165"/>
      <c r="G172" s="165"/>
    </row>
    <row r="173" spans="1:7" ht="12.75">
      <c r="A173" s="219"/>
      <c r="B173" s="165"/>
      <c r="C173" s="165"/>
      <c r="D173" s="165"/>
      <c r="E173" s="165"/>
      <c r="F173" s="165"/>
      <c r="G173" s="165"/>
    </row>
    <row r="174" spans="1:7" ht="12.75">
      <c r="A174" s="219"/>
      <c r="B174" s="165"/>
      <c r="C174" s="165"/>
      <c r="D174" s="165"/>
      <c r="E174" s="165"/>
      <c r="F174" s="165"/>
      <c r="G174" s="165"/>
    </row>
    <row r="175" spans="1:7" ht="12.75">
      <c r="A175" s="219"/>
      <c r="B175" s="165"/>
      <c r="C175" s="165"/>
      <c r="D175" s="165"/>
      <c r="E175" s="165"/>
      <c r="F175" s="165"/>
      <c r="G175" s="165"/>
    </row>
    <row r="176" spans="1:7" ht="12.75">
      <c r="A176" s="219"/>
      <c r="B176" s="165"/>
      <c r="C176" s="165"/>
      <c r="D176" s="165"/>
      <c r="E176" s="165"/>
      <c r="F176" s="165"/>
      <c r="G176" s="165"/>
    </row>
    <row r="177" spans="1:7" ht="12.75">
      <c r="A177" s="219"/>
      <c r="B177" s="165"/>
      <c r="C177" s="165"/>
      <c r="D177" s="165"/>
      <c r="E177" s="165"/>
      <c r="F177" s="165"/>
      <c r="G177" s="165"/>
    </row>
    <row r="178" spans="1:7" ht="12.75">
      <c r="A178" s="219"/>
      <c r="B178" s="165"/>
      <c r="C178" s="165"/>
      <c r="D178" s="165"/>
      <c r="E178" s="165"/>
      <c r="F178" s="165"/>
      <c r="G178" s="165"/>
    </row>
    <row r="179" spans="1:7" ht="12.75">
      <c r="A179" s="219"/>
      <c r="B179" s="165"/>
      <c r="C179" s="165"/>
      <c r="D179" s="165"/>
      <c r="E179" s="165"/>
      <c r="F179" s="165"/>
      <c r="G179" s="165"/>
    </row>
    <row r="180" spans="1:7" ht="12.75">
      <c r="A180" s="219"/>
      <c r="B180" s="165"/>
      <c r="C180" s="165"/>
      <c r="D180" s="165"/>
      <c r="E180" s="165"/>
      <c r="F180" s="165"/>
      <c r="G180" s="165"/>
    </row>
    <row r="181" spans="1:7" ht="12.75">
      <c r="A181" s="219"/>
      <c r="B181" s="165"/>
      <c r="C181" s="165"/>
      <c r="D181" s="165"/>
      <c r="E181" s="165"/>
      <c r="F181" s="165"/>
      <c r="G181" s="165"/>
    </row>
    <row r="182" spans="1:7" ht="12.75">
      <c r="A182" s="219"/>
      <c r="B182" s="165"/>
      <c r="C182" s="165"/>
      <c r="D182" s="165"/>
      <c r="E182" s="165"/>
      <c r="F182" s="165"/>
      <c r="G182" s="165"/>
    </row>
    <row r="183" spans="1:7" ht="12.75">
      <c r="A183" s="219"/>
      <c r="B183" s="165"/>
      <c r="C183" s="165"/>
      <c r="D183" s="165"/>
      <c r="E183" s="165"/>
      <c r="F183" s="165"/>
      <c r="G183" s="165"/>
    </row>
    <row r="184" spans="1:7" ht="12.75">
      <c r="A184" s="219"/>
      <c r="B184" s="165"/>
      <c r="C184" s="165"/>
      <c r="D184" s="165"/>
      <c r="E184" s="165"/>
      <c r="F184" s="165"/>
      <c r="G184" s="165"/>
    </row>
    <row r="185" spans="1:7" ht="12.75">
      <c r="A185" s="219"/>
      <c r="B185" s="165"/>
      <c r="C185" s="165"/>
      <c r="D185" s="165"/>
      <c r="E185" s="165"/>
      <c r="F185" s="165"/>
      <c r="G185" s="165"/>
    </row>
    <row r="186" spans="1:7" ht="12.75">
      <c r="A186" s="219"/>
      <c r="B186" s="165"/>
      <c r="C186" s="165"/>
      <c r="D186" s="165"/>
      <c r="E186" s="165"/>
      <c r="F186" s="165"/>
      <c r="G186" s="165"/>
    </row>
    <row r="187" spans="1:7" ht="12.75">
      <c r="A187" s="219"/>
      <c r="B187" s="165"/>
      <c r="C187" s="165"/>
      <c r="D187" s="165"/>
      <c r="E187" s="165"/>
      <c r="F187" s="165"/>
      <c r="G187" s="165"/>
    </row>
    <row r="188" spans="1:7" ht="12.75">
      <c r="A188" s="219"/>
      <c r="B188" s="165"/>
      <c r="C188" s="165"/>
      <c r="D188" s="165"/>
      <c r="E188" s="165"/>
      <c r="F188" s="165"/>
      <c r="G188" s="165"/>
    </row>
    <row r="189" spans="1:7" ht="12.75">
      <c r="A189" s="219"/>
      <c r="B189" s="165"/>
      <c r="C189" s="165"/>
      <c r="D189" s="165"/>
      <c r="E189" s="165"/>
      <c r="F189" s="165"/>
      <c r="G189" s="165"/>
    </row>
    <row r="190" spans="1:7" ht="12.75">
      <c r="A190" s="219"/>
      <c r="B190" s="165"/>
      <c r="C190" s="165"/>
      <c r="D190" s="165"/>
      <c r="E190" s="165"/>
      <c r="F190" s="165"/>
      <c r="G190" s="165"/>
    </row>
    <row r="191" spans="1:7" ht="12.75">
      <c r="A191" s="219"/>
      <c r="B191" s="165"/>
      <c r="C191" s="165"/>
      <c r="D191" s="165"/>
      <c r="E191" s="165"/>
      <c r="F191" s="165"/>
      <c r="G191" s="165"/>
    </row>
    <row r="192" spans="1:7" ht="12.75">
      <c r="A192" s="219"/>
      <c r="B192" s="165"/>
      <c r="C192" s="165"/>
      <c r="D192" s="165"/>
      <c r="E192" s="165"/>
      <c r="F192" s="165"/>
      <c r="G192" s="165"/>
    </row>
    <row r="193" spans="1:7" ht="12.75">
      <c r="A193" s="219"/>
      <c r="B193" s="165"/>
      <c r="C193" s="165"/>
      <c r="D193" s="165"/>
      <c r="E193" s="165"/>
      <c r="F193" s="165"/>
      <c r="G193" s="165"/>
    </row>
    <row r="194" spans="1:7" ht="12.75">
      <c r="A194" s="219"/>
      <c r="B194" s="165"/>
      <c r="C194" s="165"/>
      <c r="D194" s="165"/>
      <c r="E194" s="165"/>
      <c r="F194" s="165"/>
      <c r="G194" s="165"/>
    </row>
    <row r="195" spans="1:7" ht="12.75">
      <c r="A195" s="219"/>
      <c r="B195" s="165"/>
      <c r="C195" s="165"/>
      <c r="D195" s="165"/>
      <c r="E195" s="165"/>
      <c r="F195" s="165"/>
      <c r="G195" s="165"/>
    </row>
    <row r="196" spans="1:7" ht="12.75">
      <c r="A196" s="219"/>
      <c r="B196" s="165"/>
      <c r="C196" s="165"/>
      <c r="D196" s="165"/>
      <c r="E196" s="165"/>
      <c r="F196" s="165"/>
      <c r="G196" s="165"/>
    </row>
    <row r="197" spans="1:7" ht="12.75">
      <c r="A197" s="219"/>
      <c r="B197" s="165"/>
      <c r="C197" s="165"/>
      <c r="D197" s="165"/>
      <c r="E197" s="165"/>
      <c r="F197" s="165"/>
      <c r="G197" s="165"/>
    </row>
    <row r="198" spans="1:7" ht="12.75">
      <c r="A198" s="219"/>
      <c r="B198" s="165"/>
      <c r="C198" s="165"/>
      <c r="D198" s="165"/>
      <c r="E198" s="165"/>
      <c r="F198" s="165"/>
      <c r="G198" s="165"/>
    </row>
    <row r="199" spans="1:7" ht="12.75">
      <c r="A199" s="219"/>
      <c r="B199" s="165"/>
      <c r="C199" s="165"/>
      <c r="D199" s="165"/>
      <c r="E199" s="165"/>
      <c r="F199" s="165"/>
      <c r="G199" s="165"/>
    </row>
    <row r="200" spans="1:7" ht="12.75">
      <c r="A200" s="219"/>
      <c r="B200" s="165"/>
      <c r="C200" s="165"/>
      <c r="D200" s="165"/>
      <c r="E200" s="165"/>
      <c r="F200" s="165"/>
      <c r="G200" s="165"/>
    </row>
    <row r="201" spans="1:7" ht="12.75">
      <c r="A201" s="219"/>
      <c r="B201" s="165"/>
      <c r="C201" s="165"/>
      <c r="D201" s="165"/>
      <c r="E201" s="165"/>
      <c r="F201" s="165"/>
      <c r="G201" s="165"/>
    </row>
    <row r="202" spans="1:7" ht="12.75">
      <c r="A202" s="219"/>
      <c r="B202" s="165"/>
      <c r="C202" s="165"/>
      <c r="D202" s="165"/>
      <c r="E202" s="165"/>
      <c r="F202" s="165"/>
      <c r="G202" s="165"/>
    </row>
    <row r="203" spans="1:7" ht="12.75">
      <c r="A203" s="219"/>
      <c r="B203" s="165"/>
      <c r="C203" s="165"/>
      <c r="D203" s="165"/>
      <c r="E203" s="165"/>
      <c r="F203" s="165"/>
      <c r="G203" s="165"/>
    </row>
    <row r="204" spans="1:7" ht="12.75">
      <c r="A204" s="219"/>
      <c r="B204" s="165"/>
      <c r="C204" s="165"/>
      <c r="D204" s="165"/>
      <c r="E204" s="165"/>
      <c r="F204" s="165"/>
      <c r="G204" s="165"/>
    </row>
    <row r="205" spans="1:7" ht="12.75">
      <c r="A205" s="219"/>
      <c r="B205" s="165"/>
      <c r="C205" s="165"/>
      <c r="D205" s="165"/>
      <c r="E205" s="165"/>
      <c r="F205" s="165"/>
      <c r="G205" s="165"/>
    </row>
    <row r="206" spans="1:7" ht="12.75">
      <c r="A206" s="219"/>
      <c r="B206" s="165"/>
      <c r="C206" s="165"/>
      <c r="D206" s="165"/>
      <c r="E206" s="165"/>
      <c r="F206" s="165"/>
      <c r="G206" s="165"/>
    </row>
    <row r="207" spans="1:7" ht="12.75">
      <c r="A207" s="219"/>
      <c r="B207" s="165"/>
      <c r="C207" s="165"/>
      <c r="D207" s="165"/>
      <c r="E207" s="165"/>
      <c r="F207" s="165"/>
      <c r="G207" s="165"/>
    </row>
    <row r="208" spans="1:7" ht="12.75">
      <c r="A208" s="219"/>
      <c r="B208" s="165"/>
      <c r="C208" s="165"/>
      <c r="D208" s="165"/>
      <c r="E208" s="165"/>
      <c r="F208" s="165"/>
      <c r="G208" s="165"/>
    </row>
    <row r="209" spans="1:7" ht="12.75">
      <c r="A209" s="219"/>
      <c r="B209" s="165"/>
      <c r="C209" s="165"/>
      <c r="D209" s="165"/>
      <c r="E209" s="165"/>
      <c r="F209" s="165"/>
      <c r="G209" s="165"/>
    </row>
    <row r="210" spans="1:7" ht="12.75">
      <c r="A210" s="219"/>
      <c r="B210" s="165"/>
      <c r="C210" s="165"/>
      <c r="D210" s="165"/>
      <c r="E210" s="165"/>
      <c r="F210" s="165"/>
      <c r="G210" s="165"/>
    </row>
    <row r="211" spans="1:7" ht="12.75">
      <c r="A211" s="219"/>
      <c r="B211" s="165"/>
      <c r="C211" s="165"/>
      <c r="D211" s="165"/>
      <c r="E211" s="165"/>
      <c r="F211" s="165"/>
      <c r="G211" s="165"/>
    </row>
    <row r="212" spans="1:7" ht="12.75">
      <c r="A212" s="219"/>
      <c r="B212" s="165"/>
      <c r="C212" s="165"/>
      <c r="D212" s="165"/>
      <c r="E212" s="165"/>
      <c r="F212" s="165"/>
      <c r="G212" s="165"/>
    </row>
    <row r="213" spans="1:7" ht="12.75">
      <c r="A213" s="219"/>
      <c r="B213" s="165"/>
      <c r="C213" s="165"/>
      <c r="D213" s="165"/>
      <c r="E213" s="165"/>
      <c r="F213" s="165"/>
      <c r="G213" s="165"/>
    </row>
    <row r="214" spans="1:7" ht="12.75">
      <c r="A214" s="219"/>
      <c r="B214" s="165"/>
      <c r="C214" s="165"/>
      <c r="D214" s="165"/>
      <c r="E214" s="165"/>
      <c r="F214" s="165"/>
      <c r="G214" s="165"/>
    </row>
    <row r="215" spans="1:7" ht="12.75">
      <c r="A215" s="219"/>
      <c r="B215" s="165"/>
      <c r="C215" s="165"/>
      <c r="D215" s="165"/>
      <c r="E215" s="165"/>
      <c r="F215" s="165"/>
      <c r="G215" s="165"/>
    </row>
    <row r="216" spans="1:7" ht="12.75">
      <c r="A216" s="219"/>
      <c r="B216" s="165"/>
      <c r="C216" s="165"/>
      <c r="D216" s="165"/>
      <c r="E216" s="165"/>
      <c r="F216" s="165"/>
      <c r="G216" s="165"/>
    </row>
    <row r="217" spans="1:7" ht="12.75">
      <c r="A217" s="219"/>
      <c r="B217" s="165"/>
      <c r="C217" s="165"/>
      <c r="D217" s="165"/>
      <c r="E217" s="165"/>
      <c r="F217" s="165"/>
      <c r="G217" s="165"/>
    </row>
    <row r="218" spans="1:7" ht="12.75">
      <c r="A218" s="219"/>
      <c r="B218" s="165"/>
      <c r="C218" s="165"/>
      <c r="D218" s="165"/>
      <c r="E218" s="165"/>
      <c r="F218" s="165"/>
      <c r="G218" s="165"/>
    </row>
    <row r="219" spans="1:7" ht="12.75">
      <c r="A219" s="219"/>
      <c r="B219" s="165"/>
      <c r="C219" s="165"/>
      <c r="D219" s="165"/>
      <c r="E219" s="165"/>
      <c r="F219" s="165"/>
      <c r="G219" s="165"/>
    </row>
    <row r="220" spans="1:7" ht="12.75">
      <c r="A220" s="219"/>
      <c r="B220" s="165"/>
      <c r="C220" s="165"/>
      <c r="D220" s="165"/>
      <c r="E220" s="165"/>
      <c r="F220" s="165"/>
      <c r="G220" s="165"/>
    </row>
    <row r="221" spans="1:7" ht="12.75">
      <c r="A221" s="219"/>
      <c r="B221" s="165"/>
      <c r="C221" s="165"/>
      <c r="D221" s="165"/>
      <c r="E221" s="165"/>
      <c r="F221" s="165"/>
      <c r="G221" s="165"/>
    </row>
    <row r="222" spans="1:7" ht="12.75">
      <c r="A222" s="219"/>
      <c r="B222" s="165"/>
      <c r="C222" s="165"/>
      <c r="D222" s="165"/>
      <c r="E222" s="165"/>
      <c r="F222" s="165"/>
      <c r="G222" s="165"/>
    </row>
    <row r="223" spans="1:7" ht="12.75">
      <c r="A223" s="219"/>
      <c r="B223" s="165"/>
      <c r="C223" s="165"/>
      <c r="D223" s="165"/>
      <c r="E223" s="165"/>
      <c r="F223" s="165"/>
      <c r="G223" s="165"/>
    </row>
    <row r="224" spans="1:7" ht="12.75">
      <c r="A224" s="219"/>
      <c r="B224" s="165"/>
      <c r="C224" s="165"/>
      <c r="D224" s="165"/>
      <c r="E224" s="165"/>
      <c r="F224" s="165"/>
      <c r="G224" s="165"/>
    </row>
    <row r="225" spans="1:7" ht="12.75">
      <c r="A225" s="219"/>
      <c r="B225" s="165"/>
      <c r="C225" s="165"/>
      <c r="D225" s="165"/>
      <c r="E225" s="165"/>
      <c r="F225" s="165"/>
      <c r="G225" s="165"/>
    </row>
    <row r="226" spans="1:7" ht="12.75">
      <c r="A226" s="219"/>
      <c r="B226" s="165"/>
      <c r="C226" s="165"/>
      <c r="D226" s="165"/>
      <c r="E226" s="165"/>
      <c r="F226" s="165"/>
      <c r="G226" s="165"/>
    </row>
    <row r="227" spans="1:7" ht="12.75">
      <c r="A227" s="219"/>
      <c r="B227" s="165"/>
      <c r="C227" s="165"/>
      <c r="D227" s="165"/>
      <c r="E227" s="165"/>
      <c r="F227" s="165"/>
      <c r="G227" s="165"/>
    </row>
    <row r="228" spans="1:7" ht="12.75">
      <c r="A228" s="219"/>
      <c r="B228" s="165"/>
      <c r="C228" s="165"/>
      <c r="D228" s="165"/>
      <c r="E228" s="165"/>
      <c r="F228" s="165"/>
      <c r="G228" s="165"/>
    </row>
    <row r="229" spans="1:7" ht="12.75">
      <c r="A229" s="219"/>
      <c r="B229" s="165"/>
      <c r="C229" s="165"/>
      <c r="D229" s="165"/>
      <c r="E229" s="165"/>
      <c r="F229" s="165"/>
      <c r="G229" s="165"/>
    </row>
    <row r="230" spans="1:7" ht="12.75">
      <c r="A230" s="219"/>
      <c r="B230" s="165"/>
      <c r="C230" s="165"/>
      <c r="D230" s="165"/>
      <c r="E230" s="165"/>
      <c r="F230" s="165"/>
      <c r="G230" s="165"/>
    </row>
    <row r="231" spans="1:7" ht="12.75">
      <c r="A231" s="219"/>
      <c r="B231" s="165"/>
      <c r="C231" s="165"/>
      <c r="D231" s="165"/>
      <c r="E231" s="165"/>
      <c r="F231" s="165"/>
      <c r="G231" s="165"/>
    </row>
    <row r="232" spans="1:7" ht="12.75">
      <c r="A232" s="219"/>
      <c r="B232" s="165"/>
      <c r="C232" s="165"/>
      <c r="D232" s="165"/>
      <c r="E232" s="165"/>
      <c r="F232" s="165"/>
      <c r="G232" s="165"/>
    </row>
    <row r="233" spans="1:7" ht="12.75">
      <c r="A233" s="219"/>
      <c r="B233" s="165"/>
      <c r="C233" s="165"/>
      <c r="D233" s="165"/>
      <c r="E233" s="165"/>
      <c r="F233" s="165"/>
      <c r="G233" s="165"/>
    </row>
    <row r="234" spans="1:7" ht="12.75">
      <c r="A234" s="219"/>
      <c r="B234" s="165"/>
      <c r="C234" s="165"/>
      <c r="D234" s="165"/>
      <c r="E234" s="165"/>
      <c r="F234" s="165"/>
      <c r="G234" s="165"/>
    </row>
    <row r="235" spans="1:7" ht="12.75">
      <c r="A235" s="219"/>
      <c r="B235" s="165"/>
      <c r="C235" s="165"/>
      <c r="D235" s="165"/>
      <c r="E235" s="165"/>
      <c r="F235" s="165"/>
      <c r="G235" s="165"/>
    </row>
    <row r="236" spans="1:7" ht="12.75">
      <c r="A236" s="219"/>
      <c r="B236" s="165"/>
      <c r="C236" s="165"/>
      <c r="D236" s="165"/>
      <c r="E236" s="165"/>
      <c r="F236" s="165"/>
      <c r="G236" s="165"/>
    </row>
    <row r="237" spans="1:7" ht="12.75">
      <c r="A237" s="219"/>
      <c r="B237" s="165"/>
      <c r="C237" s="165"/>
      <c r="D237" s="165"/>
      <c r="E237" s="165"/>
      <c r="F237" s="165"/>
      <c r="G237" s="165"/>
    </row>
    <row r="238" spans="1:7" ht="12.75">
      <c r="A238" s="219"/>
      <c r="B238" s="165"/>
      <c r="C238" s="165"/>
      <c r="D238" s="165"/>
      <c r="E238" s="165"/>
      <c r="F238" s="165"/>
      <c r="G238" s="165"/>
    </row>
    <row r="239" spans="1:7" ht="12.75">
      <c r="A239" s="219"/>
      <c r="B239" s="165"/>
      <c r="C239" s="165"/>
      <c r="D239" s="165"/>
      <c r="E239" s="165"/>
      <c r="F239" s="165"/>
      <c r="G239" s="165"/>
    </row>
    <row r="240" spans="1:7" ht="12.75">
      <c r="A240" s="219"/>
      <c r="B240" s="165"/>
      <c r="C240" s="165"/>
      <c r="D240" s="165"/>
      <c r="E240" s="165"/>
      <c r="F240" s="165"/>
      <c r="G240" s="165"/>
    </row>
    <row r="241" spans="1:7" ht="12.75">
      <c r="A241" s="219"/>
      <c r="B241" s="165"/>
      <c r="C241" s="165"/>
      <c r="D241" s="165"/>
      <c r="E241" s="165"/>
      <c r="F241" s="165"/>
      <c r="G241" s="165"/>
    </row>
    <row r="242" spans="1:7" ht="12.75">
      <c r="A242" s="219"/>
      <c r="B242" s="165"/>
      <c r="C242" s="165"/>
      <c r="D242" s="165"/>
      <c r="E242" s="165"/>
      <c r="F242" s="165"/>
      <c r="G242" s="165"/>
    </row>
    <row r="243" spans="1:7" ht="12.75">
      <c r="A243" s="219"/>
      <c r="B243" s="165"/>
      <c r="C243" s="165"/>
      <c r="D243" s="165"/>
      <c r="E243" s="165"/>
      <c r="F243" s="165"/>
      <c r="G243" s="165"/>
    </row>
    <row r="244" spans="1:7" ht="12.75">
      <c r="A244" s="219"/>
      <c r="B244" s="165"/>
      <c r="C244" s="165"/>
      <c r="D244" s="165"/>
      <c r="E244" s="165"/>
      <c r="F244" s="165"/>
      <c r="G244" s="165"/>
    </row>
    <row r="245" spans="1:7" ht="12.75">
      <c r="A245" s="219"/>
      <c r="B245" s="165"/>
      <c r="C245" s="165"/>
      <c r="D245" s="165"/>
      <c r="E245" s="165"/>
      <c r="F245" s="165"/>
      <c r="G245" s="165"/>
    </row>
    <row r="246" spans="1:7" ht="12.75">
      <c r="A246" s="219"/>
      <c r="B246" s="165"/>
      <c r="C246" s="165"/>
      <c r="D246" s="165"/>
      <c r="E246" s="165"/>
      <c r="F246" s="165"/>
      <c r="G246" s="165"/>
    </row>
    <row r="247" spans="1:7" ht="12.75">
      <c r="A247" s="219"/>
      <c r="B247" s="165"/>
      <c r="C247" s="165"/>
      <c r="D247" s="165"/>
      <c r="E247" s="165"/>
      <c r="F247" s="165"/>
      <c r="G247" s="165"/>
    </row>
    <row r="248" spans="1:7" ht="12.75">
      <c r="A248" s="219"/>
      <c r="B248" s="165"/>
      <c r="C248" s="165"/>
      <c r="D248" s="165"/>
      <c r="E248" s="165"/>
      <c r="F248" s="165"/>
      <c r="G248" s="165"/>
    </row>
    <row r="249" spans="1:7" ht="12.75">
      <c r="A249" s="219"/>
      <c r="B249" s="165"/>
      <c r="C249" s="165"/>
      <c r="D249" s="165"/>
      <c r="E249" s="165"/>
      <c r="F249" s="165"/>
      <c r="G249" s="165"/>
    </row>
    <row r="250" spans="1:7" ht="12.75">
      <c r="A250" s="219"/>
      <c r="B250" s="165"/>
      <c r="C250" s="165"/>
      <c r="D250" s="165"/>
      <c r="E250" s="165"/>
      <c r="F250" s="165"/>
      <c r="G250" s="165"/>
    </row>
    <row r="251" spans="1:7" ht="12.75">
      <c r="A251" s="219"/>
      <c r="B251" s="165"/>
      <c r="C251" s="165"/>
      <c r="D251" s="165"/>
      <c r="E251" s="165"/>
      <c r="F251" s="165"/>
      <c r="G251" s="165"/>
    </row>
    <row r="252" spans="1:7" ht="12.75">
      <c r="A252" s="219"/>
      <c r="B252" s="165"/>
      <c r="C252" s="165"/>
      <c r="D252" s="165"/>
      <c r="E252" s="165"/>
      <c r="F252" s="165"/>
      <c r="G252" s="165"/>
    </row>
    <row r="253" spans="1:7" ht="12.75">
      <c r="A253" s="219"/>
      <c r="B253" s="165"/>
      <c r="C253" s="165"/>
      <c r="D253" s="165"/>
      <c r="E253" s="165"/>
      <c r="F253" s="165"/>
      <c r="G253" s="165"/>
    </row>
    <row r="254" spans="1:7" ht="12.75">
      <c r="A254" s="219"/>
      <c r="B254" s="165"/>
      <c r="C254" s="165"/>
      <c r="D254" s="165"/>
      <c r="E254" s="165"/>
      <c r="F254" s="165"/>
      <c r="G254" s="165"/>
    </row>
    <row r="255" spans="1:7" ht="12.75">
      <c r="A255" s="219"/>
      <c r="B255" s="165"/>
      <c r="C255" s="165"/>
      <c r="D255" s="165"/>
      <c r="E255" s="165"/>
      <c r="F255" s="165"/>
      <c r="G255" s="165"/>
    </row>
    <row r="256" spans="1:7" ht="12.75">
      <c r="A256" s="219"/>
      <c r="B256" s="165"/>
      <c r="C256" s="165"/>
      <c r="D256" s="165"/>
      <c r="E256" s="165"/>
      <c r="F256" s="165"/>
      <c r="G256" s="165"/>
    </row>
    <row r="257" spans="1:7" ht="12.75">
      <c r="A257" s="219"/>
      <c r="B257" s="165"/>
      <c r="C257" s="165"/>
      <c r="D257" s="165"/>
      <c r="E257" s="165"/>
      <c r="F257" s="165"/>
      <c r="G257" s="165"/>
    </row>
    <row r="258" spans="1:7" ht="12.75">
      <c r="A258" s="219"/>
      <c r="B258" s="165"/>
      <c r="C258" s="165"/>
      <c r="D258" s="165"/>
      <c r="E258" s="165"/>
      <c r="F258" s="165"/>
      <c r="G258" s="165"/>
    </row>
    <row r="259" spans="1:7" ht="12.75">
      <c r="A259" s="219"/>
      <c r="B259" s="165"/>
      <c r="C259" s="165"/>
      <c r="D259" s="165"/>
      <c r="E259" s="165"/>
      <c r="F259" s="165"/>
      <c r="G259" s="165"/>
    </row>
    <row r="260" spans="1:7" ht="12.75">
      <c r="A260" s="219"/>
      <c r="B260" s="165"/>
      <c r="C260" s="165"/>
      <c r="D260" s="165"/>
      <c r="E260" s="165"/>
      <c r="F260" s="165"/>
      <c r="G260" s="165"/>
    </row>
    <row r="261" spans="1:7" ht="12.75">
      <c r="A261" s="219"/>
      <c r="B261" s="165"/>
      <c r="C261" s="165"/>
      <c r="D261" s="165"/>
      <c r="E261" s="165"/>
      <c r="F261" s="165"/>
      <c r="G261" s="165"/>
    </row>
    <row r="262" spans="1:7" ht="12.75">
      <c r="A262" s="219"/>
      <c r="B262" s="165"/>
      <c r="C262" s="165"/>
      <c r="D262" s="165"/>
      <c r="E262" s="165"/>
      <c r="F262" s="165"/>
      <c r="G262" s="165"/>
    </row>
    <row r="263" spans="1:7" ht="12.75">
      <c r="A263" s="219"/>
      <c r="B263" s="165"/>
      <c r="C263" s="165"/>
      <c r="D263" s="165"/>
      <c r="E263" s="165"/>
      <c r="F263" s="165"/>
      <c r="G263" s="165"/>
    </row>
    <row r="264" spans="1:7" ht="12.75">
      <c r="A264" s="219"/>
      <c r="B264" s="165"/>
      <c r="C264" s="165"/>
      <c r="D264" s="165"/>
      <c r="E264" s="165"/>
      <c r="F264" s="165"/>
      <c r="G264" s="165"/>
    </row>
    <row r="265" spans="1:7" ht="12.75">
      <c r="A265" s="219"/>
      <c r="B265" s="165"/>
      <c r="C265" s="165"/>
      <c r="D265" s="165"/>
      <c r="E265" s="165"/>
      <c r="F265" s="165"/>
      <c r="G265" s="165"/>
    </row>
    <row r="266" spans="1:7" ht="12.75">
      <c r="A266" s="219"/>
      <c r="B266" s="165"/>
      <c r="C266" s="165"/>
      <c r="D266" s="165"/>
      <c r="E266" s="165"/>
      <c r="F266" s="165"/>
      <c r="G266" s="165"/>
    </row>
    <row r="267" spans="1:7" ht="12.75">
      <c r="A267" s="219"/>
      <c r="B267" s="165"/>
      <c r="C267" s="165"/>
      <c r="D267" s="165"/>
      <c r="E267" s="165"/>
      <c r="F267" s="165"/>
      <c r="G267" s="165"/>
    </row>
    <row r="268" spans="1:7" ht="12.75">
      <c r="A268" s="219"/>
      <c r="B268" s="165"/>
      <c r="C268" s="165"/>
      <c r="D268" s="165"/>
      <c r="E268" s="165"/>
      <c r="F268" s="165"/>
      <c r="G268" s="165"/>
    </row>
    <row r="269" spans="1:7" ht="12.75">
      <c r="A269" s="219"/>
      <c r="B269" s="165"/>
      <c r="C269" s="165"/>
      <c r="D269" s="165"/>
      <c r="E269" s="165"/>
      <c r="F269" s="165"/>
      <c r="G269" s="165"/>
    </row>
    <row r="270" spans="1:7" ht="12.75">
      <c r="A270" s="219"/>
      <c r="B270" s="165"/>
      <c r="C270" s="165"/>
      <c r="D270" s="165"/>
      <c r="E270" s="165"/>
      <c r="F270" s="165"/>
      <c r="G270" s="165"/>
    </row>
    <row r="271" spans="1:7" ht="12.75">
      <c r="A271" s="219"/>
      <c r="B271" s="165"/>
      <c r="C271" s="165"/>
      <c r="D271" s="165"/>
      <c r="E271" s="165"/>
      <c r="F271" s="165"/>
      <c r="G271" s="165"/>
    </row>
    <row r="272" spans="1:7" ht="12.75">
      <c r="A272" s="219"/>
      <c r="B272" s="165"/>
      <c r="C272" s="165"/>
      <c r="D272" s="165"/>
      <c r="E272" s="165"/>
      <c r="F272" s="165"/>
      <c r="G272" s="165"/>
    </row>
    <row r="273" spans="1:7" ht="12.75">
      <c r="A273" s="219"/>
      <c r="B273" s="165"/>
      <c r="C273" s="165"/>
      <c r="D273" s="165"/>
      <c r="E273" s="165"/>
      <c r="F273" s="165"/>
      <c r="G273" s="165"/>
    </row>
    <row r="274" spans="1:7" ht="12.75">
      <c r="A274" s="219"/>
      <c r="B274" s="165"/>
      <c r="C274" s="165"/>
      <c r="D274" s="165"/>
      <c r="E274" s="165"/>
      <c r="F274" s="165"/>
      <c r="G274" s="165"/>
    </row>
    <row r="275" spans="1:7" ht="12.75">
      <c r="A275" s="219"/>
      <c r="B275" s="165"/>
      <c r="C275" s="165"/>
      <c r="D275" s="165"/>
      <c r="E275" s="165"/>
      <c r="F275" s="165"/>
      <c r="G275" s="165"/>
    </row>
    <row r="276" spans="1:7" ht="12.75">
      <c r="A276" s="219"/>
      <c r="B276" s="165"/>
      <c r="C276" s="165"/>
      <c r="D276" s="165"/>
      <c r="E276" s="165"/>
      <c r="F276" s="165"/>
      <c r="G276" s="165"/>
    </row>
    <row r="277" spans="1:7" ht="12.75">
      <c r="A277" s="219"/>
      <c r="B277" s="165"/>
      <c r="C277" s="165"/>
      <c r="D277" s="165"/>
      <c r="E277" s="165"/>
      <c r="F277" s="165"/>
      <c r="G277" s="165"/>
    </row>
    <row r="278" spans="1:7" ht="12.75">
      <c r="A278" s="219"/>
      <c r="B278" s="165"/>
      <c r="C278" s="165"/>
      <c r="D278" s="165"/>
      <c r="E278" s="165"/>
      <c r="F278" s="165"/>
      <c r="G278" s="165"/>
    </row>
    <row r="279" spans="1:7" ht="12.75">
      <c r="A279" s="219"/>
      <c r="B279" s="165"/>
      <c r="C279" s="165"/>
      <c r="D279" s="165"/>
      <c r="E279" s="165"/>
      <c r="F279" s="165"/>
      <c r="G279" s="165"/>
    </row>
    <row r="280" spans="1:7" ht="12.75">
      <c r="A280" s="219"/>
      <c r="B280" s="165"/>
      <c r="C280" s="165"/>
      <c r="D280" s="165"/>
      <c r="E280" s="165"/>
      <c r="F280" s="165"/>
      <c r="G280" s="165"/>
    </row>
    <row r="281" spans="1:7" ht="12.75">
      <c r="A281" s="219"/>
      <c r="B281" s="165"/>
      <c r="C281" s="165"/>
      <c r="D281" s="165"/>
      <c r="E281" s="165"/>
      <c r="F281" s="165"/>
      <c r="G281" s="165"/>
    </row>
    <row r="282" spans="1:7" ht="12.75">
      <c r="A282" s="219"/>
      <c r="B282" s="165"/>
      <c r="C282" s="165"/>
      <c r="D282" s="165"/>
      <c r="E282" s="165"/>
      <c r="F282" s="165"/>
      <c r="G282" s="165"/>
    </row>
    <row r="283" spans="1:7" ht="12.75">
      <c r="A283" s="219"/>
      <c r="B283" s="165"/>
      <c r="C283" s="165"/>
      <c r="D283" s="165"/>
      <c r="E283" s="165"/>
      <c r="F283" s="165"/>
      <c r="G283" s="165"/>
    </row>
    <row r="284" spans="1:7" ht="12.75">
      <c r="A284" s="219"/>
      <c r="B284" s="165"/>
      <c r="C284" s="165"/>
      <c r="D284" s="165"/>
      <c r="E284" s="165"/>
      <c r="F284" s="165"/>
      <c r="G284" s="165"/>
    </row>
    <row r="285" spans="1:7" ht="12.75">
      <c r="A285" s="219"/>
      <c r="B285" s="165"/>
      <c r="C285" s="165"/>
      <c r="D285" s="165"/>
      <c r="E285" s="165"/>
      <c r="F285" s="165"/>
      <c r="G285" s="165"/>
    </row>
    <row r="286" spans="1:7" ht="12.75">
      <c r="A286" s="219"/>
      <c r="B286" s="165"/>
      <c r="C286" s="165"/>
      <c r="D286" s="165"/>
      <c r="E286" s="165"/>
      <c r="F286" s="165"/>
      <c r="G286" s="165"/>
    </row>
    <row r="287" spans="1:7" ht="12.75">
      <c r="A287" s="219"/>
      <c r="B287" s="165"/>
      <c r="C287" s="165"/>
      <c r="D287" s="165"/>
      <c r="E287" s="165"/>
      <c r="F287" s="165"/>
      <c r="G287" s="165"/>
    </row>
    <row r="288" spans="1:7" ht="12.75">
      <c r="A288" s="219"/>
      <c r="B288" s="165"/>
      <c r="C288" s="165"/>
      <c r="D288" s="165"/>
      <c r="E288" s="165"/>
      <c r="F288" s="165"/>
      <c r="G288" s="165"/>
    </row>
    <row r="289" spans="1:7" ht="12.75">
      <c r="A289" s="219"/>
      <c r="B289" s="165"/>
      <c r="C289" s="165"/>
      <c r="D289" s="165"/>
      <c r="E289" s="165"/>
      <c r="F289" s="165"/>
      <c r="G289" s="165"/>
    </row>
    <row r="290" spans="1:7" ht="12.75">
      <c r="A290" s="219"/>
      <c r="B290" s="165"/>
      <c r="C290" s="165"/>
      <c r="D290" s="165"/>
      <c r="E290" s="165"/>
      <c r="F290" s="165"/>
      <c r="G290" s="165"/>
    </row>
    <row r="291" spans="1:7" ht="12.75">
      <c r="A291" s="219"/>
      <c r="B291" s="165"/>
      <c r="C291" s="165"/>
      <c r="D291" s="165"/>
      <c r="E291" s="165"/>
      <c r="F291" s="165"/>
      <c r="G291" s="165"/>
    </row>
    <row r="292" spans="1:7" ht="12.75">
      <c r="A292" s="219"/>
      <c r="B292" s="165"/>
      <c r="C292" s="165"/>
      <c r="D292" s="165"/>
      <c r="E292" s="165"/>
      <c r="F292" s="165"/>
      <c r="G292" s="165"/>
    </row>
    <row r="293" spans="1:7" ht="12.75">
      <c r="A293" s="219"/>
      <c r="B293" s="165"/>
      <c r="C293" s="165"/>
      <c r="D293" s="165"/>
      <c r="E293" s="165"/>
      <c r="F293" s="165"/>
      <c r="G293" s="165"/>
    </row>
    <row r="294" spans="1:7" ht="12.75">
      <c r="A294" s="219"/>
      <c r="B294" s="165"/>
      <c r="C294" s="165"/>
      <c r="D294" s="165"/>
      <c r="E294" s="165"/>
      <c r="F294" s="165"/>
      <c r="G294" s="165"/>
    </row>
    <row r="295" spans="1:7" ht="12.75">
      <c r="A295" s="219"/>
      <c r="B295" s="165"/>
      <c r="C295" s="165"/>
      <c r="D295" s="165"/>
      <c r="E295" s="165"/>
      <c r="F295" s="165"/>
      <c r="G295" s="165"/>
    </row>
    <row r="296" spans="1:7" ht="12.75">
      <c r="A296" s="219"/>
      <c r="B296" s="165"/>
      <c r="C296" s="165"/>
      <c r="D296" s="165"/>
      <c r="E296" s="165"/>
      <c r="F296" s="165"/>
      <c r="G296" s="165"/>
    </row>
    <row r="297" spans="1:7" ht="12.75">
      <c r="A297" s="219"/>
      <c r="B297" s="165"/>
      <c r="C297" s="165"/>
      <c r="D297" s="165"/>
      <c r="E297" s="165"/>
      <c r="F297" s="165"/>
      <c r="G297" s="165"/>
    </row>
    <row r="298" spans="1:7" ht="12.75">
      <c r="A298" s="219"/>
      <c r="B298" s="165"/>
      <c r="C298" s="165"/>
      <c r="D298" s="165"/>
      <c r="E298" s="165"/>
      <c r="F298" s="165"/>
      <c r="G298" s="165"/>
    </row>
    <row r="299" spans="1:7" ht="12.75">
      <c r="A299" s="219"/>
      <c r="B299" s="165"/>
      <c r="C299" s="165"/>
      <c r="D299" s="165"/>
      <c r="E299" s="165"/>
      <c r="F299" s="165"/>
      <c r="G299" s="165"/>
    </row>
    <row r="300" spans="1:7" ht="12.75">
      <c r="A300" s="219"/>
      <c r="B300" s="165"/>
      <c r="C300" s="165"/>
      <c r="D300" s="165"/>
      <c r="E300" s="165"/>
      <c r="F300" s="165"/>
      <c r="G300" s="165"/>
    </row>
    <row r="301" spans="1:7" ht="12.75">
      <c r="A301" s="219"/>
      <c r="B301" s="165"/>
      <c r="C301" s="165"/>
      <c r="D301" s="165"/>
      <c r="E301" s="165"/>
      <c r="F301" s="165"/>
      <c r="G301" s="165"/>
    </row>
    <row r="302" spans="1:7" ht="12.75">
      <c r="A302" s="219"/>
      <c r="B302" s="165"/>
      <c r="C302" s="165"/>
      <c r="D302" s="165"/>
      <c r="E302" s="165"/>
      <c r="F302" s="165"/>
      <c r="G302" s="165"/>
    </row>
    <row r="303" spans="1:7" ht="12.75">
      <c r="A303" s="219"/>
      <c r="B303" s="165"/>
      <c r="C303" s="165"/>
      <c r="D303" s="165"/>
      <c r="E303" s="165"/>
      <c r="F303" s="165"/>
      <c r="G303" s="165"/>
    </row>
    <row r="304" spans="1:7" ht="12.75">
      <c r="A304" s="219"/>
      <c r="B304" s="165"/>
      <c r="C304" s="165"/>
      <c r="D304" s="165"/>
      <c r="E304" s="165"/>
      <c r="F304" s="165"/>
      <c r="G304" s="165"/>
    </row>
    <row r="305" spans="1:7" ht="12.75">
      <c r="A305" s="219"/>
      <c r="B305" s="165"/>
      <c r="C305" s="165"/>
      <c r="D305" s="165"/>
      <c r="E305" s="165"/>
      <c r="F305" s="165"/>
      <c r="G305" s="165"/>
    </row>
    <row r="306" spans="1:7" ht="12.75">
      <c r="A306" s="219"/>
      <c r="B306" s="165"/>
      <c r="C306" s="165"/>
      <c r="D306" s="165"/>
      <c r="E306" s="165"/>
      <c r="F306" s="165"/>
      <c r="G306" s="165"/>
    </row>
    <row r="307" spans="1:7" ht="12.75">
      <c r="A307" s="219"/>
      <c r="B307" s="165"/>
      <c r="C307" s="165"/>
      <c r="D307" s="165"/>
      <c r="E307" s="165"/>
      <c r="F307" s="165"/>
      <c r="G307" s="165"/>
    </row>
    <row r="308" spans="1:7" ht="12.75">
      <c r="A308" s="219"/>
      <c r="B308" s="165"/>
      <c r="C308" s="165"/>
      <c r="D308" s="165"/>
      <c r="E308" s="165"/>
      <c r="F308" s="165"/>
      <c r="G308" s="165"/>
    </row>
    <row r="309" spans="1:7" ht="12.75">
      <c r="A309" s="219"/>
      <c r="B309" s="165"/>
      <c r="C309" s="165"/>
      <c r="D309" s="165"/>
      <c r="E309" s="165"/>
      <c r="F309" s="165"/>
      <c r="G309" s="165"/>
    </row>
    <row r="310" spans="1:7" ht="12.75">
      <c r="A310" s="219"/>
      <c r="B310" s="165"/>
      <c r="C310" s="165"/>
      <c r="D310" s="165"/>
      <c r="E310" s="165"/>
      <c r="F310" s="165"/>
      <c r="G310" s="165"/>
    </row>
    <row r="311" spans="1:7" ht="12.75">
      <c r="A311" s="219"/>
      <c r="B311" s="165"/>
      <c r="C311" s="165"/>
      <c r="D311" s="165"/>
      <c r="E311" s="165"/>
      <c r="F311" s="165"/>
      <c r="G311" s="165"/>
    </row>
    <row r="312" spans="1:7" ht="12.75">
      <c r="A312" s="219"/>
      <c r="B312" s="165"/>
      <c r="C312" s="165"/>
      <c r="D312" s="165"/>
      <c r="E312" s="165"/>
      <c r="F312" s="165"/>
      <c r="G312" s="165"/>
    </row>
    <row r="313" spans="1:7" ht="12.75">
      <c r="A313" s="219"/>
      <c r="B313" s="165"/>
      <c r="C313" s="165"/>
      <c r="D313" s="165"/>
      <c r="E313" s="165"/>
      <c r="F313" s="165"/>
      <c r="G313" s="165"/>
    </row>
    <row r="314" spans="1:7" ht="12.75">
      <c r="A314" s="219"/>
      <c r="B314" s="165"/>
      <c r="C314" s="165"/>
      <c r="D314" s="165"/>
      <c r="E314" s="165"/>
      <c r="F314" s="165"/>
      <c r="G314" s="165"/>
    </row>
    <row r="315" spans="1:7" ht="12.75">
      <c r="A315" s="219"/>
      <c r="B315" s="165"/>
      <c r="C315" s="165"/>
      <c r="D315" s="165"/>
      <c r="E315" s="165"/>
      <c r="F315" s="165"/>
      <c r="G315" s="165"/>
    </row>
    <row r="316" spans="1:7" ht="12.75">
      <c r="A316" s="219"/>
      <c r="B316" s="165"/>
      <c r="C316" s="165"/>
      <c r="D316" s="165"/>
      <c r="E316" s="165"/>
      <c r="F316" s="165"/>
      <c r="G316" s="165"/>
    </row>
    <row r="317" spans="1:7" ht="12.75">
      <c r="A317" s="219"/>
      <c r="B317" s="165"/>
      <c r="C317" s="165"/>
      <c r="D317" s="165"/>
      <c r="E317" s="165"/>
      <c r="F317" s="165"/>
      <c r="G317" s="165"/>
    </row>
    <row r="318" spans="1:7" ht="12.75">
      <c r="A318" s="219"/>
      <c r="B318" s="165"/>
      <c r="C318" s="165"/>
      <c r="D318" s="165"/>
      <c r="E318" s="165"/>
      <c r="F318" s="165"/>
      <c r="G318" s="165"/>
    </row>
    <row r="319" spans="1:7" ht="12.75">
      <c r="A319" s="219"/>
      <c r="B319" s="165"/>
      <c r="C319" s="165"/>
      <c r="D319" s="165"/>
      <c r="E319" s="165"/>
      <c r="F319" s="165"/>
      <c r="G319" s="165"/>
    </row>
    <row r="320" spans="1:7" ht="12.75">
      <c r="A320" s="219"/>
      <c r="B320" s="165"/>
      <c r="C320" s="165"/>
      <c r="D320" s="165"/>
      <c r="E320" s="165"/>
      <c r="F320" s="165"/>
      <c r="G320" s="165"/>
    </row>
    <row r="321" spans="1:7" ht="12.75">
      <c r="A321" s="219"/>
      <c r="B321" s="165"/>
      <c r="C321" s="165"/>
      <c r="D321" s="165"/>
      <c r="E321" s="165"/>
      <c r="F321" s="165"/>
      <c r="G321" s="165"/>
    </row>
    <row r="322" spans="1:7" ht="12.75">
      <c r="A322" s="219"/>
      <c r="B322" s="165"/>
      <c r="C322" s="165"/>
      <c r="D322" s="165"/>
      <c r="E322" s="165"/>
      <c r="F322" s="165"/>
      <c r="G322" s="165"/>
    </row>
    <row r="323" spans="1:7" ht="12.75">
      <c r="A323" s="219"/>
      <c r="B323" s="165"/>
      <c r="C323" s="165"/>
      <c r="D323" s="165"/>
      <c r="E323" s="165"/>
      <c r="F323" s="165"/>
      <c r="G323" s="165"/>
    </row>
    <row r="324" spans="1:7" ht="12.75">
      <c r="A324" s="219"/>
      <c r="B324" s="165"/>
      <c r="C324" s="165"/>
      <c r="D324" s="165"/>
      <c r="E324" s="165"/>
      <c r="F324" s="165"/>
      <c r="G324" s="165"/>
    </row>
    <row r="325" spans="1:7" ht="12.75">
      <c r="A325" s="219"/>
      <c r="B325" s="165"/>
      <c r="C325" s="165"/>
      <c r="D325" s="165"/>
      <c r="E325" s="165"/>
      <c r="F325" s="165"/>
      <c r="G325" s="165"/>
    </row>
    <row r="326" spans="1:7" ht="12.75">
      <c r="A326" s="219"/>
      <c r="B326" s="165"/>
      <c r="C326" s="165"/>
      <c r="D326" s="165"/>
      <c r="E326" s="165"/>
      <c r="F326" s="165"/>
      <c r="G326" s="165"/>
    </row>
    <row r="327" spans="1:7" ht="12.75">
      <c r="A327" s="219"/>
      <c r="B327" s="165"/>
      <c r="C327" s="165"/>
      <c r="D327" s="165"/>
      <c r="E327" s="165"/>
      <c r="F327" s="165"/>
      <c r="G327" s="165"/>
    </row>
    <row r="328" spans="1:7" ht="12.75">
      <c r="A328" s="219"/>
      <c r="B328" s="165"/>
      <c r="C328" s="165"/>
      <c r="D328" s="165"/>
      <c r="E328" s="165"/>
      <c r="F328" s="165"/>
      <c r="G328" s="165"/>
    </row>
    <row r="329" spans="1:7" ht="12.75">
      <c r="A329" s="219"/>
      <c r="B329" s="165"/>
      <c r="C329" s="165"/>
      <c r="D329" s="165"/>
      <c r="E329" s="165"/>
      <c r="F329" s="165"/>
      <c r="G329" s="165"/>
    </row>
    <row r="330" spans="1:7" ht="12.75">
      <c r="A330" s="219"/>
      <c r="B330" s="165"/>
      <c r="C330" s="165"/>
      <c r="D330" s="165"/>
      <c r="E330" s="165"/>
      <c r="F330" s="165"/>
      <c r="G330" s="165"/>
    </row>
    <row r="331" spans="1:7" ht="12.75">
      <c r="A331" s="219"/>
      <c r="B331" s="165"/>
      <c r="C331" s="165"/>
      <c r="D331" s="165"/>
      <c r="E331" s="165"/>
      <c r="F331" s="165"/>
      <c r="G331" s="165"/>
    </row>
    <row r="332" spans="1:7" ht="12.75">
      <c r="A332" s="219"/>
      <c r="B332" s="165"/>
      <c r="C332" s="165"/>
      <c r="D332" s="165"/>
      <c r="E332" s="165"/>
      <c r="F332" s="165"/>
      <c r="G332" s="165"/>
    </row>
    <row r="333" spans="1:7" ht="12.75">
      <c r="A333" s="219"/>
      <c r="B333" s="165"/>
      <c r="C333" s="165"/>
      <c r="D333" s="165"/>
      <c r="E333" s="165"/>
      <c r="F333" s="165"/>
      <c r="G333" s="165"/>
    </row>
    <row r="334" spans="1:7" ht="12.75">
      <c r="A334" s="219"/>
      <c r="B334" s="165"/>
      <c r="C334" s="165"/>
      <c r="D334" s="165"/>
      <c r="E334" s="165"/>
      <c r="F334" s="165"/>
      <c r="G334" s="165"/>
    </row>
    <row r="335" spans="1:7" ht="12.75">
      <c r="A335" s="219"/>
      <c r="B335" s="165"/>
      <c r="C335" s="165"/>
      <c r="D335" s="165"/>
      <c r="E335" s="165"/>
      <c r="F335" s="165"/>
      <c r="G335" s="165"/>
    </row>
    <row r="336" spans="1:7" ht="12.75">
      <c r="A336" s="219"/>
      <c r="B336" s="165"/>
      <c r="C336" s="165"/>
      <c r="D336" s="165"/>
      <c r="E336" s="165"/>
      <c r="F336" s="165"/>
      <c r="G336" s="165"/>
    </row>
    <row r="337" spans="1:7" ht="12.75">
      <c r="A337" s="219"/>
      <c r="B337" s="165"/>
      <c r="C337" s="165"/>
      <c r="D337" s="165"/>
      <c r="E337" s="165"/>
      <c r="F337" s="165"/>
      <c r="G337" s="165"/>
    </row>
    <row r="338" spans="1:7" ht="12.75">
      <c r="A338" s="219"/>
      <c r="B338" s="165"/>
      <c r="C338" s="165"/>
      <c r="D338" s="165"/>
      <c r="E338" s="165"/>
      <c r="F338" s="165"/>
      <c r="G338" s="165"/>
    </row>
    <row r="339" spans="1:7" ht="12.75">
      <c r="A339" s="219"/>
      <c r="B339" s="165"/>
      <c r="C339" s="165"/>
      <c r="D339" s="165"/>
      <c r="E339" s="165"/>
      <c r="F339" s="165"/>
      <c r="G339" s="165"/>
    </row>
    <row r="340" spans="1:7" ht="12.75">
      <c r="A340" s="219"/>
      <c r="B340" s="165"/>
      <c r="C340" s="165"/>
      <c r="D340" s="165"/>
      <c r="E340" s="165"/>
      <c r="F340" s="165"/>
      <c r="G340" s="165"/>
    </row>
    <row r="341" spans="1:7" ht="12.75">
      <c r="A341" s="219"/>
      <c r="B341" s="165"/>
      <c r="C341" s="165"/>
      <c r="D341" s="165"/>
      <c r="E341" s="165"/>
      <c r="F341" s="165"/>
      <c r="G341" s="165"/>
    </row>
    <row r="342" spans="1:7" ht="12.75">
      <c r="A342" s="219"/>
      <c r="B342" s="165"/>
      <c r="C342" s="165"/>
      <c r="D342" s="165"/>
      <c r="E342" s="165"/>
      <c r="F342" s="165"/>
      <c r="G342" s="165"/>
    </row>
    <row r="343" spans="1:7" ht="12.75">
      <c r="A343" s="219"/>
      <c r="B343" s="165"/>
      <c r="C343" s="165"/>
      <c r="D343" s="165"/>
      <c r="E343" s="165"/>
      <c r="F343" s="165"/>
      <c r="G343" s="165"/>
    </row>
    <row r="344" spans="1:7" ht="12.75">
      <c r="A344" s="219"/>
      <c r="B344" s="165"/>
      <c r="C344" s="165"/>
      <c r="D344" s="165"/>
      <c r="E344" s="165"/>
      <c r="F344" s="165"/>
      <c r="G344" s="165"/>
    </row>
    <row r="345" spans="1:7" ht="12.75">
      <c r="A345" s="219"/>
      <c r="B345" s="165"/>
      <c r="C345" s="165"/>
      <c r="D345" s="165"/>
      <c r="E345" s="165"/>
      <c r="F345" s="165"/>
      <c r="G345" s="165"/>
    </row>
    <row r="346" spans="1:7" ht="12.75">
      <c r="A346" s="219"/>
      <c r="B346" s="165"/>
      <c r="C346" s="165"/>
      <c r="D346" s="165"/>
      <c r="E346" s="165"/>
      <c r="F346" s="165"/>
      <c r="G346" s="165"/>
    </row>
    <row r="347" spans="1:7" ht="12.75">
      <c r="A347" s="219"/>
      <c r="B347" s="165"/>
      <c r="C347" s="165"/>
      <c r="D347" s="165"/>
      <c r="E347" s="165"/>
      <c r="F347" s="165"/>
      <c r="G347" s="165"/>
    </row>
    <row r="348" spans="1:7" ht="12.75">
      <c r="A348" s="219"/>
      <c r="B348" s="165"/>
      <c r="C348" s="165"/>
      <c r="D348" s="165"/>
      <c r="E348" s="165"/>
      <c r="F348" s="165"/>
      <c r="G348" s="165"/>
    </row>
    <row r="349" spans="1:7" ht="12.75">
      <c r="A349" s="219"/>
      <c r="B349" s="165"/>
      <c r="C349" s="165"/>
      <c r="D349" s="165"/>
      <c r="E349" s="165"/>
      <c r="F349" s="165"/>
      <c r="G349" s="165"/>
    </row>
    <row r="350" spans="1:7" ht="12.75">
      <c r="A350" s="219"/>
      <c r="B350" s="165"/>
      <c r="C350" s="165"/>
      <c r="D350" s="165"/>
      <c r="E350" s="165"/>
      <c r="F350" s="165"/>
      <c r="G350" s="165"/>
    </row>
    <row r="351" spans="1:7" ht="12.75">
      <c r="A351" s="219"/>
      <c r="B351" s="165"/>
      <c r="C351" s="165"/>
      <c r="D351" s="165"/>
      <c r="E351" s="165"/>
      <c r="F351" s="165"/>
      <c r="G351" s="165"/>
    </row>
    <row r="352" spans="1:7" ht="12.75">
      <c r="A352" s="219"/>
      <c r="B352" s="165"/>
      <c r="C352" s="165"/>
      <c r="D352" s="165"/>
      <c r="E352" s="165"/>
      <c r="F352" s="165"/>
      <c r="G352" s="165"/>
    </row>
    <row r="353" spans="1:7" ht="12.75">
      <c r="A353" s="219"/>
      <c r="B353" s="165"/>
      <c r="C353" s="165"/>
      <c r="D353" s="165"/>
      <c r="E353" s="165"/>
      <c r="F353" s="165"/>
      <c r="G353" s="165"/>
    </row>
    <row r="354" spans="1:7" ht="12.75">
      <c r="A354" s="219"/>
      <c r="B354" s="165"/>
      <c r="C354" s="165"/>
      <c r="D354" s="165"/>
      <c r="E354" s="165"/>
      <c r="F354" s="165"/>
      <c r="G354" s="165"/>
    </row>
    <row r="355" spans="1:7" ht="12.75">
      <c r="A355" s="219"/>
      <c r="B355" s="165"/>
      <c r="C355" s="165"/>
      <c r="D355" s="165"/>
      <c r="E355" s="165"/>
      <c r="F355" s="165"/>
      <c r="G355" s="165"/>
    </row>
    <row r="356" spans="1:7" ht="12.75">
      <c r="A356" s="219"/>
      <c r="B356" s="165"/>
      <c r="C356" s="165"/>
      <c r="D356" s="165"/>
      <c r="E356" s="165"/>
      <c r="F356" s="165"/>
      <c r="G356" s="165"/>
    </row>
    <row r="357" spans="1:7" ht="12.75">
      <c r="A357" s="219"/>
      <c r="B357" s="165"/>
      <c r="C357" s="165"/>
      <c r="D357" s="165"/>
      <c r="E357" s="165"/>
      <c r="F357" s="165"/>
      <c r="G357" s="165"/>
    </row>
    <row r="358" spans="1:7" ht="12.75">
      <c r="A358" s="219"/>
      <c r="B358" s="165"/>
      <c r="C358" s="165"/>
      <c r="D358" s="165"/>
      <c r="E358" s="165"/>
      <c r="F358" s="165"/>
      <c r="G358" s="165"/>
    </row>
    <row r="359" spans="1:7" ht="12.75">
      <c r="A359" s="219"/>
      <c r="B359" s="165"/>
      <c r="C359" s="165"/>
      <c r="D359" s="165"/>
      <c r="E359" s="165"/>
      <c r="F359" s="165"/>
      <c r="G359" s="165"/>
    </row>
    <row r="360" spans="1:7" ht="12.75">
      <c r="A360" s="219"/>
      <c r="B360" s="165"/>
      <c r="C360" s="165"/>
      <c r="D360" s="165"/>
      <c r="E360" s="165"/>
      <c r="F360" s="165"/>
      <c r="G360" s="165"/>
    </row>
    <row r="361" spans="1:7" ht="12.75">
      <c r="A361" s="219"/>
      <c r="B361" s="165"/>
      <c r="C361" s="165"/>
      <c r="D361" s="165"/>
      <c r="E361" s="165"/>
      <c r="F361" s="165"/>
      <c r="G361" s="165"/>
    </row>
    <row r="362" spans="1:7" ht="12.75">
      <c r="A362" s="219"/>
      <c r="B362" s="165"/>
      <c r="C362" s="165"/>
      <c r="D362" s="165"/>
      <c r="E362" s="165"/>
      <c r="F362" s="165"/>
      <c r="G362" s="165"/>
    </row>
    <row r="363" spans="1:7" ht="12.75">
      <c r="A363" s="219"/>
      <c r="B363" s="165"/>
      <c r="C363" s="165"/>
      <c r="D363" s="165"/>
      <c r="E363" s="165"/>
      <c r="F363" s="165"/>
      <c r="G363" s="165"/>
    </row>
    <row r="364" spans="1:7" ht="12.75">
      <c r="A364" s="219"/>
      <c r="B364" s="165"/>
      <c r="C364" s="165"/>
      <c r="D364" s="165"/>
      <c r="E364" s="165"/>
      <c r="F364" s="165"/>
      <c r="G364" s="165"/>
    </row>
    <row r="365" spans="1:7" ht="12.75">
      <c r="A365" s="219"/>
      <c r="B365" s="165"/>
      <c r="C365" s="165"/>
      <c r="D365" s="165"/>
      <c r="E365" s="165"/>
      <c r="F365" s="165"/>
      <c r="G365" s="165"/>
    </row>
    <row r="366" spans="1:7" ht="12.75">
      <c r="A366" s="219"/>
      <c r="B366" s="165"/>
      <c r="C366" s="165"/>
      <c r="D366" s="165"/>
      <c r="E366" s="165"/>
      <c r="F366" s="165"/>
      <c r="G366" s="165"/>
    </row>
    <row r="367" spans="1:7" ht="12.75">
      <c r="A367" s="219"/>
      <c r="B367" s="165"/>
      <c r="C367" s="165"/>
      <c r="D367" s="165"/>
      <c r="E367" s="165"/>
      <c r="F367" s="165"/>
      <c r="G367" s="165"/>
    </row>
    <row r="368" spans="1:7" ht="12.75">
      <c r="A368" s="219"/>
      <c r="B368" s="165"/>
      <c r="C368" s="165"/>
      <c r="D368" s="165"/>
      <c r="E368" s="165"/>
      <c r="F368" s="165"/>
      <c r="G368" s="165"/>
    </row>
    <row r="369" spans="1:7" ht="12.75">
      <c r="A369" s="219"/>
      <c r="B369" s="165"/>
      <c r="C369" s="165"/>
      <c r="D369" s="165"/>
      <c r="E369" s="165"/>
      <c r="F369" s="165"/>
      <c r="G369" s="165"/>
    </row>
    <row r="370" spans="1:7" ht="12.75">
      <c r="A370" s="219"/>
      <c r="B370" s="165"/>
      <c r="C370" s="165"/>
      <c r="D370" s="165"/>
      <c r="E370" s="165"/>
      <c r="F370" s="165"/>
      <c r="G370" s="165"/>
    </row>
    <row r="371" spans="1:7" ht="12.75">
      <c r="A371" s="219"/>
      <c r="B371" s="165"/>
      <c r="C371" s="165"/>
      <c r="D371" s="165"/>
      <c r="E371" s="165"/>
      <c r="F371" s="165"/>
      <c r="G371" s="165"/>
    </row>
    <row r="372" spans="1:7" ht="12.75">
      <c r="A372" s="219"/>
      <c r="B372" s="165"/>
      <c r="C372" s="165"/>
      <c r="D372" s="165"/>
      <c r="E372" s="165"/>
      <c r="F372" s="165"/>
      <c r="G372" s="165"/>
    </row>
    <row r="373" spans="1:7" ht="12.75">
      <c r="A373" s="219"/>
      <c r="B373" s="165"/>
      <c r="C373" s="165"/>
      <c r="D373" s="165"/>
      <c r="E373" s="165"/>
      <c r="F373" s="165"/>
      <c r="G373" s="165"/>
    </row>
    <row r="374" spans="1:7" ht="12.75">
      <c r="A374" s="219"/>
      <c r="B374" s="165"/>
      <c r="C374" s="165"/>
      <c r="D374" s="165"/>
      <c r="E374" s="165"/>
      <c r="F374" s="165"/>
      <c r="G374" s="165"/>
    </row>
    <row r="375" spans="1:7" ht="12.75">
      <c r="A375" s="219"/>
      <c r="B375" s="165"/>
      <c r="C375" s="165"/>
      <c r="D375" s="165"/>
      <c r="E375" s="165"/>
      <c r="F375" s="165"/>
      <c r="G375" s="165"/>
    </row>
    <row r="376" spans="1:7" ht="12.75">
      <c r="A376" s="219"/>
      <c r="B376" s="165"/>
      <c r="C376" s="165"/>
      <c r="D376" s="165"/>
      <c r="E376" s="165"/>
      <c r="F376" s="165"/>
      <c r="G376" s="165"/>
    </row>
    <row r="377" spans="1:7" ht="12.75">
      <c r="A377" s="219"/>
      <c r="B377" s="165"/>
      <c r="C377" s="165"/>
      <c r="D377" s="165"/>
      <c r="E377" s="165"/>
      <c r="F377" s="165"/>
      <c r="G377" s="165"/>
    </row>
    <row r="378" spans="1:7" ht="12.75">
      <c r="A378" s="219"/>
      <c r="B378" s="165"/>
      <c r="C378" s="165"/>
      <c r="D378" s="165"/>
      <c r="E378" s="165"/>
      <c r="F378" s="165"/>
      <c r="G378" s="165"/>
    </row>
    <row r="379" spans="1:7" ht="12.75">
      <c r="A379" s="219"/>
      <c r="B379" s="165"/>
      <c r="C379" s="165"/>
      <c r="D379" s="165"/>
      <c r="E379" s="165"/>
      <c r="F379" s="165"/>
      <c r="G379" s="165"/>
    </row>
    <row r="380" spans="1:7" ht="12.75">
      <c r="A380" s="219"/>
      <c r="B380" s="165"/>
      <c r="C380" s="165"/>
      <c r="D380" s="165"/>
      <c r="E380" s="165"/>
      <c r="F380" s="165"/>
      <c r="G380" s="165"/>
    </row>
    <row r="381" spans="1:7" ht="12.75">
      <c r="A381" s="219"/>
      <c r="B381" s="165"/>
      <c r="C381" s="165"/>
      <c r="D381" s="165"/>
      <c r="E381" s="165"/>
      <c r="F381" s="165"/>
      <c r="G381" s="165"/>
    </row>
    <row r="382" spans="1:7" ht="12.75">
      <c r="A382" s="219"/>
      <c r="B382" s="165"/>
      <c r="C382" s="165"/>
      <c r="D382" s="165"/>
      <c r="E382" s="165"/>
      <c r="F382" s="165"/>
      <c r="G382" s="165"/>
    </row>
    <row r="383" spans="1:7" ht="12.75">
      <c r="A383" s="219"/>
      <c r="B383" s="165"/>
      <c r="C383" s="165"/>
      <c r="D383" s="165"/>
      <c r="E383" s="165"/>
      <c r="F383" s="165"/>
      <c r="G383" s="165"/>
    </row>
    <row r="384" spans="1:7" ht="12.75">
      <c r="A384" s="219"/>
      <c r="B384" s="165"/>
      <c r="C384" s="165"/>
      <c r="D384" s="165"/>
      <c r="E384" s="165"/>
      <c r="F384" s="165"/>
      <c r="G384" s="165"/>
    </row>
    <row r="385" spans="1:7" ht="12.75">
      <c r="A385" s="219"/>
      <c r="B385" s="165"/>
      <c r="C385" s="165"/>
      <c r="D385" s="165"/>
      <c r="E385" s="165"/>
      <c r="F385" s="165"/>
      <c r="G385" s="165"/>
    </row>
  </sheetData>
  <sheetProtection/>
  <mergeCells count="3">
    <mergeCell ref="C5:F5"/>
    <mergeCell ref="F6:F8"/>
    <mergeCell ref="A10:B10"/>
  </mergeCells>
  <hyperlinks>
    <hyperlink ref="B152" location="Sisällysluettelo!A1" display="Sisällysluetteloon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8.00390625" style="60" customWidth="1"/>
    <col min="2" max="2" width="38.28125" style="60" customWidth="1"/>
    <col min="3" max="3" width="15.00390625" style="60" customWidth="1"/>
    <col min="4" max="4" width="11.7109375" style="60" customWidth="1"/>
    <col min="5" max="5" width="14.28125" style="60" bestFit="1" customWidth="1"/>
    <col min="6" max="6" width="11.7109375" style="60" customWidth="1"/>
    <col min="7" max="16384" width="9.140625" style="60" customWidth="1"/>
  </cols>
  <sheetData>
    <row r="1" spans="1:6" s="41" customFormat="1" ht="15.75">
      <c r="A1" s="264" t="s">
        <v>481</v>
      </c>
      <c r="B1" s="177"/>
      <c r="C1" s="178"/>
      <c r="D1" s="252"/>
      <c r="E1" s="252"/>
      <c r="F1" s="252"/>
    </row>
    <row r="2" spans="1:6" s="41" customFormat="1" ht="15.75">
      <c r="A2" s="222" t="s">
        <v>517</v>
      </c>
      <c r="B2" s="253"/>
      <c r="C2" s="253"/>
      <c r="D2" s="253"/>
      <c r="E2" s="253"/>
      <c r="F2" s="253"/>
    </row>
    <row r="3" spans="1:6" s="41" customFormat="1" ht="15.75">
      <c r="A3" s="222" t="s">
        <v>518</v>
      </c>
      <c r="B3" s="253"/>
      <c r="C3" s="253"/>
      <c r="D3" s="253"/>
      <c r="E3" s="253"/>
      <c r="F3" s="253"/>
    </row>
    <row r="4" spans="1:6" s="229" customFormat="1" ht="15">
      <c r="A4" s="266" t="s">
        <v>293</v>
      </c>
      <c r="B4" s="253"/>
      <c r="C4" s="253"/>
      <c r="D4" s="253"/>
      <c r="E4" s="253"/>
      <c r="F4" s="253"/>
    </row>
    <row r="5" s="231" customFormat="1" ht="12.75">
      <c r="C5" s="142"/>
    </row>
    <row r="6" spans="1:6" ht="12.75">
      <c r="A6" s="254"/>
      <c r="B6" s="108"/>
      <c r="C6" s="181"/>
      <c r="D6" s="255"/>
      <c r="E6" s="255"/>
      <c r="F6" s="255"/>
    </row>
    <row r="7" spans="1:6" ht="12.75">
      <c r="A7" s="183" t="s">
        <v>8</v>
      </c>
      <c r="B7" s="183" t="s">
        <v>294</v>
      </c>
      <c r="C7" s="206" t="s">
        <v>482</v>
      </c>
      <c r="D7" s="186" t="s">
        <v>483</v>
      </c>
      <c r="E7" s="186" t="s">
        <v>484</v>
      </c>
      <c r="F7" s="186" t="s">
        <v>500</v>
      </c>
    </row>
    <row r="8" spans="1:6" ht="12.75">
      <c r="A8" s="183" t="s">
        <v>296</v>
      </c>
      <c r="B8" s="183"/>
      <c r="C8" s="256" t="s">
        <v>485</v>
      </c>
      <c r="D8" s="186" t="s">
        <v>514</v>
      </c>
      <c r="E8" s="186" t="s">
        <v>486</v>
      </c>
      <c r="F8" s="186" t="s">
        <v>501</v>
      </c>
    </row>
    <row r="9" spans="1:6" ht="12.75">
      <c r="A9" s="183" t="s">
        <v>9</v>
      </c>
      <c r="B9" s="183"/>
      <c r="C9" s="206" t="s">
        <v>487</v>
      </c>
      <c r="D9" s="186" t="s">
        <v>126</v>
      </c>
      <c r="E9" s="186" t="s">
        <v>488</v>
      </c>
      <c r="F9" s="186" t="s">
        <v>502</v>
      </c>
    </row>
    <row r="10" spans="1:6" ht="12.75">
      <c r="A10" s="67"/>
      <c r="B10" s="67"/>
      <c r="C10" s="135" t="s">
        <v>489</v>
      </c>
      <c r="D10" s="68"/>
      <c r="E10" s="68" t="s">
        <v>490</v>
      </c>
      <c r="F10" s="68" t="s">
        <v>503</v>
      </c>
    </row>
    <row r="11" spans="1:6" ht="12.75">
      <c r="A11" s="165"/>
      <c r="B11" s="165"/>
      <c r="C11" s="195"/>
      <c r="D11" s="119"/>
      <c r="E11" s="119"/>
      <c r="F11" s="119"/>
    </row>
    <row r="12" spans="1:6" s="44" customFormat="1" ht="12.75">
      <c r="A12" s="243" t="s">
        <v>302</v>
      </c>
      <c r="B12" s="243" t="s">
        <v>99</v>
      </c>
      <c r="C12" s="257">
        <v>10257</v>
      </c>
      <c r="D12" s="258">
        <v>25.068432886890214</v>
      </c>
      <c r="E12" s="257">
        <v>16335</v>
      </c>
      <c r="F12" s="258">
        <v>39.923257405415974</v>
      </c>
    </row>
    <row r="13" spans="1:6" ht="12.75">
      <c r="A13" s="165"/>
      <c r="B13" s="165"/>
      <c r="C13" s="195"/>
      <c r="D13" s="259"/>
      <c r="E13" s="195"/>
      <c r="F13" s="258"/>
    </row>
    <row r="14" spans="1:6" s="44" customFormat="1" ht="12.75">
      <c r="A14" s="183" t="s">
        <v>304</v>
      </c>
      <c r="B14" s="183" t="s">
        <v>99</v>
      </c>
      <c r="C14" s="184">
        <v>674</v>
      </c>
      <c r="D14" s="258">
        <v>14.741907261592301</v>
      </c>
      <c r="E14" s="184">
        <v>2101</v>
      </c>
      <c r="F14" s="258">
        <v>45.953630796150485</v>
      </c>
    </row>
    <row r="15" spans="1:6" ht="12.75">
      <c r="A15" s="216" t="s">
        <v>65</v>
      </c>
      <c r="B15" s="165" t="s">
        <v>99</v>
      </c>
      <c r="C15" s="201" t="s">
        <v>344</v>
      </c>
      <c r="D15" s="259" t="s">
        <v>344</v>
      </c>
      <c r="E15" s="201">
        <v>412</v>
      </c>
      <c r="F15" s="258">
        <v>64.88188976377953</v>
      </c>
    </row>
    <row r="16" spans="1:6" ht="12.75">
      <c r="A16" s="216"/>
      <c r="B16" s="165" t="s">
        <v>491</v>
      </c>
      <c r="C16" s="201" t="s">
        <v>344</v>
      </c>
      <c r="D16" s="259"/>
      <c r="E16" s="201" t="s">
        <v>344</v>
      </c>
      <c r="F16" s="258"/>
    </row>
    <row r="17" spans="1:6" ht="12.75">
      <c r="A17" s="216"/>
      <c r="B17" s="165" t="s">
        <v>492</v>
      </c>
      <c r="C17" s="201" t="s">
        <v>344</v>
      </c>
      <c r="D17" s="259"/>
      <c r="E17" s="201">
        <v>412</v>
      </c>
      <c r="F17" s="258"/>
    </row>
    <row r="18" spans="1:6" ht="12.75">
      <c r="A18" s="216" t="s">
        <v>66</v>
      </c>
      <c r="B18" s="165" t="s">
        <v>99</v>
      </c>
      <c r="C18" s="201">
        <v>48</v>
      </c>
      <c r="D18" s="259">
        <v>4.5584045584045585</v>
      </c>
      <c r="E18" s="201">
        <v>801</v>
      </c>
      <c r="F18" s="258">
        <v>76.06837606837607</v>
      </c>
    </row>
    <row r="19" spans="1:6" ht="12.75">
      <c r="A19" s="216"/>
      <c r="B19" s="165" t="s">
        <v>306</v>
      </c>
      <c r="C19" s="201">
        <v>0</v>
      </c>
      <c r="D19" s="259"/>
      <c r="E19" s="201">
        <v>620</v>
      </c>
      <c r="F19" s="258"/>
    </row>
    <row r="20" spans="1:6" ht="12.75">
      <c r="A20" s="216"/>
      <c r="B20" s="165" t="s">
        <v>307</v>
      </c>
      <c r="C20" s="201">
        <v>48</v>
      </c>
      <c r="D20" s="259"/>
      <c r="E20" s="201">
        <v>181</v>
      </c>
      <c r="F20" s="258"/>
    </row>
    <row r="21" spans="1:6" ht="12.75">
      <c r="A21" s="165" t="s">
        <v>67</v>
      </c>
      <c r="B21" s="216" t="s">
        <v>308</v>
      </c>
      <c r="C21" s="201">
        <v>245</v>
      </c>
      <c r="D21" s="259">
        <v>17.57532281205165</v>
      </c>
      <c r="E21" s="201">
        <v>583</v>
      </c>
      <c r="F21" s="258">
        <v>41.82209469153515</v>
      </c>
    </row>
    <row r="22" spans="1:6" ht="12.75">
      <c r="A22" s="165" t="s">
        <v>68</v>
      </c>
      <c r="B22" s="165" t="s">
        <v>99</v>
      </c>
      <c r="C22" s="201">
        <v>157</v>
      </c>
      <c r="D22" s="259">
        <v>33.26271186440678</v>
      </c>
      <c r="E22" s="201">
        <v>113</v>
      </c>
      <c r="F22" s="258">
        <v>23.940677966101696</v>
      </c>
    </row>
    <row r="23" spans="1:6" ht="12.75">
      <c r="A23" s="165"/>
      <c r="B23" s="165" t="s">
        <v>310</v>
      </c>
      <c r="C23" s="201" t="s">
        <v>344</v>
      </c>
      <c r="D23" s="259"/>
      <c r="E23" s="201" t="s">
        <v>344</v>
      </c>
      <c r="F23" s="258"/>
    </row>
    <row r="24" spans="1:6" ht="12.75">
      <c r="A24" s="216"/>
      <c r="B24" s="165" t="s">
        <v>420</v>
      </c>
      <c r="C24" s="201">
        <v>39</v>
      </c>
      <c r="D24" s="259"/>
      <c r="E24" s="201" t="s">
        <v>344</v>
      </c>
      <c r="F24" s="258"/>
    </row>
    <row r="25" spans="1:6" ht="12.75">
      <c r="A25" s="216"/>
      <c r="B25" s="165" t="s">
        <v>421</v>
      </c>
      <c r="C25" s="201">
        <v>118</v>
      </c>
      <c r="D25" s="259"/>
      <c r="E25" s="201">
        <v>113</v>
      </c>
      <c r="F25" s="258"/>
    </row>
    <row r="26" spans="1:6" ht="12.75">
      <c r="A26" s="216" t="s">
        <v>69</v>
      </c>
      <c r="B26" s="165" t="s">
        <v>422</v>
      </c>
      <c r="C26" s="201">
        <v>224</v>
      </c>
      <c r="D26" s="259">
        <v>22.00392927308448</v>
      </c>
      <c r="E26" s="201">
        <v>192</v>
      </c>
      <c r="F26" s="258">
        <v>18.860510805500983</v>
      </c>
    </row>
    <row r="27" spans="1:6" ht="12.75">
      <c r="A27" s="216"/>
      <c r="B27" s="165"/>
      <c r="C27" s="201"/>
      <c r="D27" s="259"/>
      <c r="E27" s="201"/>
      <c r="F27" s="258"/>
    </row>
    <row r="28" spans="1:6" s="44" customFormat="1" ht="12.75">
      <c r="A28" s="260" t="s">
        <v>314</v>
      </c>
      <c r="B28" s="183" t="s">
        <v>99</v>
      </c>
      <c r="C28" s="206">
        <v>1897</v>
      </c>
      <c r="D28" s="258">
        <v>42.657971666291886</v>
      </c>
      <c r="E28" s="206">
        <v>3471</v>
      </c>
      <c r="F28" s="258">
        <v>78.0526197436474</v>
      </c>
    </row>
    <row r="29" spans="1:6" ht="12.75">
      <c r="A29" s="165" t="s">
        <v>75</v>
      </c>
      <c r="B29" s="165" t="s">
        <v>99</v>
      </c>
      <c r="C29" s="201">
        <v>465</v>
      </c>
      <c r="D29" s="259">
        <v>113.13868613138686</v>
      </c>
      <c r="E29" s="201">
        <v>1557</v>
      </c>
      <c r="F29" s="258">
        <v>378.8321167883212</v>
      </c>
    </row>
    <row r="30" spans="1:6" ht="12.75">
      <c r="A30" s="165"/>
      <c r="B30" s="165" t="s">
        <v>425</v>
      </c>
      <c r="C30" s="201">
        <v>465</v>
      </c>
      <c r="D30" s="259"/>
      <c r="E30" s="201">
        <v>660</v>
      </c>
      <c r="F30" s="258"/>
    </row>
    <row r="31" spans="1:6" ht="12.75">
      <c r="A31" s="165"/>
      <c r="B31" s="165" t="s">
        <v>426</v>
      </c>
      <c r="C31" s="201" t="s">
        <v>344</v>
      </c>
      <c r="D31" s="259"/>
      <c r="E31" s="201">
        <v>897</v>
      </c>
      <c r="F31" s="258"/>
    </row>
    <row r="32" spans="1:6" ht="12.75">
      <c r="A32" s="216" t="s">
        <v>76</v>
      </c>
      <c r="B32" s="165" t="s">
        <v>316</v>
      </c>
      <c r="C32" s="201">
        <v>261</v>
      </c>
      <c r="D32" s="259">
        <v>221.1864406779661</v>
      </c>
      <c r="E32" s="201">
        <v>331</v>
      </c>
      <c r="F32" s="258">
        <v>280.50847457627117</v>
      </c>
    </row>
    <row r="33" spans="1:6" ht="12.75">
      <c r="A33" s="165" t="s">
        <v>77</v>
      </c>
      <c r="B33" s="165" t="s">
        <v>427</v>
      </c>
      <c r="C33" s="201" t="s">
        <v>344</v>
      </c>
      <c r="D33" s="259" t="s">
        <v>344</v>
      </c>
      <c r="E33" s="201">
        <v>99</v>
      </c>
      <c r="F33" s="258">
        <v>23.294117647058822</v>
      </c>
    </row>
    <row r="34" spans="1:6" ht="12.75">
      <c r="A34" s="219" t="s">
        <v>78</v>
      </c>
      <c r="B34" s="165" t="s">
        <v>318</v>
      </c>
      <c r="C34" s="201">
        <v>277</v>
      </c>
      <c r="D34" s="259">
        <v>65.48463356973996</v>
      </c>
      <c r="E34" s="201">
        <v>361</v>
      </c>
      <c r="F34" s="258">
        <v>85.34278959810875</v>
      </c>
    </row>
    <row r="35" spans="1:6" ht="12.75">
      <c r="A35" s="219" t="s">
        <v>79</v>
      </c>
      <c r="B35" s="165" t="s">
        <v>99</v>
      </c>
      <c r="C35" s="201">
        <v>376</v>
      </c>
      <c r="D35" s="259">
        <v>27.128427128427127</v>
      </c>
      <c r="E35" s="201">
        <v>641</v>
      </c>
      <c r="F35" s="258">
        <v>46.24819624819625</v>
      </c>
    </row>
    <row r="36" spans="1:6" ht="12.75">
      <c r="A36" s="197"/>
      <c r="B36" s="165" t="s">
        <v>319</v>
      </c>
      <c r="C36" s="201">
        <v>222</v>
      </c>
      <c r="D36" s="259"/>
      <c r="E36" s="201">
        <v>196</v>
      </c>
      <c r="F36" s="258"/>
    </row>
    <row r="37" spans="1:6" ht="12.75">
      <c r="A37" s="165"/>
      <c r="B37" s="165" t="s">
        <v>320</v>
      </c>
      <c r="C37" s="201">
        <v>154</v>
      </c>
      <c r="D37" s="259"/>
      <c r="E37" s="201">
        <v>445</v>
      </c>
      <c r="F37" s="258"/>
    </row>
    <row r="38" spans="1:6" ht="12.75">
      <c r="A38" s="216" t="s">
        <v>85</v>
      </c>
      <c r="B38" s="165" t="s">
        <v>99</v>
      </c>
      <c r="C38" s="201">
        <v>518</v>
      </c>
      <c r="D38" s="259">
        <v>30.760095011876484</v>
      </c>
      <c r="E38" s="201">
        <v>482</v>
      </c>
      <c r="F38" s="258">
        <v>28.622327790973873</v>
      </c>
    </row>
    <row r="39" spans="1:6" ht="12.75">
      <c r="A39" s="216"/>
      <c r="B39" s="165" t="s">
        <v>428</v>
      </c>
      <c r="C39" s="201">
        <v>156</v>
      </c>
      <c r="D39" s="259"/>
      <c r="E39" s="201">
        <v>152</v>
      </c>
      <c r="F39" s="258"/>
    </row>
    <row r="40" spans="1:6" ht="12.75">
      <c r="A40" s="165"/>
      <c r="B40" s="165" t="s">
        <v>493</v>
      </c>
      <c r="C40" s="201">
        <v>49</v>
      </c>
      <c r="D40" s="259"/>
      <c r="E40" s="201">
        <v>53</v>
      </c>
      <c r="F40" s="258"/>
    </row>
    <row r="41" spans="1:6" ht="12.75">
      <c r="A41" s="165"/>
      <c r="B41" s="165" t="s">
        <v>323</v>
      </c>
      <c r="C41" s="201">
        <v>235</v>
      </c>
      <c r="D41" s="259"/>
      <c r="E41" s="201">
        <v>154</v>
      </c>
      <c r="F41" s="258"/>
    </row>
    <row r="42" spans="1:6" ht="12.75">
      <c r="A42" s="216"/>
      <c r="B42" s="165" t="s">
        <v>324</v>
      </c>
      <c r="C42" s="214">
        <v>78</v>
      </c>
      <c r="D42" s="259"/>
      <c r="E42" s="214">
        <v>123</v>
      </c>
      <c r="F42" s="258"/>
    </row>
    <row r="43" spans="1:6" ht="12.75">
      <c r="A43" s="216"/>
      <c r="B43" s="165"/>
      <c r="C43" s="201"/>
      <c r="D43" s="259"/>
      <c r="E43" s="201"/>
      <c r="F43" s="258"/>
    </row>
    <row r="44" spans="1:6" ht="12.75">
      <c r="A44" s="260" t="s">
        <v>325</v>
      </c>
      <c r="B44" s="183" t="s">
        <v>99</v>
      </c>
      <c r="C44" s="206">
        <v>1294</v>
      </c>
      <c r="D44" s="258">
        <v>37.442129629629626</v>
      </c>
      <c r="E44" s="206">
        <v>1189</v>
      </c>
      <c r="F44" s="258">
        <v>34.40393518518518</v>
      </c>
    </row>
    <row r="45" spans="1:6" s="44" customFormat="1" ht="12.75">
      <c r="A45" s="165" t="s">
        <v>70</v>
      </c>
      <c r="B45" s="165" t="s">
        <v>326</v>
      </c>
      <c r="C45" s="201">
        <v>211</v>
      </c>
      <c r="D45" s="259">
        <v>21.910695742471443</v>
      </c>
      <c r="E45" s="201">
        <v>267</v>
      </c>
      <c r="F45" s="258">
        <v>27.725856697819314</v>
      </c>
    </row>
    <row r="46" spans="1:6" ht="12.75">
      <c r="A46" s="165" t="s">
        <v>71</v>
      </c>
      <c r="B46" s="165" t="s">
        <v>99</v>
      </c>
      <c r="C46" s="201">
        <v>617</v>
      </c>
      <c r="D46" s="259">
        <v>47.5346687211094</v>
      </c>
      <c r="E46" s="201">
        <v>460</v>
      </c>
      <c r="F46" s="258">
        <v>35.43913713405239</v>
      </c>
    </row>
    <row r="47" spans="1:6" ht="12.75">
      <c r="A47" s="216"/>
      <c r="B47" s="165" t="s">
        <v>327</v>
      </c>
      <c r="C47" s="201">
        <v>387</v>
      </c>
      <c r="D47" s="259"/>
      <c r="E47" s="201">
        <v>263</v>
      </c>
      <c r="F47" s="258"/>
    </row>
    <row r="48" spans="1:6" ht="12.75">
      <c r="A48" s="165"/>
      <c r="B48" s="165" t="s">
        <v>432</v>
      </c>
      <c r="C48" s="201">
        <v>230</v>
      </c>
      <c r="D48" s="259"/>
      <c r="E48" s="201">
        <v>197</v>
      </c>
      <c r="F48" s="258"/>
    </row>
    <row r="49" spans="1:6" ht="12.75">
      <c r="A49" s="165" t="s">
        <v>73</v>
      </c>
      <c r="B49" s="165" t="s">
        <v>99</v>
      </c>
      <c r="C49" s="201">
        <v>466</v>
      </c>
      <c r="D49" s="259">
        <v>38.99581589958159</v>
      </c>
      <c r="E49" s="201">
        <v>462</v>
      </c>
      <c r="F49" s="258">
        <v>38.66108786610879</v>
      </c>
    </row>
    <row r="50" spans="1:6" ht="12.75">
      <c r="A50" s="165"/>
      <c r="B50" s="165" t="s">
        <v>329</v>
      </c>
      <c r="C50" s="201">
        <v>252</v>
      </c>
      <c r="D50" s="259"/>
      <c r="E50" s="201">
        <v>265</v>
      </c>
      <c r="F50" s="258"/>
    </row>
    <row r="51" spans="1:6" ht="12.75">
      <c r="A51" s="216"/>
      <c r="B51" s="165" t="s">
        <v>330</v>
      </c>
      <c r="C51" s="201">
        <v>214</v>
      </c>
      <c r="D51" s="259"/>
      <c r="E51" s="201">
        <v>197</v>
      </c>
      <c r="F51" s="258"/>
    </row>
    <row r="52" spans="1:6" ht="12.75">
      <c r="A52" s="165"/>
      <c r="B52" s="165" t="s">
        <v>331</v>
      </c>
      <c r="C52" s="201" t="s">
        <v>344</v>
      </c>
      <c r="D52" s="259"/>
      <c r="E52" s="201" t="s">
        <v>344</v>
      </c>
      <c r="F52" s="258"/>
    </row>
    <row r="53" spans="1:6" ht="12.75">
      <c r="A53" s="165"/>
      <c r="B53" s="165"/>
      <c r="C53" s="201"/>
      <c r="D53" s="259"/>
      <c r="E53" s="201"/>
      <c r="F53" s="258"/>
    </row>
    <row r="54" spans="1:6" ht="12.75">
      <c r="A54" s="183" t="s">
        <v>332</v>
      </c>
      <c r="B54" s="183" t="s">
        <v>99</v>
      </c>
      <c r="C54" s="206">
        <v>753</v>
      </c>
      <c r="D54" s="258">
        <v>22.390722569134702</v>
      </c>
      <c r="E54" s="206">
        <v>1182</v>
      </c>
      <c r="F54" s="258">
        <v>35.1471900089206</v>
      </c>
    </row>
    <row r="55" spans="1:6" s="44" customFormat="1" ht="12.75">
      <c r="A55" s="165" t="s">
        <v>333</v>
      </c>
      <c r="B55" s="165" t="s">
        <v>99</v>
      </c>
      <c r="C55" s="201">
        <v>201</v>
      </c>
      <c r="D55" s="259">
        <v>16.556836902800658</v>
      </c>
      <c r="E55" s="201">
        <v>620</v>
      </c>
      <c r="F55" s="258">
        <v>51.07084019769358</v>
      </c>
    </row>
    <row r="56" spans="1:6" ht="12.75">
      <c r="A56" s="216"/>
      <c r="B56" s="165" t="s">
        <v>494</v>
      </c>
      <c r="C56" s="201">
        <v>73</v>
      </c>
      <c r="D56" s="259"/>
      <c r="E56" s="201">
        <v>240</v>
      </c>
      <c r="F56" s="258"/>
    </row>
    <row r="57" spans="1:6" ht="12.75">
      <c r="A57" s="216"/>
      <c r="B57" s="165" t="s">
        <v>335</v>
      </c>
      <c r="C57" s="201">
        <v>128</v>
      </c>
      <c r="D57" s="259"/>
      <c r="E57" s="201">
        <v>380</v>
      </c>
      <c r="F57" s="258"/>
    </row>
    <row r="58" spans="1:6" ht="12.75">
      <c r="A58" s="216" t="s">
        <v>74</v>
      </c>
      <c r="B58" s="165" t="s">
        <v>99</v>
      </c>
      <c r="C58" s="201">
        <v>552</v>
      </c>
      <c r="D58" s="259">
        <v>25.68636575151233</v>
      </c>
      <c r="E58" s="201">
        <v>562</v>
      </c>
      <c r="F58" s="258">
        <v>26.15169846440205</v>
      </c>
    </row>
    <row r="59" spans="1:6" ht="12.75">
      <c r="A59" s="216"/>
      <c r="B59" s="165" t="s">
        <v>336</v>
      </c>
      <c r="C59" s="201">
        <v>222</v>
      </c>
      <c r="D59" s="259"/>
      <c r="E59" s="201">
        <v>241</v>
      </c>
      <c r="F59" s="258"/>
    </row>
    <row r="60" spans="1:6" ht="12.75">
      <c r="A60" s="216"/>
      <c r="B60" s="165" t="s">
        <v>337</v>
      </c>
      <c r="C60" s="201">
        <v>330</v>
      </c>
      <c r="D60" s="259"/>
      <c r="E60" s="201">
        <v>226</v>
      </c>
      <c r="F60" s="258"/>
    </row>
    <row r="61" spans="1:6" ht="12.75">
      <c r="A61" s="197"/>
      <c r="B61" s="165" t="s">
        <v>338</v>
      </c>
      <c r="C61" s="201">
        <v>0</v>
      </c>
      <c r="D61" s="259"/>
      <c r="E61" s="201">
        <v>95</v>
      </c>
      <c r="F61" s="258"/>
    </row>
    <row r="62" spans="1:6" ht="12.75">
      <c r="A62" s="165"/>
      <c r="B62" s="165"/>
      <c r="C62" s="201"/>
      <c r="D62" s="259"/>
      <c r="E62" s="201"/>
      <c r="F62" s="258"/>
    </row>
    <row r="63" spans="1:6" ht="12.75">
      <c r="A63" s="260" t="s">
        <v>339</v>
      </c>
      <c r="B63" s="183" t="s">
        <v>99</v>
      </c>
      <c r="C63" s="206">
        <v>633</v>
      </c>
      <c r="D63" s="258">
        <v>16.61853504856918</v>
      </c>
      <c r="E63" s="206">
        <v>616</v>
      </c>
      <c r="F63" s="258">
        <v>16.172223680756105</v>
      </c>
    </row>
    <row r="64" spans="1:6" s="44" customFormat="1" ht="12.75">
      <c r="A64" s="216" t="s">
        <v>80</v>
      </c>
      <c r="B64" s="165" t="s">
        <v>340</v>
      </c>
      <c r="C64" s="201">
        <v>129</v>
      </c>
      <c r="D64" s="259">
        <v>24.61832061068702</v>
      </c>
      <c r="E64" s="201">
        <v>161</v>
      </c>
      <c r="F64" s="258">
        <v>30.72519083969466</v>
      </c>
    </row>
    <row r="65" spans="1:6" ht="12.75">
      <c r="A65" s="216" t="s">
        <v>81</v>
      </c>
      <c r="B65" s="165" t="s">
        <v>341</v>
      </c>
      <c r="C65" s="201">
        <v>143</v>
      </c>
      <c r="D65" s="259">
        <v>18.96551724137931</v>
      </c>
      <c r="E65" s="201">
        <v>148</v>
      </c>
      <c r="F65" s="258">
        <v>19.628647214854112</v>
      </c>
    </row>
    <row r="66" spans="1:6" ht="12.75">
      <c r="A66" s="165" t="s">
        <v>82</v>
      </c>
      <c r="B66" s="165" t="s">
        <v>342</v>
      </c>
      <c r="C66" s="201">
        <v>142</v>
      </c>
      <c r="D66" s="259">
        <v>13.575525812619503</v>
      </c>
      <c r="E66" s="201">
        <v>204</v>
      </c>
      <c r="F66" s="258">
        <v>19.502868068833653</v>
      </c>
    </row>
    <row r="67" spans="1:6" ht="12.75">
      <c r="A67" s="165" t="s">
        <v>83</v>
      </c>
      <c r="B67" s="165" t="s">
        <v>343</v>
      </c>
      <c r="C67" s="201">
        <v>219</v>
      </c>
      <c r="D67" s="259">
        <v>21.057692307692307</v>
      </c>
      <c r="E67" s="201">
        <v>103</v>
      </c>
      <c r="F67" s="258">
        <v>9.903846153846153</v>
      </c>
    </row>
    <row r="68" spans="1:6" ht="12.75">
      <c r="A68" s="165" t="s">
        <v>84</v>
      </c>
      <c r="B68" s="165" t="s">
        <v>344</v>
      </c>
      <c r="C68" s="201" t="s">
        <v>344</v>
      </c>
      <c r="D68" s="259" t="s">
        <v>344</v>
      </c>
      <c r="E68" s="201" t="s">
        <v>344</v>
      </c>
      <c r="F68" s="258" t="s">
        <v>344</v>
      </c>
    </row>
    <row r="69" spans="1:6" ht="12.75">
      <c r="A69" s="165"/>
      <c r="B69" s="165"/>
      <c r="C69" s="201"/>
      <c r="D69" s="259"/>
      <c r="E69" s="201"/>
      <c r="F69" s="258"/>
    </row>
    <row r="70" spans="1:6" ht="12.75">
      <c r="A70" s="183" t="s">
        <v>345</v>
      </c>
      <c r="B70" s="183" t="s">
        <v>99</v>
      </c>
      <c r="C70" s="206">
        <v>1317</v>
      </c>
      <c r="D70" s="259">
        <v>43.79780512138344</v>
      </c>
      <c r="E70" s="206">
        <v>1498</v>
      </c>
      <c r="F70" s="258">
        <v>49.817093448619886</v>
      </c>
    </row>
    <row r="71" spans="1:6" s="44" customFormat="1" ht="12.75">
      <c r="A71" s="165" t="s">
        <v>86</v>
      </c>
      <c r="B71" s="165" t="s">
        <v>99</v>
      </c>
      <c r="C71" s="72">
        <v>232</v>
      </c>
      <c r="D71" s="259">
        <v>47.83505154639175</v>
      </c>
      <c r="E71" s="72">
        <v>380</v>
      </c>
      <c r="F71" s="258">
        <v>78.35051546391753</v>
      </c>
    </row>
    <row r="72" spans="1:6" ht="12.75">
      <c r="A72" s="165"/>
      <c r="B72" s="165" t="s">
        <v>346</v>
      </c>
      <c r="C72" s="201">
        <v>144</v>
      </c>
      <c r="D72" s="259"/>
      <c r="E72" s="201">
        <v>328</v>
      </c>
      <c r="F72" s="258"/>
    </row>
    <row r="73" spans="1:6" ht="12.75">
      <c r="A73" s="216"/>
      <c r="B73" s="165" t="s">
        <v>442</v>
      </c>
      <c r="C73" s="201">
        <v>88</v>
      </c>
      <c r="D73" s="259"/>
      <c r="E73" s="201">
        <v>52</v>
      </c>
      <c r="F73" s="258"/>
    </row>
    <row r="74" spans="1:6" ht="12.75">
      <c r="A74" s="216" t="s">
        <v>87</v>
      </c>
      <c r="B74" s="165" t="s">
        <v>99</v>
      </c>
      <c r="C74" s="201">
        <v>1085</v>
      </c>
      <c r="D74" s="259">
        <v>43.02141157811261</v>
      </c>
      <c r="E74" s="201">
        <v>1118</v>
      </c>
      <c r="F74" s="258">
        <v>44.329896907216494</v>
      </c>
    </row>
    <row r="75" spans="1:6" ht="12.75">
      <c r="A75" s="165"/>
      <c r="B75" s="165" t="s">
        <v>348</v>
      </c>
      <c r="C75" s="201">
        <v>394</v>
      </c>
      <c r="D75" s="259"/>
      <c r="E75" s="201">
        <v>393</v>
      </c>
      <c r="F75" s="258"/>
    </row>
    <row r="76" spans="1:6" ht="12.75">
      <c r="A76" s="165"/>
      <c r="B76" s="165" t="s">
        <v>349</v>
      </c>
      <c r="C76" s="201">
        <v>117</v>
      </c>
      <c r="D76" s="259"/>
      <c r="E76" s="201">
        <v>137</v>
      </c>
      <c r="F76" s="258"/>
    </row>
    <row r="77" spans="1:6" ht="12.75">
      <c r="A77" s="216"/>
      <c r="B77" s="165" t="s">
        <v>350</v>
      </c>
      <c r="C77" s="201">
        <v>294</v>
      </c>
      <c r="D77" s="259"/>
      <c r="E77" s="201">
        <v>246</v>
      </c>
      <c r="F77" s="258"/>
    </row>
    <row r="78" spans="1:6" ht="12.75">
      <c r="A78" s="197"/>
      <c r="B78" s="165" t="s">
        <v>351</v>
      </c>
      <c r="C78" s="201">
        <v>257</v>
      </c>
      <c r="D78" s="259"/>
      <c r="E78" s="201">
        <v>235</v>
      </c>
      <c r="F78" s="258"/>
    </row>
    <row r="79" spans="1:6" ht="12.75">
      <c r="A79" s="219"/>
      <c r="B79" s="165" t="s">
        <v>495</v>
      </c>
      <c r="C79" s="201">
        <v>23</v>
      </c>
      <c r="D79" s="259"/>
      <c r="E79" s="201">
        <v>107</v>
      </c>
      <c r="F79" s="258"/>
    </row>
    <row r="80" spans="1:6" ht="12.75">
      <c r="A80" s="219"/>
      <c r="B80" s="165"/>
      <c r="C80" s="201"/>
      <c r="D80" s="259"/>
      <c r="E80" s="201"/>
      <c r="F80" s="258"/>
    </row>
    <row r="81" spans="1:6" ht="12.75">
      <c r="A81" s="260" t="s">
        <v>352</v>
      </c>
      <c r="B81" s="183" t="s">
        <v>99</v>
      </c>
      <c r="C81" s="206">
        <v>410</v>
      </c>
      <c r="D81" s="258">
        <v>11.56558533145275</v>
      </c>
      <c r="E81" s="206">
        <v>628</v>
      </c>
      <c r="F81" s="258">
        <v>17.71509167842031</v>
      </c>
    </row>
    <row r="82" spans="1:6" s="44" customFormat="1" ht="12.75">
      <c r="A82" s="165" t="s">
        <v>88</v>
      </c>
      <c r="B82" s="165" t="s">
        <v>353</v>
      </c>
      <c r="C82" s="201">
        <v>138</v>
      </c>
      <c r="D82" s="259">
        <v>12.432432432432432</v>
      </c>
      <c r="E82" s="201">
        <v>112</v>
      </c>
      <c r="F82" s="258">
        <v>10.09009009009009</v>
      </c>
    </row>
    <row r="83" spans="1:6" ht="12.75">
      <c r="A83" s="165" t="s">
        <v>89</v>
      </c>
      <c r="B83" s="165" t="s">
        <v>99</v>
      </c>
      <c r="C83" s="72">
        <v>196</v>
      </c>
      <c r="D83" s="259">
        <v>10.061601642710473</v>
      </c>
      <c r="E83" s="72">
        <v>193</v>
      </c>
      <c r="F83" s="258">
        <v>9.907597535934292</v>
      </c>
    </row>
    <row r="84" spans="1:6" ht="12.75">
      <c r="A84" s="165"/>
      <c r="B84" s="165" t="s">
        <v>354</v>
      </c>
      <c r="C84" s="201">
        <v>158</v>
      </c>
      <c r="D84" s="259"/>
      <c r="E84" s="201">
        <v>135</v>
      </c>
      <c r="F84" s="258"/>
    </row>
    <row r="85" spans="1:6" ht="12.75">
      <c r="A85" s="165"/>
      <c r="B85" s="165" t="s">
        <v>447</v>
      </c>
      <c r="C85" s="201">
        <v>38</v>
      </c>
      <c r="D85" s="259"/>
      <c r="E85" s="201">
        <v>58</v>
      </c>
      <c r="F85" s="258"/>
    </row>
    <row r="86" spans="1:6" ht="12.75">
      <c r="A86" s="216" t="s">
        <v>355</v>
      </c>
      <c r="B86" s="165" t="s">
        <v>356</v>
      </c>
      <c r="C86" s="214">
        <v>76</v>
      </c>
      <c r="D86" s="259">
        <v>15.605749486652977</v>
      </c>
      <c r="E86" s="214">
        <v>323</v>
      </c>
      <c r="F86" s="258">
        <v>66.32443531827515</v>
      </c>
    </row>
    <row r="87" spans="1:6" ht="12.75">
      <c r="A87" s="216"/>
      <c r="B87" s="165"/>
      <c r="C87" s="201"/>
      <c r="D87" s="259"/>
      <c r="E87" s="201"/>
      <c r="F87" s="258"/>
    </row>
    <row r="88" spans="1:6" ht="12.75">
      <c r="A88" s="260" t="s">
        <v>357</v>
      </c>
      <c r="B88" s="183" t="s">
        <v>99</v>
      </c>
      <c r="C88" s="206">
        <v>763</v>
      </c>
      <c r="D88" s="258">
        <v>20.026246719160106</v>
      </c>
      <c r="E88" s="206">
        <v>1194</v>
      </c>
      <c r="F88" s="258">
        <v>31.338582677165356</v>
      </c>
    </row>
    <row r="89" spans="1:6" s="44" customFormat="1" ht="12.75">
      <c r="A89" s="165" t="s">
        <v>91</v>
      </c>
      <c r="B89" s="165" t="s">
        <v>344</v>
      </c>
      <c r="C89" s="201" t="s">
        <v>344</v>
      </c>
      <c r="D89" s="201" t="s">
        <v>344</v>
      </c>
      <c r="E89" s="201" t="s">
        <v>344</v>
      </c>
      <c r="F89" s="201" t="s">
        <v>344</v>
      </c>
    </row>
    <row r="90" spans="1:6" ht="12.75">
      <c r="A90" s="165" t="s">
        <v>92</v>
      </c>
      <c r="B90" s="165" t="s">
        <v>99</v>
      </c>
      <c r="C90" s="201">
        <v>587</v>
      </c>
      <c r="D90" s="259">
        <v>29.467871485943775</v>
      </c>
      <c r="E90" s="201">
        <v>843</v>
      </c>
      <c r="F90" s="258">
        <v>42.31927710843374</v>
      </c>
    </row>
    <row r="91" spans="1:6" ht="12.75">
      <c r="A91" s="216"/>
      <c r="B91" s="165" t="s">
        <v>358</v>
      </c>
      <c r="C91" s="201">
        <v>277</v>
      </c>
      <c r="D91" s="259"/>
      <c r="E91" s="201">
        <v>437</v>
      </c>
      <c r="F91" s="258"/>
    </row>
    <row r="92" spans="1:6" ht="12.75">
      <c r="A92" s="165"/>
      <c r="B92" s="165" t="s">
        <v>359</v>
      </c>
      <c r="C92" s="201">
        <v>149</v>
      </c>
      <c r="D92" s="259"/>
      <c r="E92" s="201">
        <v>220</v>
      </c>
      <c r="F92" s="258"/>
    </row>
    <row r="93" spans="1:6" ht="12.75">
      <c r="A93" s="165"/>
      <c r="B93" s="165" t="s">
        <v>360</v>
      </c>
      <c r="C93" s="201">
        <v>160</v>
      </c>
      <c r="D93" s="259"/>
      <c r="E93" s="201">
        <v>139</v>
      </c>
      <c r="F93" s="258"/>
    </row>
    <row r="94" spans="1:6" ht="12.75">
      <c r="A94" s="165"/>
      <c r="B94" s="165" t="s">
        <v>496</v>
      </c>
      <c r="C94" s="201">
        <v>1</v>
      </c>
      <c r="D94" s="259"/>
      <c r="E94" s="201">
        <v>47</v>
      </c>
      <c r="F94" s="258"/>
    </row>
    <row r="95" spans="1:6" ht="12.75">
      <c r="A95" s="165" t="s">
        <v>93</v>
      </c>
      <c r="B95" s="165" t="s">
        <v>99</v>
      </c>
      <c r="C95" s="201">
        <v>176</v>
      </c>
      <c r="D95" s="259">
        <v>11.741160773849233</v>
      </c>
      <c r="E95" s="201">
        <v>351</v>
      </c>
      <c r="F95" s="258">
        <v>23.415610406937958</v>
      </c>
    </row>
    <row r="96" spans="1:6" ht="12.75">
      <c r="A96" s="165"/>
      <c r="B96" s="165" t="s">
        <v>361</v>
      </c>
      <c r="C96" s="201">
        <v>176</v>
      </c>
      <c r="D96" s="259">
        <v>11.741160773849233</v>
      </c>
      <c r="E96" s="201">
        <v>280</v>
      </c>
      <c r="F96" s="258">
        <v>18.67911941294196</v>
      </c>
    </row>
    <row r="97" spans="1:6" ht="12.75">
      <c r="A97" s="165"/>
      <c r="B97" s="165" t="s">
        <v>450</v>
      </c>
      <c r="C97" s="201" t="s">
        <v>344</v>
      </c>
      <c r="D97" s="259"/>
      <c r="E97" s="201">
        <v>71</v>
      </c>
      <c r="F97" s="258"/>
    </row>
    <row r="98" spans="1:6" ht="12.75">
      <c r="A98" s="82"/>
      <c r="B98" s="165"/>
      <c r="C98" s="201"/>
      <c r="D98" s="259"/>
      <c r="E98" s="201"/>
      <c r="F98" s="258"/>
    </row>
    <row r="99" spans="1:6" ht="12.75">
      <c r="A99" s="183" t="s">
        <v>363</v>
      </c>
      <c r="B99" s="183" t="s">
        <v>99</v>
      </c>
      <c r="C99" s="206">
        <v>1245</v>
      </c>
      <c r="D99" s="258">
        <v>26.808785529715763</v>
      </c>
      <c r="E99" s="206">
        <v>1617</v>
      </c>
      <c r="F99" s="258">
        <v>34.81912144702842</v>
      </c>
    </row>
    <row r="100" spans="1:6" s="44" customFormat="1" ht="12.75">
      <c r="A100" s="165" t="s">
        <v>96</v>
      </c>
      <c r="B100" s="165" t="s">
        <v>99</v>
      </c>
      <c r="C100" s="201">
        <v>1077</v>
      </c>
      <c r="D100" s="259">
        <v>32.52793717909997</v>
      </c>
      <c r="E100" s="201">
        <v>1220</v>
      </c>
      <c r="F100" s="258">
        <v>36.84687405617638</v>
      </c>
    </row>
    <row r="101" spans="1:6" ht="12.75">
      <c r="A101" s="216"/>
      <c r="B101" s="165" t="s">
        <v>515</v>
      </c>
      <c r="C101" s="201">
        <v>322</v>
      </c>
      <c r="D101" s="259"/>
      <c r="E101" s="201">
        <v>347</v>
      </c>
      <c r="F101" s="258"/>
    </row>
    <row r="102" spans="1:6" ht="12.75">
      <c r="A102" s="216"/>
      <c r="B102" s="165" t="s">
        <v>455</v>
      </c>
      <c r="C102" s="201">
        <v>299</v>
      </c>
      <c r="D102" s="259"/>
      <c r="E102" s="201">
        <v>107</v>
      </c>
      <c r="F102" s="258"/>
    </row>
    <row r="103" spans="1:6" ht="12.75">
      <c r="A103" s="216"/>
      <c r="B103" s="165" t="s">
        <v>456</v>
      </c>
      <c r="C103" s="201">
        <v>174</v>
      </c>
      <c r="D103" s="259"/>
      <c r="E103" s="201">
        <v>422</v>
      </c>
      <c r="F103" s="258"/>
    </row>
    <row r="104" spans="1:6" ht="12.75">
      <c r="A104" s="216"/>
      <c r="B104" s="165" t="s">
        <v>497</v>
      </c>
      <c r="C104" s="201">
        <v>141</v>
      </c>
      <c r="D104" s="259"/>
      <c r="E104" s="201">
        <v>146</v>
      </c>
      <c r="F104" s="258"/>
    </row>
    <row r="105" spans="1:6" ht="12.75">
      <c r="A105" s="165"/>
      <c r="B105" s="165" t="s">
        <v>368</v>
      </c>
      <c r="C105" s="201">
        <v>141</v>
      </c>
      <c r="D105" s="259"/>
      <c r="E105" s="201">
        <v>198</v>
      </c>
      <c r="F105" s="258"/>
    </row>
    <row r="106" spans="1:6" ht="12.75">
      <c r="A106" s="219" t="s">
        <v>95</v>
      </c>
      <c r="B106" s="165" t="s">
        <v>372</v>
      </c>
      <c r="C106" s="201">
        <v>96</v>
      </c>
      <c r="D106" s="259">
        <v>10.714285714285714</v>
      </c>
      <c r="E106" s="201">
        <v>211</v>
      </c>
      <c r="F106" s="258">
        <v>23.549107142857142</v>
      </c>
    </row>
    <row r="107" spans="1:6" ht="12.75">
      <c r="A107" s="219" t="s">
        <v>98</v>
      </c>
      <c r="B107" s="165" t="s">
        <v>373</v>
      </c>
      <c r="C107" s="201">
        <v>72</v>
      </c>
      <c r="D107" s="259">
        <v>16.475972540045767</v>
      </c>
      <c r="E107" s="201">
        <v>186</v>
      </c>
      <c r="F107" s="258">
        <v>42.5629290617849</v>
      </c>
    </row>
    <row r="108" spans="1:6" ht="12.75">
      <c r="A108" s="165"/>
      <c r="B108" s="165"/>
      <c r="C108" s="201"/>
      <c r="D108" s="259"/>
      <c r="E108" s="201"/>
      <c r="F108" s="258"/>
    </row>
    <row r="109" spans="1:6" ht="12.75">
      <c r="A109" s="183" t="s">
        <v>374</v>
      </c>
      <c r="B109" s="183" t="s">
        <v>99</v>
      </c>
      <c r="C109" s="206">
        <v>636</v>
      </c>
      <c r="D109" s="258">
        <v>12.614042046806823</v>
      </c>
      <c r="E109" s="206">
        <v>1506</v>
      </c>
      <c r="F109" s="258">
        <v>29.869099563665213</v>
      </c>
    </row>
    <row r="110" spans="1:6" s="44" customFormat="1" ht="12.75">
      <c r="A110" s="261" t="s">
        <v>94</v>
      </c>
      <c r="B110" s="165" t="s">
        <v>99</v>
      </c>
      <c r="C110" s="201">
        <v>227</v>
      </c>
      <c r="D110" s="259">
        <v>13.038483630097645</v>
      </c>
      <c r="E110" s="201">
        <v>406</v>
      </c>
      <c r="F110" s="258">
        <v>23.319931074095347</v>
      </c>
    </row>
    <row r="111" spans="1:6" s="44" customFormat="1" ht="12.75">
      <c r="A111" s="261"/>
      <c r="B111" s="165" t="s">
        <v>459</v>
      </c>
      <c r="C111" s="201">
        <v>193</v>
      </c>
      <c r="D111" s="259"/>
      <c r="E111" s="201">
        <v>346</v>
      </c>
      <c r="F111" s="258"/>
    </row>
    <row r="112" spans="1:6" s="44" customFormat="1" ht="12.75">
      <c r="A112" s="261"/>
      <c r="B112" s="165" t="s">
        <v>460</v>
      </c>
      <c r="C112" s="201">
        <v>17</v>
      </c>
      <c r="D112" s="259"/>
      <c r="E112" s="201">
        <v>21</v>
      </c>
      <c r="F112" s="258"/>
    </row>
    <row r="113" spans="1:6" s="44" customFormat="1" ht="12.75">
      <c r="A113" s="261"/>
      <c r="B113" s="165" t="s">
        <v>461</v>
      </c>
      <c r="C113" s="201">
        <v>17</v>
      </c>
      <c r="D113" s="259"/>
      <c r="E113" s="201">
        <v>39</v>
      </c>
      <c r="F113" s="258"/>
    </row>
    <row r="114" spans="1:6" s="142" customFormat="1" ht="12.75">
      <c r="A114" s="165" t="s">
        <v>97</v>
      </c>
      <c r="B114" s="165" t="s">
        <v>99</v>
      </c>
      <c r="C114" s="201">
        <v>409</v>
      </c>
      <c r="D114" s="259">
        <v>12.390184792487124</v>
      </c>
      <c r="E114" s="201">
        <v>1100</v>
      </c>
      <c r="F114" s="258">
        <v>33.32323538321721</v>
      </c>
    </row>
    <row r="115" spans="1:6" ht="12.75">
      <c r="A115" s="262"/>
      <c r="B115" s="165" t="s">
        <v>375</v>
      </c>
      <c r="C115" s="195">
        <v>227</v>
      </c>
      <c r="D115" s="259"/>
      <c r="E115" s="195">
        <v>305</v>
      </c>
      <c r="F115" s="258"/>
    </row>
    <row r="116" spans="1:6" ht="12.75">
      <c r="A116" s="262"/>
      <c r="B116" s="165" t="s">
        <v>377</v>
      </c>
      <c r="C116" s="195" t="s">
        <v>344</v>
      </c>
      <c r="D116" s="259"/>
      <c r="E116" s="195">
        <v>175</v>
      </c>
      <c r="F116" s="258"/>
    </row>
    <row r="117" spans="1:6" ht="12.75">
      <c r="A117" s="262"/>
      <c r="B117" s="165" t="s">
        <v>463</v>
      </c>
      <c r="C117" s="195">
        <v>21</v>
      </c>
      <c r="D117" s="259"/>
      <c r="E117" s="195">
        <v>110</v>
      </c>
      <c r="F117" s="258"/>
    </row>
    <row r="118" spans="1:6" ht="12.75">
      <c r="A118" s="165"/>
      <c r="B118" s="165" t="s">
        <v>376</v>
      </c>
      <c r="C118" s="195">
        <v>158</v>
      </c>
      <c r="D118" s="259"/>
      <c r="E118" s="195">
        <v>334</v>
      </c>
      <c r="F118" s="258"/>
    </row>
    <row r="119" spans="1:6" ht="12.75">
      <c r="A119" s="165"/>
      <c r="B119" s="165" t="s">
        <v>476</v>
      </c>
      <c r="C119" s="195">
        <v>3</v>
      </c>
      <c r="D119" s="259"/>
      <c r="E119" s="195">
        <v>176</v>
      </c>
      <c r="F119" s="258"/>
    </row>
    <row r="120" spans="1:6" ht="12.75">
      <c r="A120" s="251"/>
      <c r="B120" s="165"/>
      <c r="C120" s="195"/>
      <c r="D120" s="259"/>
      <c r="E120" s="195"/>
      <c r="F120" s="258"/>
    </row>
    <row r="121" spans="1:6" s="71" customFormat="1" ht="12.75">
      <c r="A121" s="183" t="s">
        <v>378</v>
      </c>
      <c r="B121" s="183" t="s">
        <v>99</v>
      </c>
      <c r="C121" s="184">
        <v>635</v>
      </c>
      <c r="D121" s="258">
        <v>25.168450257629807</v>
      </c>
      <c r="E121" s="184">
        <v>851</v>
      </c>
      <c r="F121" s="258">
        <v>33.729686880697585</v>
      </c>
    </row>
    <row r="122" spans="1:6" s="44" customFormat="1" ht="12.75">
      <c r="A122" s="183" t="s">
        <v>178</v>
      </c>
      <c r="B122" s="165" t="s">
        <v>498</v>
      </c>
      <c r="C122" s="195">
        <v>306</v>
      </c>
      <c r="D122" s="142"/>
      <c r="E122" s="195">
        <v>384</v>
      </c>
      <c r="F122" s="142"/>
    </row>
    <row r="123" spans="1:6" ht="12.75">
      <c r="A123" s="165"/>
      <c r="B123" s="165" t="s">
        <v>468</v>
      </c>
      <c r="C123" s="195">
        <v>126</v>
      </c>
      <c r="D123" s="142"/>
      <c r="E123" s="195">
        <v>208</v>
      </c>
      <c r="F123" s="142"/>
    </row>
    <row r="124" spans="1:5" ht="12.75">
      <c r="A124" s="165"/>
      <c r="B124" s="165" t="s">
        <v>469</v>
      </c>
      <c r="C124" s="195">
        <v>64</v>
      </c>
      <c r="E124" s="195">
        <v>97</v>
      </c>
    </row>
    <row r="125" spans="1:6" ht="12.75">
      <c r="A125" s="165"/>
      <c r="B125" s="165" t="s">
        <v>470</v>
      </c>
      <c r="C125" s="201">
        <v>139</v>
      </c>
      <c r="D125" s="142"/>
      <c r="E125" s="201">
        <v>162</v>
      </c>
      <c r="F125" s="142"/>
    </row>
    <row r="126" spans="1:6" ht="12.75">
      <c r="A126" s="165"/>
      <c r="B126" s="165"/>
      <c r="C126" s="201"/>
      <c r="D126" s="142"/>
      <c r="E126" s="201"/>
      <c r="F126" s="142"/>
    </row>
    <row r="127" spans="1:6" ht="12.75">
      <c r="A127" s="67" t="s">
        <v>52</v>
      </c>
      <c r="B127" s="108" t="s">
        <v>499</v>
      </c>
      <c r="C127" s="181" t="s">
        <v>344</v>
      </c>
      <c r="D127" s="43"/>
      <c r="E127" s="181">
        <v>482</v>
      </c>
      <c r="F127" s="43"/>
    </row>
    <row r="128" spans="1:6" ht="12.75">
      <c r="A128" s="165"/>
      <c r="B128" s="165"/>
      <c r="C128" s="201"/>
      <c r="D128" s="142"/>
      <c r="E128" s="201"/>
      <c r="F128" s="142"/>
    </row>
    <row r="129" spans="1:3" ht="12.75">
      <c r="A129" s="263" t="s">
        <v>516</v>
      </c>
      <c r="B129" s="165"/>
      <c r="C129" s="195"/>
    </row>
    <row r="130" spans="1:3" ht="12.75">
      <c r="A130" s="263"/>
      <c r="B130" s="165"/>
      <c r="C130" s="195"/>
    </row>
    <row r="131" spans="1:3" ht="12.75">
      <c r="A131" s="165" t="s">
        <v>480</v>
      </c>
      <c r="B131" s="165"/>
      <c r="C131" s="195"/>
    </row>
    <row r="132" spans="1:3" ht="12.75">
      <c r="A132" s="165"/>
      <c r="B132" s="165"/>
      <c r="C132" s="195"/>
    </row>
    <row r="133" spans="1:3" ht="12.75">
      <c r="A133" s="165"/>
      <c r="B133" s="165"/>
      <c r="C133" s="195"/>
    </row>
    <row r="134" spans="1:3" ht="12.75">
      <c r="A134" s="165"/>
      <c r="B134" s="165"/>
      <c r="C134" s="195"/>
    </row>
    <row r="135" spans="1:3" ht="12.75">
      <c r="A135" s="165"/>
      <c r="B135" s="165"/>
      <c r="C135" s="195"/>
    </row>
    <row r="136" spans="1:3" ht="12.75">
      <c r="A136" s="165"/>
      <c r="B136" s="165"/>
      <c r="C136" s="195"/>
    </row>
    <row r="137" spans="1:3" ht="12.75">
      <c r="A137" s="165"/>
      <c r="B137" s="165"/>
      <c r="C137" s="195"/>
    </row>
    <row r="138" spans="1:3" ht="12.75">
      <c r="A138" s="165"/>
      <c r="B138" s="165"/>
      <c r="C138" s="195"/>
    </row>
    <row r="139" spans="1:3" ht="12.75">
      <c r="A139" s="165"/>
      <c r="B139" s="165"/>
      <c r="C139" s="195"/>
    </row>
    <row r="140" spans="1:3" ht="12.75">
      <c r="A140" s="165"/>
      <c r="B140" s="165"/>
      <c r="C140" s="195"/>
    </row>
    <row r="141" spans="1:3" ht="12.75">
      <c r="A141" s="165"/>
      <c r="B141" s="165"/>
      <c r="C141" s="195"/>
    </row>
    <row r="142" spans="1:3" ht="12.75">
      <c r="A142" s="165"/>
      <c r="B142" s="165"/>
      <c r="C142" s="195"/>
    </row>
    <row r="143" spans="1:3" ht="12.75">
      <c r="A143" s="165"/>
      <c r="B143" s="165"/>
      <c r="C143" s="195"/>
    </row>
    <row r="144" spans="1:3" ht="12.75">
      <c r="A144" s="165"/>
      <c r="B144" s="165"/>
      <c r="C144" s="195"/>
    </row>
    <row r="145" spans="1:3" ht="12.75">
      <c r="A145" s="165"/>
      <c r="B145" s="165"/>
      <c r="C145" s="195"/>
    </row>
    <row r="146" spans="1:3" ht="12.75">
      <c r="A146" s="165"/>
      <c r="B146" s="165"/>
      <c r="C146" s="195"/>
    </row>
    <row r="147" spans="1:3" ht="12.75">
      <c r="A147" s="165"/>
      <c r="B147" s="165"/>
      <c r="C147" s="195"/>
    </row>
    <row r="148" spans="1:3" ht="12.75">
      <c r="A148" s="165"/>
      <c r="B148" s="165"/>
      <c r="C148" s="195"/>
    </row>
    <row r="149" spans="1:3" ht="12.75">
      <c r="A149" s="165"/>
      <c r="B149" s="165"/>
      <c r="C149" s="195"/>
    </row>
    <row r="150" spans="1:6" ht="12.75">
      <c r="A150" s="165"/>
      <c r="B150" s="165"/>
      <c r="C150" s="195"/>
      <c r="D150" s="119"/>
      <c r="E150" s="119"/>
      <c r="F150" s="119"/>
    </row>
    <row r="151" spans="1:3" ht="12.75">
      <c r="A151" s="165"/>
      <c r="B151" s="165"/>
      <c r="C151" s="195"/>
    </row>
    <row r="152" spans="2:3" ht="12.75">
      <c r="B152" s="71"/>
      <c r="C152" s="71"/>
    </row>
    <row r="153" spans="2:3" ht="12.75">
      <c r="B153" s="71"/>
      <c r="C153" s="71"/>
    </row>
    <row r="154" spans="2:3" ht="12.75">
      <c r="B154" s="71"/>
      <c r="C154" s="71"/>
    </row>
    <row r="155" spans="2:3" ht="12.75">
      <c r="B155" s="71"/>
      <c r="C155" s="71"/>
    </row>
    <row r="156" spans="2:3" ht="12.75">
      <c r="B156" s="71"/>
      <c r="C156" s="71"/>
    </row>
    <row r="157" spans="2:3" ht="12.75">
      <c r="B157" s="71"/>
      <c r="C157" s="71"/>
    </row>
    <row r="158" spans="2:3" ht="12.75">
      <c r="B158" s="71"/>
      <c r="C158" s="71"/>
    </row>
    <row r="159" spans="2:3" ht="12.75">
      <c r="B159" s="71"/>
      <c r="C159" s="71"/>
    </row>
    <row r="160" spans="2:3" ht="12.75">
      <c r="B160" s="71"/>
      <c r="C160" s="71"/>
    </row>
    <row r="161" spans="2:3" ht="12.75">
      <c r="B161" s="71"/>
      <c r="C161" s="71"/>
    </row>
    <row r="162" spans="2:3" ht="12.75">
      <c r="B162" s="71"/>
      <c r="C162" s="71"/>
    </row>
    <row r="163" spans="2:3" ht="12.75">
      <c r="B163" s="71"/>
      <c r="C163" s="71"/>
    </row>
    <row r="164" spans="2:3" ht="12.75">
      <c r="B164" s="71"/>
      <c r="C164" s="71"/>
    </row>
    <row r="165" spans="2:3" ht="12.75">
      <c r="B165" s="71"/>
      <c r="C165" s="71"/>
    </row>
    <row r="166" spans="2:3" ht="12.75">
      <c r="B166" s="71"/>
      <c r="C166" s="71"/>
    </row>
    <row r="167" spans="2:3" ht="12.75">
      <c r="B167" s="71"/>
      <c r="C167" s="71"/>
    </row>
    <row r="168" spans="2:3" ht="12.75">
      <c r="B168" s="71"/>
      <c r="C168" s="71"/>
    </row>
    <row r="169" spans="2:3" ht="12.75">
      <c r="B169" s="71"/>
      <c r="C169" s="71"/>
    </row>
    <row r="170" spans="2:3" ht="12.75">
      <c r="B170" s="71"/>
      <c r="C170" s="71"/>
    </row>
    <row r="171" spans="2:3" ht="12.75">
      <c r="B171" s="71"/>
      <c r="C171" s="71"/>
    </row>
    <row r="172" spans="2:3" ht="12.75">
      <c r="B172" s="71"/>
      <c r="C172" s="71"/>
    </row>
    <row r="173" spans="2:3" ht="12.75">
      <c r="B173" s="71"/>
      <c r="C173" s="71"/>
    </row>
    <row r="174" spans="2:3" ht="12.75">
      <c r="B174" s="71"/>
      <c r="C174" s="71"/>
    </row>
    <row r="175" spans="2:3" ht="12.75">
      <c r="B175" s="71"/>
      <c r="C175" s="71"/>
    </row>
    <row r="176" spans="2:3" ht="12.75">
      <c r="B176" s="71"/>
      <c r="C176" s="71"/>
    </row>
    <row r="177" spans="2:3" ht="12.75">
      <c r="B177" s="71"/>
      <c r="C177" s="71"/>
    </row>
    <row r="178" spans="2:3" ht="12.75">
      <c r="B178" s="71"/>
      <c r="C178" s="71"/>
    </row>
    <row r="179" spans="2:3" ht="12.75">
      <c r="B179" s="71"/>
      <c r="C179" s="71"/>
    </row>
    <row r="180" spans="2:3" ht="12.75">
      <c r="B180" s="71"/>
      <c r="C180" s="71"/>
    </row>
    <row r="181" spans="2:3" ht="12.75">
      <c r="B181" s="71"/>
      <c r="C181" s="71"/>
    </row>
    <row r="182" spans="2:3" ht="12.75">
      <c r="B182" s="71"/>
      <c r="C182" s="71"/>
    </row>
    <row r="183" spans="2:3" ht="12.75">
      <c r="B183" s="71"/>
      <c r="C183" s="71"/>
    </row>
    <row r="184" spans="2:3" ht="12.75">
      <c r="B184" s="71"/>
      <c r="C184" s="71"/>
    </row>
    <row r="185" spans="2:3" ht="12.75">
      <c r="B185" s="71"/>
      <c r="C185" s="71"/>
    </row>
    <row r="186" spans="2:3" ht="12.75">
      <c r="B186" s="71"/>
      <c r="C186" s="71"/>
    </row>
    <row r="187" spans="2:3" ht="12.75">
      <c r="B187" s="71"/>
      <c r="C187" s="71"/>
    </row>
    <row r="188" spans="2:3" ht="12.75">
      <c r="B188" s="71"/>
      <c r="C188" s="71"/>
    </row>
    <row r="189" spans="2:3" ht="12.75">
      <c r="B189" s="71"/>
      <c r="C189" s="71"/>
    </row>
    <row r="190" spans="2:3" ht="12.75">
      <c r="B190" s="71"/>
      <c r="C190" s="71"/>
    </row>
    <row r="191" spans="2:3" ht="12.75">
      <c r="B191" s="71"/>
      <c r="C191" s="71"/>
    </row>
    <row r="192" spans="2:3" ht="12.75">
      <c r="B192" s="71"/>
      <c r="C192" s="71"/>
    </row>
    <row r="193" spans="2:3" ht="12.75">
      <c r="B193" s="71"/>
      <c r="C193" s="71"/>
    </row>
    <row r="194" spans="2:3" ht="12.75">
      <c r="B194" s="71"/>
      <c r="C194" s="71"/>
    </row>
    <row r="195" spans="2:3" ht="12.75">
      <c r="B195" s="71"/>
      <c r="C195" s="71"/>
    </row>
    <row r="196" spans="2:3" ht="12.75">
      <c r="B196" s="71"/>
      <c r="C196" s="71"/>
    </row>
    <row r="197" spans="2:3" ht="12.75">
      <c r="B197" s="71"/>
      <c r="C197" s="71"/>
    </row>
    <row r="198" spans="2:3" ht="12.75">
      <c r="B198" s="71"/>
      <c r="C198" s="71"/>
    </row>
    <row r="199" spans="2:3" ht="12.75">
      <c r="B199" s="71"/>
      <c r="C199" s="71"/>
    </row>
    <row r="200" spans="2:3" ht="12.75">
      <c r="B200" s="71"/>
      <c r="C200" s="71"/>
    </row>
    <row r="201" spans="2:3" ht="12.75">
      <c r="B201" s="71"/>
      <c r="C201" s="71"/>
    </row>
    <row r="202" spans="2:3" ht="12.75">
      <c r="B202" s="71"/>
      <c r="C202" s="71"/>
    </row>
    <row r="203" spans="2:3" ht="12.75">
      <c r="B203" s="71"/>
      <c r="C203" s="71"/>
    </row>
    <row r="204" spans="2:3" ht="12.75">
      <c r="B204" s="71"/>
      <c r="C204" s="71"/>
    </row>
    <row r="205" spans="2:3" ht="12.75">
      <c r="B205" s="71"/>
      <c r="C205" s="71"/>
    </row>
    <row r="206" spans="2:3" ht="12.75">
      <c r="B206" s="71"/>
      <c r="C206" s="71"/>
    </row>
    <row r="207" spans="2:3" ht="12.75">
      <c r="B207" s="71"/>
      <c r="C207" s="71"/>
    </row>
    <row r="208" spans="2:3" ht="12.75">
      <c r="B208" s="71"/>
      <c r="C208" s="71"/>
    </row>
    <row r="209" spans="2:3" ht="12.75">
      <c r="B209" s="71"/>
      <c r="C209" s="71"/>
    </row>
    <row r="210" spans="2:3" ht="12.75">
      <c r="B210" s="71"/>
      <c r="C210" s="71"/>
    </row>
    <row r="211" spans="2:3" ht="12.75">
      <c r="B211" s="71"/>
      <c r="C211" s="71"/>
    </row>
    <row r="212" spans="2:3" ht="12.75">
      <c r="B212" s="71"/>
      <c r="C212" s="71"/>
    </row>
    <row r="213" spans="2:3" ht="12.75">
      <c r="B213" s="71"/>
      <c r="C213" s="71"/>
    </row>
    <row r="214" spans="2:3" ht="12.75">
      <c r="B214" s="71"/>
      <c r="C214" s="71"/>
    </row>
    <row r="215" spans="2:3" ht="12.75">
      <c r="B215" s="71"/>
      <c r="C215" s="71"/>
    </row>
    <row r="216" spans="2:3" ht="12.75">
      <c r="B216" s="71"/>
      <c r="C216" s="71"/>
    </row>
    <row r="217" spans="2:3" ht="12.75">
      <c r="B217" s="71"/>
      <c r="C217" s="71"/>
    </row>
    <row r="218" spans="2:3" ht="12.75">
      <c r="B218" s="71"/>
      <c r="C218" s="71"/>
    </row>
    <row r="219" spans="2:3" ht="12.75">
      <c r="B219" s="71"/>
      <c r="C219" s="71"/>
    </row>
    <row r="220" spans="2:3" ht="12.75">
      <c r="B220" s="71"/>
      <c r="C220" s="71"/>
    </row>
    <row r="221" spans="2:3" ht="12.75">
      <c r="B221" s="71"/>
      <c r="C221" s="71"/>
    </row>
    <row r="222" spans="2:3" ht="12.75">
      <c r="B222" s="71"/>
      <c r="C222" s="71"/>
    </row>
    <row r="223" spans="2:3" ht="12.75">
      <c r="B223" s="71"/>
      <c r="C223" s="71"/>
    </row>
    <row r="224" spans="2:3" ht="12.75">
      <c r="B224" s="71"/>
      <c r="C224" s="71"/>
    </row>
    <row r="225" spans="2:3" ht="12.75">
      <c r="B225" s="71"/>
      <c r="C225" s="71"/>
    </row>
    <row r="226" spans="2:3" ht="12.75">
      <c r="B226" s="71"/>
      <c r="C226" s="71"/>
    </row>
    <row r="227" spans="2:3" ht="12.75">
      <c r="B227" s="71"/>
      <c r="C227" s="71"/>
    </row>
    <row r="228" spans="2:3" ht="12.75">
      <c r="B228" s="71"/>
      <c r="C228" s="71"/>
    </row>
    <row r="229" spans="2:3" ht="12.75">
      <c r="B229" s="71"/>
      <c r="C229" s="71"/>
    </row>
    <row r="230" spans="2:3" ht="12.75">
      <c r="B230" s="71"/>
      <c r="C230" s="71"/>
    </row>
    <row r="231" spans="2:3" ht="12.75">
      <c r="B231" s="71"/>
      <c r="C231" s="71"/>
    </row>
    <row r="232" spans="2:3" ht="12.75">
      <c r="B232" s="71"/>
      <c r="C232" s="71"/>
    </row>
    <row r="233" spans="2:3" ht="12.75">
      <c r="B233" s="71"/>
      <c r="C233" s="71"/>
    </row>
    <row r="234" spans="2:3" ht="12.75">
      <c r="B234" s="71"/>
      <c r="C234" s="71"/>
    </row>
    <row r="235" spans="2:3" ht="12.75">
      <c r="B235" s="71"/>
      <c r="C235" s="71"/>
    </row>
    <row r="236" spans="2:3" ht="12.75">
      <c r="B236" s="71"/>
      <c r="C236" s="71"/>
    </row>
    <row r="237" spans="2:3" ht="12.75">
      <c r="B237" s="71"/>
      <c r="C237" s="71"/>
    </row>
    <row r="238" spans="2:3" ht="12.75">
      <c r="B238" s="71"/>
      <c r="C238" s="71"/>
    </row>
    <row r="239" spans="2:3" ht="12.75">
      <c r="B239" s="71"/>
      <c r="C239" s="71"/>
    </row>
    <row r="240" spans="2:3" ht="12.75">
      <c r="B240" s="71"/>
      <c r="C240" s="71"/>
    </row>
    <row r="241" spans="2:3" ht="12.75">
      <c r="B241" s="71"/>
      <c r="C241" s="71"/>
    </row>
  </sheetData>
  <sheetProtection/>
  <hyperlinks>
    <hyperlink ref="A120" location="Sisällysluettelo!A1" display="Sisällysluetteloon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5"/>
  <sheetViews>
    <sheetView zoomScalePageLayoutView="0" workbookViewId="0" topLeftCell="A1">
      <selection activeCell="A6" sqref="A6:A13"/>
    </sheetView>
  </sheetViews>
  <sheetFormatPr defaultColWidth="9.140625" defaultRowHeight="15"/>
  <cols>
    <col min="1" max="1" width="13.57421875" style="0" customWidth="1"/>
  </cols>
  <sheetData>
    <row r="1" ht="21">
      <c r="A1" s="320" t="s">
        <v>615</v>
      </c>
    </row>
    <row r="3" spans="1:2" ht="15">
      <c r="A3" s="19" t="s">
        <v>624</v>
      </c>
      <c r="B3" s="5" t="s">
        <v>591</v>
      </c>
    </row>
    <row r="4" ht="15">
      <c r="B4" s="5" t="s">
        <v>592</v>
      </c>
    </row>
    <row r="5" ht="15">
      <c r="B5" s="5" t="s">
        <v>593</v>
      </c>
    </row>
  </sheetData>
  <sheetProtection/>
  <hyperlinks>
    <hyperlink ref="A3" location="'Taulukkio 5.1'!A1" display="Taulukko 5.1 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F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15.57421875" style="0" customWidth="1"/>
    <col min="3" max="3" width="17.28125" style="0" customWidth="1"/>
    <col min="5" max="5" width="12.28125" style="0" customWidth="1"/>
    <col min="6" max="6" width="12.421875" style="0" customWidth="1"/>
  </cols>
  <sheetData>
    <row r="1" ht="15">
      <c r="A1" s="5" t="s">
        <v>605</v>
      </c>
    </row>
    <row r="2" ht="15">
      <c r="A2" s="5" t="s">
        <v>592</v>
      </c>
    </row>
    <row r="3" ht="15">
      <c r="A3" s="5" t="s">
        <v>593</v>
      </c>
    </row>
    <row r="4" ht="15">
      <c r="A4" s="5"/>
    </row>
    <row r="5" spans="2:6" ht="15">
      <c r="B5" t="s">
        <v>594</v>
      </c>
      <c r="C5" t="s">
        <v>595</v>
      </c>
      <c r="D5" s="328" t="s">
        <v>596</v>
      </c>
      <c r="E5" s="328"/>
      <c r="F5" s="328"/>
    </row>
    <row r="6" spans="2:6" ht="15">
      <c r="B6" t="s">
        <v>597</v>
      </c>
      <c r="C6" t="s">
        <v>598</v>
      </c>
      <c r="D6" t="s">
        <v>599</v>
      </c>
      <c r="E6" s="3" t="s">
        <v>600</v>
      </c>
      <c r="F6" s="3" t="s">
        <v>601</v>
      </c>
    </row>
    <row r="7" spans="2:3" ht="15">
      <c r="B7" t="s">
        <v>602</v>
      </c>
      <c r="C7" t="s">
        <v>6</v>
      </c>
    </row>
    <row r="8" ht="9.75" customHeight="1"/>
    <row r="9" spans="1:6" s="5" customFormat="1" ht="15">
      <c r="A9" s="5" t="s">
        <v>8</v>
      </c>
      <c r="B9" s="322">
        <v>27.714689709347997</v>
      </c>
      <c r="C9" s="322">
        <v>5.138098978790259</v>
      </c>
      <c r="D9" s="322">
        <v>1.5327572663000786</v>
      </c>
      <c r="E9" s="322">
        <v>0.7195600942655145</v>
      </c>
      <c r="F9" s="322">
        <v>0.7264728986645719</v>
      </c>
    </row>
    <row r="10" spans="2:6" ht="15">
      <c r="B10" s="4"/>
      <c r="C10" s="4"/>
      <c r="D10" s="4"/>
      <c r="E10" s="4"/>
      <c r="F10" s="4"/>
    </row>
    <row r="11" spans="1:6" s="5" customFormat="1" ht="15">
      <c r="A11" s="5" t="s">
        <v>606</v>
      </c>
      <c r="B11" s="322">
        <v>35.02012343476999</v>
      </c>
      <c r="C11" s="322">
        <v>4.2945185687407035</v>
      </c>
      <c r="D11" s="322">
        <v>1.4003958495650193</v>
      </c>
      <c r="E11" s="322">
        <v>0.4235594779024259</v>
      </c>
      <c r="F11" s="322">
        <v>0.7173721120290437</v>
      </c>
    </row>
    <row r="12" spans="1:6" ht="15">
      <c r="A12" t="s">
        <v>65</v>
      </c>
      <c r="B12" s="4">
        <v>34.02551868401705</v>
      </c>
      <c r="C12" s="4">
        <v>4.583579501136832</v>
      </c>
      <c r="D12" s="4">
        <v>1.421934189419991</v>
      </c>
      <c r="E12" s="4">
        <v>0.4555148051599218</v>
      </c>
      <c r="F12" s="4">
        <v>0.9118204876634366</v>
      </c>
    </row>
    <row r="13" spans="1:6" ht="15">
      <c r="A13" t="s">
        <v>66</v>
      </c>
      <c r="B13" s="4">
        <v>35.995519722834175</v>
      </c>
      <c r="C13" s="4">
        <v>3.722780447004309</v>
      </c>
      <c r="D13" s="4">
        <v>1.1763607476922557</v>
      </c>
      <c r="E13" s="4">
        <v>0.4310258533080332</v>
      </c>
      <c r="F13" s="4">
        <v>0.5584845740276794</v>
      </c>
    </row>
    <row r="14" spans="1:6" ht="15">
      <c r="A14" t="s">
        <v>67</v>
      </c>
      <c r="B14" s="4">
        <v>33.35277680552259</v>
      </c>
      <c r="C14" s="4">
        <v>4.379844917517906</v>
      </c>
      <c r="D14" s="4">
        <v>1.4970749502533567</v>
      </c>
      <c r="E14" s="4">
        <v>0.4424990322724909</v>
      </c>
      <c r="F14" s="4">
        <v>0.6866175053308117</v>
      </c>
    </row>
    <row r="15" spans="1:6" ht="15">
      <c r="A15" t="s">
        <v>68</v>
      </c>
      <c r="B15" s="4">
        <v>37.19570216281331</v>
      </c>
      <c r="C15" s="4">
        <v>4.751364818009535</v>
      </c>
      <c r="D15" s="4">
        <v>1.7534216402199643</v>
      </c>
      <c r="E15" s="4">
        <v>0.4729811511424929</v>
      </c>
      <c r="F15" s="4">
        <v>0.7995185345293367</v>
      </c>
    </row>
    <row r="16" spans="1:6" ht="15">
      <c r="A16" t="s">
        <v>69</v>
      </c>
      <c r="B16" s="4">
        <v>35.75051823630964</v>
      </c>
      <c r="C16" s="4">
        <v>4.322064349518127</v>
      </c>
      <c r="D16" s="4">
        <v>1.2764514127157163</v>
      </c>
      <c r="E16" s="4">
        <v>0.31655044824704315</v>
      </c>
      <c r="F16" s="4">
        <v>0.7622308896863298</v>
      </c>
    </row>
    <row r="17" spans="2:6" ht="15">
      <c r="B17" s="4"/>
      <c r="C17" s="4"/>
      <c r="D17" s="4"/>
      <c r="E17" s="4"/>
      <c r="F17" s="4"/>
    </row>
    <row r="18" spans="1:6" s="5" customFormat="1" ht="15">
      <c r="A18" s="5" t="s">
        <v>607</v>
      </c>
      <c r="B18" s="322">
        <v>28.781923578041305</v>
      </c>
      <c r="C18" s="322">
        <v>5.255537898993289</v>
      </c>
      <c r="D18" s="322">
        <v>1.5762581549304793</v>
      </c>
      <c r="E18" s="322">
        <v>0.640449569908224</v>
      </c>
      <c r="F18" s="322">
        <v>0.7825959396584714</v>
      </c>
    </row>
    <row r="19" spans="1:6" ht="15">
      <c r="A19" t="s">
        <v>70</v>
      </c>
      <c r="B19" s="4">
        <v>28.385733128743567</v>
      </c>
      <c r="C19" s="4">
        <v>5.735181631887844</v>
      </c>
      <c r="D19" s="4">
        <v>1.8785772041264552</v>
      </c>
      <c r="E19" s="4">
        <v>0.5895002225918612</v>
      </c>
      <c r="F19" s="4">
        <v>0.8429754673119358</v>
      </c>
    </row>
    <row r="20" spans="1:6" ht="15">
      <c r="A20" t="s">
        <v>71</v>
      </c>
      <c r="B20" s="4">
        <v>35.77280847701187</v>
      </c>
      <c r="C20" s="4">
        <v>4.4561133652117</v>
      </c>
      <c r="D20" s="4">
        <v>1.1080020497497587</v>
      </c>
      <c r="E20" s="4">
        <v>0.46215287024720186</v>
      </c>
      <c r="F20" s="4">
        <v>0.8579148531401195</v>
      </c>
    </row>
    <row r="21" spans="1:6" ht="15">
      <c r="A21" t="s">
        <v>72</v>
      </c>
      <c r="B21" s="4">
        <v>30.30934115719982</v>
      </c>
      <c r="C21" s="4">
        <v>5.075713768786392</v>
      </c>
      <c r="D21" s="4">
        <v>1.6702048650354138</v>
      </c>
      <c r="E21" s="4">
        <v>0.627230256598541</v>
      </c>
      <c r="F21" s="4">
        <v>0.6888513547813516</v>
      </c>
    </row>
    <row r="22" spans="1:6" ht="15">
      <c r="A22" t="s">
        <v>73</v>
      </c>
      <c r="B22" s="4">
        <v>28.819090312835026</v>
      </c>
      <c r="C22" s="4">
        <v>5.1875698965858135</v>
      </c>
      <c r="D22" s="4">
        <v>1.7863024854550789</v>
      </c>
      <c r="E22" s="4">
        <v>0.7356920647481693</v>
      </c>
      <c r="F22" s="4">
        <v>0.7344236750516824</v>
      </c>
    </row>
    <row r="23" spans="1:6" ht="15">
      <c r="A23" t="s">
        <v>74</v>
      </c>
      <c r="B23" s="4">
        <v>23.273223895542113</v>
      </c>
      <c r="C23" s="4">
        <v>5.5930159498960075</v>
      </c>
      <c r="D23" s="4">
        <v>1.4481183382283613</v>
      </c>
      <c r="E23" s="4">
        <v>0.7245651328382136</v>
      </c>
      <c r="F23" s="4">
        <v>0.7977193368680806</v>
      </c>
    </row>
    <row r="24" spans="2:6" ht="15">
      <c r="B24" s="4"/>
      <c r="C24" s="4"/>
      <c r="D24" s="4"/>
      <c r="E24" s="4"/>
      <c r="F24" s="4"/>
    </row>
    <row r="25" spans="1:6" s="5" customFormat="1" ht="15">
      <c r="A25" s="5" t="s">
        <v>608</v>
      </c>
      <c r="B25" s="322">
        <v>25.781694765087465</v>
      </c>
      <c r="C25" s="322">
        <v>5.435600076575609</v>
      </c>
      <c r="D25" s="322">
        <v>1.6196401792625457</v>
      </c>
      <c r="E25" s="322">
        <v>0.757288567724844</v>
      </c>
      <c r="F25" s="322">
        <v>0.7256290938456905</v>
      </c>
    </row>
    <row r="26" spans="1:6" ht="15">
      <c r="A26" t="s">
        <v>75</v>
      </c>
      <c r="B26" s="4">
        <v>27.93500081621531</v>
      </c>
      <c r="C26" s="4">
        <v>5.673492370325316</v>
      </c>
      <c r="D26" s="4">
        <v>1.801700452736096</v>
      </c>
      <c r="E26" s="4">
        <v>0.6527584814726433</v>
      </c>
      <c r="F26" s="4">
        <v>0.8110236465904783</v>
      </c>
    </row>
    <row r="27" spans="1:6" ht="15">
      <c r="A27" t="s">
        <v>76</v>
      </c>
      <c r="B27" s="4">
        <v>28.121546394194826</v>
      </c>
      <c r="C27" s="4">
        <v>4.944977643694504</v>
      </c>
      <c r="D27" s="4">
        <v>1.7442849295542115</v>
      </c>
      <c r="E27" s="4">
        <v>0.9445520711364804</v>
      </c>
      <c r="F27" s="4">
        <v>0.5801574167467298</v>
      </c>
    </row>
    <row r="28" spans="1:6" ht="15">
      <c r="A28" t="s">
        <v>77</v>
      </c>
      <c r="B28" s="4">
        <v>23.649061812143277</v>
      </c>
      <c r="C28" s="4">
        <v>5.584598878221429</v>
      </c>
      <c r="D28" s="4">
        <v>2.0545634333516403</v>
      </c>
      <c r="E28" s="4">
        <v>0.6026644874696169</v>
      </c>
      <c r="F28" s="4">
        <v>0.7002309382238732</v>
      </c>
    </row>
    <row r="29" spans="1:6" ht="15">
      <c r="A29" t="s">
        <v>78</v>
      </c>
      <c r="B29" s="4">
        <v>22.28058066963891</v>
      </c>
      <c r="C29" s="4">
        <v>5.385243610763927</v>
      </c>
      <c r="D29" s="4">
        <v>1.5655050798180272</v>
      </c>
      <c r="E29" s="4">
        <v>1.4309315936997864</v>
      </c>
      <c r="F29" s="4">
        <v>0.7745801922111243</v>
      </c>
    </row>
    <row r="30" spans="1:6" ht="15">
      <c r="A30" t="s">
        <v>79</v>
      </c>
      <c r="B30" s="4">
        <v>24.92782252344866</v>
      </c>
      <c r="C30" s="4">
        <v>5.602653052121665</v>
      </c>
      <c r="D30" s="4">
        <v>1.502019740331324</v>
      </c>
      <c r="E30" s="4">
        <v>0.5170881906912193</v>
      </c>
      <c r="F30" s="4">
        <v>0.7626674692445597</v>
      </c>
    </row>
    <row r="31" spans="2:6" ht="15">
      <c r="B31" s="4"/>
      <c r="C31" s="4"/>
      <c r="D31" s="4"/>
      <c r="E31" s="4"/>
      <c r="F31" s="4"/>
    </row>
    <row r="32" spans="1:6" s="5" customFormat="1" ht="15">
      <c r="A32" s="5" t="s">
        <v>609</v>
      </c>
      <c r="B32" s="322">
        <v>30.00434285582765</v>
      </c>
      <c r="C32" s="322">
        <v>5.541672271429857</v>
      </c>
      <c r="D32" s="322">
        <v>1.642353129922943</v>
      </c>
      <c r="E32" s="322">
        <v>0.6849967760706852</v>
      </c>
      <c r="F32" s="322">
        <v>0.712029367422385</v>
      </c>
    </row>
    <row r="33" spans="1:6" ht="15">
      <c r="A33" t="s">
        <v>80</v>
      </c>
      <c r="B33" s="4">
        <v>24.326881932727556</v>
      </c>
      <c r="C33" s="4">
        <v>5.535488498034852</v>
      </c>
      <c r="D33" s="4">
        <v>1.2282944752111005</v>
      </c>
      <c r="E33" s="4">
        <v>0.7683653473023607</v>
      </c>
      <c r="F33" s="4">
        <v>0.6989935612903659</v>
      </c>
    </row>
    <row r="34" spans="1:6" ht="15">
      <c r="A34" t="s">
        <v>81</v>
      </c>
      <c r="B34" s="4">
        <v>33.66476591048815</v>
      </c>
      <c r="C34" s="4">
        <v>5.824829452940549</v>
      </c>
      <c r="D34" s="4">
        <v>1.2037886243049543</v>
      </c>
      <c r="E34" s="4">
        <v>0.3821755018759601</v>
      </c>
      <c r="F34" s="4">
        <v>0.7535864521197663</v>
      </c>
    </row>
    <row r="35" spans="1:6" ht="15">
      <c r="A35" t="s">
        <v>82</v>
      </c>
      <c r="B35" s="4">
        <v>32.99252293083692</v>
      </c>
      <c r="C35" s="4">
        <v>6.13568835753925</v>
      </c>
      <c r="D35" s="4">
        <v>2.186032282055423</v>
      </c>
      <c r="E35" s="4">
        <v>0.3680337208368286</v>
      </c>
      <c r="F35" s="4">
        <v>0.6827925909885707</v>
      </c>
    </row>
    <row r="36" spans="1:6" ht="15">
      <c r="A36" t="s">
        <v>83</v>
      </c>
      <c r="B36" s="4">
        <v>28.391954454952295</v>
      </c>
      <c r="C36" s="4">
        <v>5.498736941064476</v>
      </c>
      <c r="D36" s="4">
        <v>1.7684622942623456</v>
      </c>
      <c r="E36" s="4">
        <v>0.8078735938879288</v>
      </c>
      <c r="F36" s="4">
        <v>0.7431312269449419</v>
      </c>
    </row>
    <row r="37" spans="1:6" ht="15">
      <c r="A37" t="s">
        <v>84</v>
      </c>
      <c r="B37" s="4">
        <v>32.51394923264433</v>
      </c>
      <c r="C37" s="4">
        <v>3.542818105706496</v>
      </c>
      <c r="D37" s="4">
        <v>1.2841612835098584</v>
      </c>
      <c r="E37" s="4">
        <v>0.39759913556272064</v>
      </c>
      <c r="F37" s="4">
        <v>0.24430863166677155</v>
      </c>
    </row>
    <row r="38" spans="2:6" ht="15">
      <c r="B38" s="4"/>
      <c r="C38" s="4"/>
      <c r="D38" s="4"/>
      <c r="E38" s="4"/>
      <c r="F38" s="4"/>
    </row>
    <row r="39" spans="1:6" s="5" customFormat="1" ht="15">
      <c r="A39" s="5" t="s">
        <v>610</v>
      </c>
      <c r="B39" s="322">
        <v>24.51813408197805</v>
      </c>
      <c r="C39" s="322">
        <v>5.455967645109178</v>
      </c>
      <c r="D39" s="322">
        <v>1.6068932063492491</v>
      </c>
      <c r="E39" s="322">
        <v>0.785160173578049</v>
      </c>
      <c r="F39" s="322">
        <v>0.7384630577155517</v>
      </c>
    </row>
    <row r="40" spans="1:6" ht="15">
      <c r="A40" t="s">
        <v>85</v>
      </c>
      <c r="B40" s="4">
        <v>22.195138280388445</v>
      </c>
      <c r="C40" s="4">
        <v>5.000975349597242</v>
      </c>
      <c r="D40" s="4">
        <v>1.4076267547152095</v>
      </c>
      <c r="E40" s="4">
        <v>0.6641526148799756</v>
      </c>
      <c r="F40" s="4">
        <v>0.6663456667832466</v>
      </c>
    </row>
    <row r="41" spans="1:6" ht="15">
      <c r="A41" t="s">
        <v>86</v>
      </c>
      <c r="B41" s="4">
        <v>23.77495491500846</v>
      </c>
      <c r="C41" s="4">
        <v>5.0511260246211105</v>
      </c>
      <c r="D41" s="4">
        <v>1.6052188028361807</v>
      </c>
      <c r="E41" s="4">
        <v>0.724559056141635</v>
      </c>
      <c r="F41" s="4">
        <v>0.5225341454406769</v>
      </c>
    </row>
    <row r="42" spans="1:6" ht="15">
      <c r="A42" t="s">
        <v>87</v>
      </c>
      <c r="B42" s="4">
        <v>26.690831702788007</v>
      </c>
      <c r="C42" s="4">
        <v>5.547268331954383</v>
      </c>
      <c r="D42" s="4">
        <v>1.6718175990490194</v>
      </c>
      <c r="E42" s="4">
        <v>0.8765343945756894</v>
      </c>
      <c r="F42" s="4">
        <v>0.7904621837165839</v>
      </c>
    </row>
    <row r="43" spans="1:6" ht="15">
      <c r="A43" t="s">
        <v>88</v>
      </c>
      <c r="B43" s="4">
        <v>24.686340512884655</v>
      </c>
      <c r="C43" s="4">
        <v>5.298845641973082</v>
      </c>
      <c r="D43" s="4">
        <v>1.6199058138691196</v>
      </c>
      <c r="E43" s="4">
        <v>0.6263028430867515</v>
      </c>
      <c r="F43" s="4">
        <v>0.7931399493091851</v>
      </c>
    </row>
    <row r="44" spans="1:6" ht="15">
      <c r="A44" t="s">
        <v>89</v>
      </c>
      <c r="B44" s="4">
        <v>26.620971927078596</v>
      </c>
      <c r="C44" s="4">
        <v>6.269728410063638</v>
      </c>
      <c r="D44" s="4">
        <v>1.9128540981537703</v>
      </c>
      <c r="E44" s="4">
        <v>0.8248598911524445</v>
      </c>
      <c r="F44" s="4">
        <v>0.8564290299787517</v>
      </c>
    </row>
    <row r="45" spans="1:6" ht="15">
      <c r="A45" t="s">
        <v>90</v>
      </c>
      <c r="B45" s="4">
        <v>14.444734760697594</v>
      </c>
      <c r="C45" s="4">
        <v>4.687702131120635</v>
      </c>
      <c r="D45" s="4">
        <v>0.9366331601620994</v>
      </c>
      <c r="E45" s="4">
        <v>1.1885761836512239</v>
      </c>
      <c r="F45" s="4">
        <v>0.581716084885556</v>
      </c>
    </row>
    <row r="46" spans="2:6" ht="15">
      <c r="B46" s="4"/>
      <c r="C46" s="4"/>
      <c r="D46" s="4"/>
      <c r="E46" s="4"/>
      <c r="F46" s="4"/>
    </row>
    <row r="47" spans="1:6" s="5" customFormat="1" ht="15">
      <c r="A47" s="5" t="s">
        <v>611</v>
      </c>
      <c r="B47" s="322">
        <v>28.366782772037656</v>
      </c>
      <c r="C47" s="322">
        <v>5.6040548846883205</v>
      </c>
      <c r="D47" s="322">
        <v>1.5986974111740115</v>
      </c>
      <c r="E47" s="322">
        <v>0.8102246340268027</v>
      </c>
      <c r="F47" s="322">
        <v>0.8346673607151139</v>
      </c>
    </row>
    <row r="48" spans="1:6" ht="15">
      <c r="A48" t="s">
        <v>91</v>
      </c>
      <c r="B48" s="4">
        <v>39.08124886931835</v>
      </c>
      <c r="C48" s="4">
        <v>4.978570528335802</v>
      </c>
      <c r="D48" s="4">
        <v>1.5945906034407578</v>
      </c>
      <c r="E48" s="4">
        <v>0.4281026401475114</v>
      </c>
      <c r="F48" s="4">
        <v>1.8387333758323083</v>
      </c>
    </row>
    <row r="49" spans="1:6" ht="15">
      <c r="A49" t="s">
        <v>92</v>
      </c>
      <c r="B49" s="4">
        <v>26.361063278879758</v>
      </c>
      <c r="C49" s="4">
        <v>5.470866194004766</v>
      </c>
      <c r="D49" s="4">
        <v>1.4806502949226708</v>
      </c>
      <c r="E49" s="4">
        <v>0.8470384563933593</v>
      </c>
      <c r="F49" s="4">
        <v>0.6180228043467619</v>
      </c>
    </row>
    <row r="50" spans="1:6" ht="15">
      <c r="A50" t="s">
        <v>93</v>
      </c>
      <c r="B50" s="4">
        <v>28.873428016217897</v>
      </c>
      <c r="C50" s="4">
        <v>5.9615443265545105</v>
      </c>
      <c r="D50" s="4">
        <v>1.817462599119033</v>
      </c>
      <c r="E50" s="4">
        <v>0.8110265334661519</v>
      </c>
      <c r="F50" s="4">
        <v>1.0343368088918563</v>
      </c>
    </row>
    <row r="51" spans="2:6" ht="15">
      <c r="B51" s="4"/>
      <c r="C51" s="4"/>
      <c r="D51" s="4"/>
      <c r="E51" s="4"/>
      <c r="F51" s="4"/>
    </row>
    <row r="52" spans="1:6" s="5" customFormat="1" ht="15">
      <c r="A52" s="5" t="s">
        <v>612</v>
      </c>
      <c r="B52" s="322">
        <v>23.755184181973004</v>
      </c>
      <c r="C52" s="322">
        <v>5.067417017331435</v>
      </c>
      <c r="D52" s="322">
        <v>1.4414424713571352</v>
      </c>
      <c r="E52" s="322">
        <v>0.911068730634509</v>
      </c>
      <c r="F52" s="322">
        <v>0.7037477040968058</v>
      </c>
    </row>
    <row r="53" spans="1:6" ht="15">
      <c r="A53" t="s">
        <v>94</v>
      </c>
      <c r="B53" s="4">
        <v>28.95848400420562</v>
      </c>
      <c r="C53" s="4">
        <v>4.948082281263489</v>
      </c>
      <c r="D53" s="4">
        <v>1.317033559826343</v>
      </c>
      <c r="E53" s="4">
        <v>0.7997619941936064</v>
      </c>
      <c r="F53" s="4">
        <v>0.6097176497082841</v>
      </c>
    </row>
    <row r="54" spans="1:6" ht="15">
      <c r="A54" t="s">
        <v>95</v>
      </c>
      <c r="B54" s="4">
        <v>25.465563099259192</v>
      </c>
      <c r="C54" s="4">
        <v>4.949453008000909</v>
      </c>
      <c r="D54" s="4">
        <v>1.3416314114248642</v>
      </c>
      <c r="E54" s="4">
        <v>1.3868899405487483</v>
      </c>
      <c r="F54" s="4">
        <v>0.6774562806383265</v>
      </c>
    </row>
    <row r="55" spans="1:6" ht="15">
      <c r="A55" t="s">
        <v>96</v>
      </c>
      <c r="B55" s="4">
        <v>21.848001890954343</v>
      </c>
      <c r="C55" s="4">
        <v>4.9969386147122234</v>
      </c>
      <c r="D55" s="4">
        <v>1.3778590827491939</v>
      </c>
      <c r="E55" s="4">
        <v>0.9784714983720461</v>
      </c>
      <c r="F55" s="4">
        <v>0.6355525902072369</v>
      </c>
    </row>
    <row r="56" spans="1:6" ht="15">
      <c r="A56" t="s">
        <v>97</v>
      </c>
      <c r="B56" s="4">
        <v>22.336508994434997</v>
      </c>
      <c r="C56" s="4">
        <v>5.239500903837409</v>
      </c>
      <c r="D56" s="4">
        <v>1.607021565829217</v>
      </c>
      <c r="E56" s="4">
        <v>0.7952742598950839</v>
      </c>
      <c r="F56" s="4">
        <v>0.8450635453858963</v>
      </c>
    </row>
    <row r="57" spans="2:6" ht="15">
      <c r="B57" s="4"/>
      <c r="C57" s="4"/>
      <c r="D57" s="4"/>
      <c r="E57" s="4"/>
      <c r="F57" s="4"/>
    </row>
    <row r="58" spans="1:6" s="5" customFormat="1" ht="15">
      <c r="A58" s="5" t="s">
        <v>613</v>
      </c>
      <c r="B58" s="326" t="s">
        <v>603</v>
      </c>
      <c r="C58" s="326" t="s">
        <v>603</v>
      </c>
      <c r="D58" s="326" t="s">
        <v>603</v>
      </c>
      <c r="E58" s="326" t="s">
        <v>603</v>
      </c>
      <c r="F58" s="326" t="s">
        <v>603</v>
      </c>
    </row>
    <row r="59" spans="1:6" ht="15">
      <c r="A59" t="s">
        <v>98</v>
      </c>
      <c r="B59" s="327" t="s">
        <v>603</v>
      </c>
      <c r="C59" s="327" t="s">
        <v>603</v>
      </c>
      <c r="D59" s="327" t="s">
        <v>603</v>
      </c>
      <c r="E59" s="327" t="s">
        <v>603</v>
      </c>
      <c r="F59" s="327" t="s">
        <v>603</v>
      </c>
    </row>
    <row r="61" ht="15">
      <c r="A61" t="s">
        <v>604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21"/>
  <sheetViews>
    <sheetView zoomScalePageLayoutView="0" workbookViewId="0" topLeftCell="A1">
      <selection activeCell="A10" sqref="A10:A21"/>
    </sheetView>
  </sheetViews>
  <sheetFormatPr defaultColWidth="9.140625" defaultRowHeight="15"/>
  <cols>
    <col min="1" max="1" width="15.00390625" style="21" customWidth="1"/>
    <col min="2" max="2" width="111.28125" style="21" customWidth="1"/>
    <col min="3" max="16384" width="9.140625" style="21" customWidth="1"/>
  </cols>
  <sheetData>
    <row r="1" ht="21">
      <c r="A1" s="320" t="s">
        <v>522</v>
      </c>
    </row>
    <row r="4" spans="1:2" s="25" customFormat="1" ht="20.25" customHeight="1">
      <c r="A4" s="19" t="s">
        <v>625</v>
      </c>
      <c r="B4" s="25" t="s">
        <v>582</v>
      </c>
    </row>
    <row r="5" spans="1:2" s="25" customFormat="1" ht="20.25" customHeight="1">
      <c r="A5" s="19" t="s">
        <v>626</v>
      </c>
      <c r="B5" s="25" t="s">
        <v>583</v>
      </c>
    </row>
    <row r="6" spans="1:2" s="25" customFormat="1" ht="20.25" customHeight="1">
      <c r="A6" s="19" t="s">
        <v>627</v>
      </c>
      <c r="B6" s="25" t="s">
        <v>584</v>
      </c>
    </row>
    <row r="7" spans="1:2" s="25" customFormat="1" ht="20.25" customHeight="1">
      <c r="A7" s="19" t="s">
        <v>628</v>
      </c>
      <c r="B7" s="321" t="s">
        <v>585</v>
      </c>
    </row>
    <row r="8" spans="1:2" s="25" customFormat="1" ht="20.25" customHeight="1">
      <c r="A8" s="19" t="s">
        <v>629</v>
      </c>
      <c r="B8" s="25" t="s">
        <v>586</v>
      </c>
    </row>
    <row r="9" s="25" customFormat="1" ht="15.75"/>
    <row r="12" ht="15.75">
      <c r="A12" s="334"/>
    </row>
    <row r="13" ht="15.75">
      <c r="A13" s="332"/>
    </row>
    <row r="14" ht="15.75">
      <c r="A14" s="332"/>
    </row>
    <row r="15" ht="15.75">
      <c r="A15" s="332"/>
    </row>
    <row r="18" ht="15.75">
      <c r="A18" s="333"/>
    </row>
    <row r="19" ht="15.75">
      <c r="A19" s="335"/>
    </row>
    <row r="20" ht="15.75">
      <c r="A20" s="335"/>
    </row>
    <row r="21" ht="15.75">
      <c r="A21" s="335"/>
    </row>
  </sheetData>
  <sheetProtection/>
  <hyperlinks>
    <hyperlink ref="A4" location="'Taulukko 6.1'!A1" display="Taulukko 6.1"/>
    <hyperlink ref="A5" location="'Taulukko 6.2'!A1" display="Taulukko 6.2"/>
    <hyperlink ref="A6" location="'Taulukko 6.3'!A1" display="Taulukko 6.3"/>
    <hyperlink ref="A7" location="'Taulukko 6.4'!A1" display="Taulukko 6.4"/>
    <hyperlink ref="A8" location="'Taulukko 6.5'!A1" display="Taulukko 6.5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D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0" customWidth="1"/>
    <col min="3" max="3" width="16.00390625" style="0" customWidth="1"/>
    <col min="4" max="4" width="12.8515625" style="0" customWidth="1"/>
  </cols>
  <sheetData>
    <row r="1" ht="15">
      <c r="A1" s="5" t="s">
        <v>617</v>
      </c>
    </row>
    <row r="3" spans="1:4" ht="15">
      <c r="A3" t="s">
        <v>523</v>
      </c>
      <c r="B3" s="138" t="s">
        <v>524</v>
      </c>
      <c r="C3" s="138" t="s">
        <v>525</v>
      </c>
      <c r="D3" s="3" t="s">
        <v>526</v>
      </c>
    </row>
    <row r="4" spans="1:4" ht="15">
      <c r="A4" s="169"/>
      <c r="B4" s="267" t="s">
        <v>216</v>
      </c>
      <c r="C4" s="11" t="s">
        <v>527</v>
      </c>
      <c r="D4" s="171" t="s">
        <v>135</v>
      </c>
    </row>
    <row r="5" spans="1:4" ht="15">
      <c r="A5" t="s">
        <v>528</v>
      </c>
      <c r="B5" s="9">
        <v>98529</v>
      </c>
      <c r="C5" s="268">
        <v>9427</v>
      </c>
      <c r="D5" s="269">
        <f>100/B5*C5</f>
        <v>9.567741477128562</v>
      </c>
    </row>
    <row r="6" spans="2:4" ht="15">
      <c r="B6" s="9"/>
      <c r="C6" s="268"/>
      <c r="D6" s="269" t="s">
        <v>208</v>
      </c>
    </row>
    <row r="7" spans="1:4" ht="15">
      <c r="A7" t="s">
        <v>229</v>
      </c>
      <c r="B7" s="9">
        <f>SUM(B8:B12)</f>
        <v>12948</v>
      </c>
      <c r="C7" s="9">
        <f>SUM(C8:C12)</f>
        <v>642</v>
      </c>
      <c r="D7" s="269">
        <f aca="true" t="shared" si="0" ref="D7:D55">100/B7*C7</f>
        <v>4.958294717330862</v>
      </c>
    </row>
    <row r="8" spans="1:4" ht="15">
      <c r="A8" t="s">
        <v>65</v>
      </c>
      <c r="B8" s="9">
        <v>1676</v>
      </c>
      <c r="C8" s="9">
        <v>83</v>
      </c>
      <c r="D8" s="269">
        <f t="shared" si="0"/>
        <v>4.952267303102625</v>
      </c>
    </row>
    <row r="9" spans="1:4" ht="15">
      <c r="A9" t="s">
        <v>66</v>
      </c>
      <c r="B9" s="9">
        <v>2967</v>
      </c>
      <c r="C9" s="9">
        <v>157</v>
      </c>
      <c r="D9" s="269">
        <f t="shared" si="0"/>
        <v>5.291540276373442</v>
      </c>
    </row>
    <row r="10" spans="1:4" ht="15">
      <c r="A10" t="s">
        <v>67</v>
      </c>
      <c r="B10" s="9">
        <v>3646</v>
      </c>
      <c r="C10" s="9">
        <v>243</v>
      </c>
      <c r="D10" s="269">
        <f t="shared" si="0"/>
        <v>6.664838178826111</v>
      </c>
    </row>
    <row r="11" spans="1:4" ht="15">
      <c r="A11" t="s">
        <v>68</v>
      </c>
      <c r="B11" s="9">
        <v>1436</v>
      </c>
      <c r="C11" s="9">
        <v>42</v>
      </c>
      <c r="D11" s="269">
        <f t="shared" si="0"/>
        <v>2.924791086350975</v>
      </c>
    </row>
    <row r="12" spans="1:4" ht="15">
      <c r="A12" t="s">
        <v>69</v>
      </c>
      <c r="B12" s="9">
        <v>3223</v>
      </c>
      <c r="C12" s="9">
        <v>117</v>
      </c>
      <c r="D12" s="269">
        <f t="shared" si="0"/>
        <v>3.63015823766677</v>
      </c>
    </row>
    <row r="13" spans="2:4" ht="15">
      <c r="B13" s="9"/>
      <c r="C13" s="9"/>
      <c r="D13" s="269" t="s">
        <v>208</v>
      </c>
    </row>
    <row r="14" spans="1:4" ht="15">
      <c r="A14" t="s">
        <v>231</v>
      </c>
      <c r="B14" s="9">
        <f>SUM(B15:B19)</f>
        <v>16224</v>
      </c>
      <c r="C14" s="9">
        <f>SUM(C15:C19)</f>
        <v>1420</v>
      </c>
      <c r="D14" s="269">
        <f t="shared" si="0"/>
        <v>8.752465483234714</v>
      </c>
    </row>
    <row r="15" spans="1:4" ht="15">
      <c r="A15" t="s">
        <v>529</v>
      </c>
      <c r="B15" s="9">
        <v>2341</v>
      </c>
      <c r="C15" s="9">
        <v>207</v>
      </c>
      <c r="D15" s="269">
        <f t="shared" si="0"/>
        <v>8.842375053395985</v>
      </c>
    </row>
    <row r="16" spans="1:4" ht="15">
      <c r="A16" t="s">
        <v>71</v>
      </c>
      <c r="B16" s="9">
        <v>2864</v>
      </c>
      <c r="C16" s="9">
        <v>114</v>
      </c>
      <c r="D16" s="269">
        <f t="shared" si="0"/>
        <v>3.9804469273743015</v>
      </c>
    </row>
    <row r="17" spans="1:4" ht="15">
      <c r="A17" t="s">
        <v>530</v>
      </c>
      <c r="B17" s="9">
        <v>3284</v>
      </c>
      <c r="C17" s="9">
        <v>272</v>
      </c>
      <c r="D17" s="269">
        <f t="shared" si="0"/>
        <v>8.28258221680877</v>
      </c>
    </row>
    <row r="18" spans="1:4" ht="15">
      <c r="A18" t="s">
        <v>73</v>
      </c>
      <c r="B18" s="9">
        <v>2951</v>
      </c>
      <c r="C18" s="9">
        <v>313</v>
      </c>
      <c r="D18" s="269">
        <f t="shared" si="0"/>
        <v>10.60657404269739</v>
      </c>
    </row>
    <row r="19" spans="1:4" ht="15">
      <c r="A19" t="s">
        <v>74</v>
      </c>
      <c r="B19" s="9">
        <v>4784</v>
      </c>
      <c r="C19" s="9">
        <v>514</v>
      </c>
      <c r="D19" s="269">
        <f t="shared" si="0"/>
        <v>10.744147157190636</v>
      </c>
    </row>
    <row r="20" spans="2:4" ht="15">
      <c r="B20" s="9"/>
      <c r="C20" s="9"/>
      <c r="D20" s="269" t="s">
        <v>208</v>
      </c>
    </row>
    <row r="21" spans="1:4" ht="15">
      <c r="A21" t="s">
        <v>232</v>
      </c>
      <c r="B21" s="9">
        <f>SUM(B22:B26)</f>
        <v>8504</v>
      </c>
      <c r="C21" s="9">
        <f>SUM(C22:C26)</f>
        <v>796</v>
      </c>
      <c r="D21" s="269">
        <f t="shared" si="0"/>
        <v>9.360301034807149</v>
      </c>
    </row>
    <row r="22" spans="1:4" ht="15">
      <c r="A22" t="s">
        <v>75</v>
      </c>
      <c r="B22" s="9">
        <v>1448</v>
      </c>
      <c r="C22" s="9">
        <v>103</v>
      </c>
      <c r="D22" s="269">
        <f t="shared" si="0"/>
        <v>7.113259668508288</v>
      </c>
    </row>
    <row r="23" spans="1:4" ht="15">
      <c r="A23" t="s">
        <v>76</v>
      </c>
      <c r="B23" s="9">
        <v>533</v>
      </c>
      <c r="C23" s="9">
        <v>62</v>
      </c>
      <c r="D23" s="269">
        <f t="shared" si="0"/>
        <v>11.632270168855534</v>
      </c>
    </row>
    <row r="24" spans="1:4" ht="15">
      <c r="A24" t="s">
        <v>77</v>
      </c>
      <c r="B24" s="9">
        <v>1407</v>
      </c>
      <c r="C24" s="9">
        <v>129</v>
      </c>
      <c r="D24" s="269">
        <f t="shared" si="0"/>
        <v>9.168443496801707</v>
      </c>
    </row>
    <row r="25" spans="1:4" ht="15">
      <c r="A25" t="s">
        <v>78</v>
      </c>
      <c r="B25" s="9">
        <v>1084</v>
      </c>
      <c r="C25" s="9">
        <v>133</v>
      </c>
      <c r="D25" s="269">
        <f t="shared" si="0"/>
        <v>12.269372693726938</v>
      </c>
    </row>
    <row r="26" spans="1:4" ht="15">
      <c r="A26" t="s">
        <v>79</v>
      </c>
      <c r="B26" s="9">
        <v>4032</v>
      </c>
      <c r="C26" s="9">
        <v>369</v>
      </c>
      <c r="D26" s="269">
        <f t="shared" si="0"/>
        <v>9.151785714285714</v>
      </c>
    </row>
    <row r="27" spans="2:4" ht="15">
      <c r="B27" s="9"/>
      <c r="C27" s="9"/>
      <c r="D27" s="269" t="s">
        <v>208</v>
      </c>
    </row>
    <row r="28" spans="1:4" ht="15">
      <c r="A28" t="s">
        <v>233</v>
      </c>
      <c r="B28" s="9">
        <f>SUM(B29:B33)</f>
        <v>8520</v>
      </c>
      <c r="C28" s="9">
        <f>SUM(C29:C33)</f>
        <v>604</v>
      </c>
      <c r="D28" s="269">
        <f t="shared" si="0"/>
        <v>7.089201877934272</v>
      </c>
    </row>
    <row r="29" spans="1:4" ht="15">
      <c r="A29" t="s">
        <v>80</v>
      </c>
      <c r="B29" s="9">
        <v>1289</v>
      </c>
      <c r="C29" s="9">
        <v>144</v>
      </c>
      <c r="D29" s="269">
        <f t="shared" si="0"/>
        <v>11.17145073700543</v>
      </c>
    </row>
    <row r="30" spans="1:4" ht="15">
      <c r="A30" t="s">
        <v>81</v>
      </c>
      <c r="B30" s="9">
        <v>1559</v>
      </c>
      <c r="C30" s="9">
        <v>36</v>
      </c>
      <c r="D30" s="269">
        <f t="shared" si="0"/>
        <v>2.3091725465041693</v>
      </c>
    </row>
    <row r="31" spans="1:4" ht="15">
      <c r="A31" t="s">
        <v>82</v>
      </c>
      <c r="B31" s="9">
        <v>2218</v>
      </c>
      <c r="C31" s="9">
        <v>101</v>
      </c>
      <c r="D31" s="269">
        <f t="shared" si="0"/>
        <v>4.553651938683499</v>
      </c>
    </row>
    <row r="32" spans="1:4" ht="15">
      <c r="A32" t="s">
        <v>83</v>
      </c>
      <c r="B32" s="9">
        <v>2527</v>
      </c>
      <c r="C32" s="9">
        <v>253</v>
      </c>
      <c r="D32" s="269">
        <f t="shared" si="0"/>
        <v>10.01187178472497</v>
      </c>
    </row>
    <row r="33" spans="1:4" ht="15">
      <c r="A33" t="s">
        <v>84</v>
      </c>
      <c r="B33" s="9">
        <v>927</v>
      </c>
      <c r="C33" s="9">
        <v>70</v>
      </c>
      <c r="D33" s="269">
        <f t="shared" si="0"/>
        <v>7.551240560949299</v>
      </c>
    </row>
    <row r="34" spans="2:4" ht="15">
      <c r="B34" s="9"/>
      <c r="C34" s="9"/>
      <c r="D34" s="269" t="s">
        <v>208</v>
      </c>
    </row>
    <row r="35" spans="1:4" ht="15">
      <c r="A35" t="s">
        <v>234</v>
      </c>
      <c r="B35" s="9">
        <f>SUM(B36:B41)</f>
        <v>19480</v>
      </c>
      <c r="C35" s="9">
        <f>SUM(C36:C41)</f>
        <v>2134</v>
      </c>
      <c r="D35" s="269">
        <f t="shared" si="0"/>
        <v>10.95482546201232</v>
      </c>
    </row>
    <row r="36" spans="1:4" ht="15">
      <c r="A36" t="s">
        <v>85</v>
      </c>
      <c r="B36" s="9">
        <v>4773</v>
      </c>
      <c r="C36" s="9">
        <v>497</v>
      </c>
      <c r="D36" s="269">
        <f t="shared" si="0"/>
        <v>10.412738319715064</v>
      </c>
    </row>
    <row r="37" spans="1:4" ht="15">
      <c r="A37" t="s">
        <v>86</v>
      </c>
      <c r="B37" s="9">
        <v>1240</v>
      </c>
      <c r="C37" s="9">
        <v>191</v>
      </c>
      <c r="D37" s="269">
        <f t="shared" si="0"/>
        <v>15.403225806451612</v>
      </c>
    </row>
    <row r="38" spans="1:4" ht="15">
      <c r="A38" t="s">
        <v>87</v>
      </c>
      <c r="B38" s="9">
        <v>5765</v>
      </c>
      <c r="C38" s="9">
        <v>707</v>
      </c>
      <c r="D38" s="269">
        <f t="shared" si="0"/>
        <v>12.263660017346053</v>
      </c>
    </row>
    <row r="39" spans="1:4" ht="15">
      <c r="A39" t="s">
        <v>88</v>
      </c>
      <c r="B39" s="9">
        <v>2392</v>
      </c>
      <c r="C39" s="9">
        <v>203</v>
      </c>
      <c r="D39" s="269">
        <f t="shared" si="0"/>
        <v>8.486622073578594</v>
      </c>
    </row>
    <row r="40" spans="1:4" ht="15">
      <c r="A40" t="s">
        <v>89</v>
      </c>
      <c r="B40" s="9">
        <v>4250</v>
      </c>
      <c r="C40" s="9">
        <v>316</v>
      </c>
      <c r="D40" s="269">
        <f t="shared" si="0"/>
        <v>7.435294117647059</v>
      </c>
    </row>
    <row r="41" spans="1:4" ht="15">
      <c r="A41" t="s">
        <v>90</v>
      </c>
      <c r="B41" s="9">
        <v>1060</v>
      </c>
      <c r="C41" s="9">
        <v>220</v>
      </c>
      <c r="D41" s="269">
        <f t="shared" si="0"/>
        <v>20.754716981132077</v>
      </c>
    </row>
    <row r="42" spans="2:4" ht="15">
      <c r="B42" s="9"/>
      <c r="C42" s="9"/>
      <c r="D42" s="269" t="s">
        <v>208</v>
      </c>
    </row>
    <row r="43" spans="1:4" ht="15">
      <c r="A43" t="s">
        <v>235</v>
      </c>
      <c r="B43" s="9">
        <f>SUM(B44:B46)</f>
        <v>9000</v>
      </c>
      <c r="C43" s="9">
        <f>SUM(C44:C46)</f>
        <v>700</v>
      </c>
      <c r="D43" s="269">
        <f t="shared" si="0"/>
        <v>7.777777777777778</v>
      </c>
    </row>
    <row r="44" spans="1:4" ht="15">
      <c r="A44" t="s">
        <v>91</v>
      </c>
      <c r="B44" s="9">
        <v>731</v>
      </c>
      <c r="C44" s="9">
        <v>21</v>
      </c>
      <c r="D44" s="269">
        <f t="shared" si="0"/>
        <v>2.8727770177838576</v>
      </c>
    </row>
    <row r="45" spans="1:4" ht="15">
      <c r="A45" t="s">
        <v>92</v>
      </c>
      <c r="B45" s="9">
        <v>4778</v>
      </c>
      <c r="C45" s="9">
        <v>449</v>
      </c>
      <c r="D45" s="269">
        <f t="shared" si="0"/>
        <v>9.397237337798243</v>
      </c>
    </row>
    <row r="46" spans="1:4" ht="15">
      <c r="A46" t="s">
        <v>93</v>
      </c>
      <c r="B46" s="9">
        <v>3491</v>
      </c>
      <c r="C46" s="9">
        <v>230</v>
      </c>
      <c r="D46" s="269">
        <f t="shared" si="0"/>
        <v>6.588370094528789</v>
      </c>
    </row>
    <row r="47" spans="2:4" ht="15">
      <c r="B47" s="9"/>
      <c r="C47" s="9"/>
      <c r="D47" s="269" t="s">
        <v>208</v>
      </c>
    </row>
    <row r="48" spans="1:4" ht="15">
      <c r="A48" t="s">
        <v>236</v>
      </c>
      <c r="B48" s="9">
        <f>SUM(B49:B52)</f>
        <v>20910</v>
      </c>
      <c r="C48" s="9">
        <f>SUM(C49:C52)</f>
        <v>2647</v>
      </c>
      <c r="D48" s="269">
        <f t="shared" si="0"/>
        <v>12.659014825442373</v>
      </c>
    </row>
    <row r="49" spans="1:4" ht="15">
      <c r="A49" t="s">
        <v>94</v>
      </c>
      <c r="B49" s="9">
        <v>3932</v>
      </c>
      <c r="C49" s="9">
        <v>342</v>
      </c>
      <c r="D49" s="269">
        <f t="shared" si="0"/>
        <v>8.697863682604273</v>
      </c>
    </row>
    <row r="50" spans="1:4" ht="15">
      <c r="A50" t="s">
        <v>95</v>
      </c>
      <c r="B50" s="9">
        <v>2051</v>
      </c>
      <c r="C50" s="9">
        <v>181</v>
      </c>
      <c r="D50" s="269">
        <f t="shared" si="0"/>
        <v>8.824963432471966</v>
      </c>
    </row>
    <row r="51" spans="1:4" ht="15">
      <c r="A51" t="s">
        <v>96</v>
      </c>
      <c r="B51" s="9">
        <v>7171</v>
      </c>
      <c r="C51" s="9">
        <v>1041</v>
      </c>
      <c r="D51" s="269">
        <f t="shared" si="0"/>
        <v>14.516803793055363</v>
      </c>
    </row>
    <row r="52" spans="1:4" ht="15">
      <c r="A52" t="s">
        <v>97</v>
      </c>
      <c r="B52" s="9">
        <v>7756</v>
      </c>
      <c r="C52" s="9">
        <v>1083</v>
      </c>
      <c r="D52" s="269">
        <f t="shared" si="0"/>
        <v>13.963383187209901</v>
      </c>
    </row>
    <row r="53" spans="2:4" ht="15">
      <c r="B53" s="9"/>
      <c r="C53" s="9"/>
      <c r="D53" s="269" t="s">
        <v>208</v>
      </c>
    </row>
    <row r="54" spans="1:4" ht="15">
      <c r="A54" t="s">
        <v>237</v>
      </c>
      <c r="B54" s="9">
        <v>727</v>
      </c>
      <c r="C54" s="9">
        <v>18</v>
      </c>
      <c r="D54" s="269">
        <f t="shared" si="0"/>
        <v>2.4759284731774414</v>
      </c>
    </row>
    <row r="55" spans="1:4" ht="15">
      <c r="A55" t="s">
        <v>98</v>
      </c>
      <c r="B55" s="9">
        <v>727</v>
      </c>
      <c r="C55" s="9">
        <v>18</v>
      </c>
      <c r="D55" s="269">
        <f t="shared" si="0"/>
        <v>2.4759284731774414</v>
      </c>
    </row>
    <row r="57" ht="15">
      <c r="A57" s="8" t="s">
        <v>531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19.28125" style="0" customWidth="1"/>
    <col min="2" max="2" width="12.7109375" style="0" bestFit="1" customWidth="1"/>
    <col min="3" max="3" width="13.8515625" style="0" bestFit="1" customWidth="1"/>
    <col min="4" max="4" width="19.7109375" style="0" bestFit="1" customWidth="1"/>
  </cols>
  <sheetData>
    <row r="1" ht="15">
      <c r="A1" s="5" t="s">
        <v>579</v>
      </c>
    </row>
    <row r="3" spans="2:4" ht="15">
      <c r="B3" t="s">
        <v>532</v>
      </c>
      <c r="C3" t="s">
        <v>533</v>
      </c>
      <c r="D3" t="s">
        <v>534</v>
      </c>
    </row>
    <row r="5" spans="1:4" ht="15">
      <c r="A5" s="270" t="s">
        <v>8</v>
      </c>
      <c r="B5">
        <v>1971</v>
      </c>
      <c r="C5" s="4">
        <v>60.57838660578386</v>
      </c>
      <c r="D5" s="271">
        <v>2.0004262704381452</v>
      </c>
    </row>
    <row r="6" spans="1:4" ht="15">
      <c r="A6" s="270" t="s">
        <v>229</v>
      </c>
      <c r="B6">
        <v>215</v>
      </c>
      <c r="C6" s="4">
        <v>57.2093023255814</v>
      </c>
      <c r="D6" s="271">
        <v>1.6604881062712387</v>
      </c>
    </row>
    <row r="7" spans="1:4" ht="15">
      <c r="A7" s="270" t="s">
        <v>231</v>
      </c>
      <c r="B7">
        <v>335</v>
      </c>
      <c r="C7" s="4">
        <v>64.17910447761193</v>
      </c>
      <c r="D7" s="271">
        <v>2.0648422090729786</v>
      </c>
    </row>
    <row r="8" spans="1:4" ht="15">
      <c r="A8" s="270" t="s">
        <v>232</v>
      </c>
      <c r="B8">
        <v>167</v>
      </c>
      <c r="C8" s="4">
        <v>65.86826347305389</v>
      </c>
      <c r="D8" s="271">
        <v>1.9637817497648165</v>
      </c>
    </row>
    <row r="9" spans="1:4" ht="15">
      <c r="A9" s="270" t="s">
        <v>233</v>
      </c>
      <c r="B9">
        <v>173</v>
      </c>
      <c r="C9" s="4">
        <v>61.84971098265896</v>
      </c>
      <c r="D9" s="271">
        <v>2.0305164319248825</v>
      </c>
    </row>
    <row r="10" spans="1:4" ht="15">
      <c r="A10" s="270" t="s">
        <v>234</v>
      </c>
      <c r="B10">
        <v>462</v>
      </c>
      <c r="C10" s="4">
        <v>62.77056277056277</v>
      </c>
      <c r="D10" s="271">
        <v>2.3716632443531824</v>
      </c>
    </row>
    <row r="11" spans="1:4" ht="15">
      <c r="A11" s="270" t="s">
        <v>235</v>
      </c>
      <c r="B11">
        <v>159</v>
      </c>
      <c r="C11" s="4">
        <v>57.23270440251572</v>
      </c>
      <c r="D11" s="271">
        <v>1.7666666666666668</v>
      </c>
    </row>
    <row r="12" spans="1:4" ht="15">
      <c r="A12" s="270" t="s">
        <v>236</v>
      </c>
      <c r="B12">
        <v>422</v>
      </c>
      <c r="C12" s="4">
        <v>54.976303317535546</v>
      </c>
      <c r="D12" s="271">
        <v>2.0181731229076996</v>
      </c>
    </row>
    <row r="13" spans="1:4" ht="15">
      <c r="A13" s="270" t="s">
        <v>237</v>
      </c>
      <c r="B13">
        <v>15</v>
      </c>
      <c r="C13" s="4">
        <v>73.33333333333334</v>
      </c>
      <c r="D13" s="271">
        <v>2.063273727647868</v>
      </c>
    </row>
    <row r="15" ht="15">
      <c r="A15" s="270" t="s">
        <v>535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H63"/>
  <sheetViews>
    <sheetView zoomScalePageLayoutView="0" workbookViewId="0" topLeftCell="A1">
      <selection activeCell="O40" sqref="O40"/>
    </sheetView>
  </sheetViews>
  <sheetFormatPr defaultColWidth="9.140625" defaultRowHeight="15"/>
  <cols>
    <col min="1" max="1" width="19.28125" style="0" customWidth="1"/>
    <col min="2" max="2" width="16.8515625" style="0" bestFit="1" customWidth="1"/>
  </cols>
  <sheetData>
    <row r="1" ht="15">
      <c r="A1" s="5" t="s">
        <v>580</v>
      </c>
    </row>
    <row r="3" spans="1:6" ht="15">
      <c r="A3" s="323"/>
      <c r="B3" s="323" t="s">
        <v>587</v>
      </c>
      <c r="C3" s="324" t="s">
        <v>536</v>
      </c>
      <c r="D3" s="324"/>
      <c r="E3" s="324"/>
      <c r="F3" s="324"/>
    </row>
    <row r="4" spans="1:6" ht="15">
      <c r="A4" s="323"/>
      <c r="B4" s="323" t="s">
        <v>588</v>
      </c>
      <c r="C4" s="323" t="s">
        <v>537</v>
      </c>
      <c r="D4" s="323" t="s">
        <v>538</v>
      </c>
      <c r="E4" s="323" t="s">
        <v>539</v>
      </c>
      <c r="F4" s="323" t="s">
        <v>540</v>
      </c>
    </row>
    <row r="6" spans="1:8" s="5" customFormat="1" ht="15">
      <c r="A6" s="5" t="s">
        <v>528</v>
      </c>
      <c r="B6" s="322">
        <v>10.19722899226449</v>
      </c>
      <c r="C6" s="322">
        <v>12.865031254640943</v>
      </c>
      <c r="D6" s="322">
        <v>12.298367386841335</v>
      </c>
      <c r="E6" s="322">
        <v>15.022421524663677</v>
      </c>
      <c r="F6" s="322">
        <v>10.420535951180685</v>
      </c>
      <c r="H6" s="322"/>
    </row>
    <row r="7" spans="2:8" ht="15">
      <c r="B7" s="4"/>
      <c r="C7" s="4"/>
      <c r="D7" s="4"/>
      <c r="E7" s="4"/>
      <c r="F7" s="4"/>
      <c r="H7" s="4"/>
    </row>
    <row r="8" spans="1:8" s="5" customFormat="1" ht="15">
      <c r="A8" s="5" t="s">
        <v>229</v>
      </c>
      <c r="B8" s="322">
        <v>4.112287850539143</v>
      </c>
      <c r="C8" s="322">
        <v>5.690443075700378</v>
      </c>
      <c r="D8" s="322">
        <v>5.752405949256342</v>
      </c>
      <c r="E8" s="322">
        <v>6.894879751745538</v>
      </c>
      <c r="F8" s="322">
        <v>4.454819570080732</v>
      </c>
      <c r="H8" s="322"/>
    </row>
    <row r="9" spans="1:8" ht="15">
      <c r="A9" t="s">
        <v>65</v>
      </c>
      <c r="B9" s="4">
        <v>3.3440673767649245</v>
      </c>
      <c r="C9" s="4">
        <v>5.603112840466926</v>
      </c>
      <c r="D9" s="4">
        <v>6.6141732283464565</v>
      </c>
      <c r="E9" s="4">
        <v>6.492248062015504</v>
      </c>
      <c r="F9" s="4">
        <v>3.875968992248062</v>
      </c>
      <c r="H9" s="4"/>
    </row>
    <row r="10" spans="1:8" ht="15">
      <c r="A10" t="s">
        <v>66</v>
      </c>
      <c r="B10" s="4">
        <v>4.141321556536956</v>
      </c>
      <c r="C10" s="4">
        <v>5.650301464254953</v>
      </c>
      <c r="D10" s="4">
        <v>4.843304843304844</v>
      </c>
      <c r="E10" s="4">
        <v>7.30554361839278</v>
      </c>
      <c r="F10" s="4">
        <v>4.412371134020619</v>
      </c>
      <c r="H10" s="4"/>
    </row>
    <row r="11" spans="1:8" ht="15">
      <c r="A11" t="s">
        <v>67</v>
      </c>
      <c r="B11" s="4">
        <v>5.23878987759244</v>
      </c>
      <c r="C11" s="4">
        <v>6.319962686567164</v>
      </c>
      <c r="D11" s="4">
        <v>9.182209469153515</v>
      </c>
      <c r="E11" s="4">
        <v>6.919763058696823</v>
      </c>
      <c r="F11" s="4">
        <v>4.527104959630911</v>
      </c>
      <c r="H11" s="4"/>
    </row>
    <row r="12" spans="1:8" ht="15">
      <c r="A12" t="s">
        <v>68</v>
      </c>
      <c r="B12" s="4">
        <v>3.7661645113984803</v>
      </c>
      <c r="C12" s="4">
        <v>5.327126971812775</v>
      </c>
      <c r="D12" s="4">
        <v>1.906779661016949</v>
      </c>
      <c r="E12" s="4">
        <v>6.8858560794044665</v>
      </c>
      <c r="F12" s="4">
        <v>4.8233314638250135</v>
      </c>
      <c r="H12" s="4"/>
    </row>
    <row r="13" spans="1:8" ht="15">
      <c r="A13" t="s">
        <v>69</v>
      </c>
      <c r="B13" s="4">
        <v>3.120766176127073</v>
      </c>
      <c r="C13" s="4">
        <v>4.876926616057051</v>
      </c>
      <c r="D13" s="4">
        <v>3.2416502946954813</v>
      </c>
      <c r="E13" s="4">
        <v>6.515058389674247</v>
      </c>
      <c r="F13" s="4">
        <v>4.289071680376028</v>
      </c>
      <c r="H13" s="4"/>
    </row>
    <row r="14" spans="2:8" ht="15">
      <c r="B14" s="4" t="s">
        <v>208</v>
      </c>
      <c r="C14" s="4"/>
      <c r="D14" s="4"/>
      <c r="E14" s="4"/>
      <c r="F14" s="4"/>
      <c r="H14" s="4"/>
    </row>
    <row r="15" spans="1:8" s="5" customFormat="1" ht="15">
      <c r="A15" s="5" t="s">
        <v>231</v>
      </c>
      <c r="B15" s="322">
        <v>8.623969562460367</v>
      </c>
      <c r="C15" s="322">
        <v>11.310077807974386</v>
      </c>
      <c r="D15" s="322">
        <v>12.333186684264556</v>
      </c>
      <c r="E15" s="322">
        <v>12.471386180584993</v>
      </c>
      <c r="F15" s="322">
        <v>8.803201164059658</v>
      </c>
      <c r="H15" s="322"/>
    </row>
    <row r="16" spans="1:8" ht="15">
      <c r="A16" t="s">
        <v>529</v>
      </c>
      <c r="B16" s="4">
        <v>8.358996920369556</v>
      </c>
      <c r="C16" s="4">
        <v>10.647820965842168</v>
      </c>
      <c r="D16" s="4">
        <v>15.160955347871235</v>
      </c>
      <c r="E16" s="4">
        <v>10.774228478613969</v>
      </c>
      <c r="F16" s="4">
        <v>7.456445993031359</v>
      </c>
      <c r="H16" s="4"/>
    </row>
    <row r="17" spans="1:8" ht="15">
      <c r="A17" t="s">
        <v>71</v>
      </c>
      <c r="B17" s="4">
        <v>4.044075227875851</v>
      </c>
      <c r="C17" s="4">
        <v>5.91745400298359</v>
      </c>
      <c r="D17" s="4">
        <v>5.1617873651771955</v>
      </c>
      <c r="E17" s="4">
        <v>6.986899563318778</v>
      </c>
      <c r="F17" s="4">
        <v>5.263157894736842</v>
      </c>
      <c r="H17" s="4"/>
    </row>
    <row r="18" spans="1:8" ht="15">
      <c r="A18" t="s">
        <v>530</v>
      </c>
      <c r="B18" s="4">
        <v>8.528776710594892</v>
      </c>
      <c r="C18" s="4">
        <v>10.95557777460363</v>
      </c>
      <c r="D18" s="4">
        <v>13.920922570016474</v>
      </c>
      <c r="E18" s="4">
        <v>12.450290608748853</v>
      </c>
      <c r="F18" s="4">
        <v>7.585385226370136</v>
      </c>
      <c r="H18" s="4"/>
    </row>
    <row r="19" spans="1:8" ht="15">
      <c r="A19" t="s">
        <v>73</v>
      </c>
      <c r="B19" s="4">
        <v>9.950773558368494</v>
      </c>
      <c r="C19" s="4">
        <v>13.544668587896254</v>
      </c>
      <c r="D19" s="4">
        <v>14.309623430962343</v>
      </c>
      <c r="E19" s="4">
        <v>15.26032315978456</v>
      </c>
      <c r="F19" s="4">
        <v>10.631741140215716</v>
      </c>
      <c r="H19" s="4"/>
    </row>
    <row r="20" spans="1:8" ht="15">
      <c r="A20" t="s">
        <v>74</v>
      </c>
      <c r="B20" s="4">
        <v>11.032663223217272</v>
      </c>
      <c r="C20" s="4">
        <v>13.689594831067438</v>
      </c>
      <c r="D20" s="4">
        <v>13.401582131223824</v>
      </c>
      <c r="E20" s="4">
        <v>14.625550660792952</v>
      </c>
      <c r="F20" s="4">
        <v>12.32</v>
      </c>
      <c r="H20" s="4"/>
    </row>
    <row r="21" spans="2:8" ht="15">
      <c r="B21" s="4" t="s">
        <v>208</v>
      </c>
      <c r="C21" s="4"/>
      <c r="D21" s="4"/>
      <c r="E21" s="4"/>
      <c r="F21" s="4"/>
      <c r="H21" s="4"/>
    </row>
    <row r="22" spans="1:8" s="5" customFormat="1" ht="15">
      <c r="A22" s="5" t="s">
        <v>232</v>
      </c>
      <c r="B22" s="322">
        <v>8.861671469740633</v>
      </c>
      <c r="C22" s="322">
        <v>10.652595304759853</v>
      </c>
      <c r="D22" s="322">
        <v>14.477017734346726</v>
      </c>
      <c r="E22" s="322">
        <v>12.122628283017105</v>
      </c>
      <c r="F22" s="322">
        <v>7.95652619706757</v>
      </c>
      <c r="H22" s="322"/>
    </row>
    <row r="23" spans="1:8" ht="15">
      <c r="A23" t="s">
        <v>75</v>
      </c>
      <c r="B23" s="4">
        <v>8.83885993124099</v>
      </c>
      <c r="C23" s="4">
        <v>9.946305292763999</v>
      </c>
      <c r="D23" s="4">
        <v>9.732360097323602</v>
      </c>
      <c r="E23" s="4">
        <v>12.132752992383026</v>
      </c>
      <c r="F23" s="4">
        <v>7.817938420348058</v>
      </c>
      <c r="H23" s="4"/>
    </row>
    <row r="24" spans="1:8" ht="15">
      <c r="A24" t="s">
        <v>76</v>
      </c>
      <c r="B24" s="4">
        <v>9.986572675394427</v>
      </c>
      <c r="C24" s="4">
        <v>12.590448625180898</v>
      </c>
      <c r="D24" s="4">
        <v>22.033898305084744</v>
      </c>
      <c r="E24" s="4">
        <v>15.07598784194529</v>
      </c>
      <c r="F24" s="4">
        <v>9.515366430260048</v>
      </c>
      <c r="H24" s="4"/>
    </row>
    <row r="25" spans="1:8" ht="15">
      <c r="A25" t="s">
        <v>77</v>
      </c>
      <c r="B25" s="4">
        <v>10.019239307384934</v>
      </c>
      <c r="C25" s="4">
        <v>11.03931071620894</v>
      </c>
      <c r="D25" s="4">
        <v>16.941176470588236</v>
      </c>
      <c r="E25" s="4">
        <v>13.005272407732864</v>
      </c>
      <c r="F25" s="4">
        <v>7.332490518331226</v>
      </c>
      <c r="H25" s="4"/>
    </row>
    <row r="26" spans="1:8" ht="15">
      <c r="A26" t="s">
        <v>78</v>
      </c>
      <c r="B26" s="4">
        <v>11.572298669072863</v>
      </c>
      <c r="C26" s="4">
        <v>14.71730686232197</v>
      </c>
      <c r="D26" s="4">
        <v>30.49645390070922</v>
      </c>
      <c r="E26" s="4">
        <v>12.808349146110057</v>
      </c>
      <c r="F26" s="4">
        <v>9.166666666666666</v>
      </c>
      <c r="H26" s="4"/>
    </row>
    <row r="27" spans="1:8" ht="15">
      <c r="A27" t="s">
        <v>79</v>
      </c>
      <c r="B27" s="4">
        <v>6.624930320312165</v>
      </c>
      <c r="C27" s="4">
        <v>8.616895209073979</v>
      </c>
      <c r="D27" s="4">
        <v>9.595959595959595</v>
      </c>
      <c r="E27" s="4">
        <v>9.400076423385556</v>
      </c>
      <c r="F27" s="4">
        <v>6.8277310924369745</v>
      </c>
      <c r="H27" s="4"/>
    </row>
    <row r="28" spans="2:8" ht="15">
      <c r="B28" s="4" t="s">
        <v>208</v>
      </c>
      <c r="C28" s="4"/>
      <c r="D28" s="4"/>
      <c r="E28" s="4"/>
      <c r="F28" s="4"/>
      <c r="H28" s="4"/>
    </row>
    <row r="29" spans="1:8" s="5" customFormat="1" ht="15">
      <c r="A29" s="5" t="s">
        <v>233</v>
      </c>
      <c r="B29" s="322">
        <v>7.42810347319235</v>
      </c>
      <c r="C29" s="322">
        <v>10.893665158371041</v>
      </c>
      <c r="D29" s="322">
        <v>6.904699396166974</v>
      </c>
      <c r="E29" s="322">
        <v>14.820359281437126</v>
      </c>
      <c r="F29" s="322">
        <v>12.123004139562388</v>
      </c>
      <c r="H29" s="322"/>
    </row>
    <row r="30" spans="1:8" ht="15">
      <c r="A30" t="s">
        <v>80</v>
      </c>
      <c r="B30" s="4">
        <v>14.282352941176471</v>
      </c>
      <c r="C30" s="4">
        <v>20.737327188940093</v>
      </c>
      <c r="D30" s="4">
        <v>15.267175572519085</v>
      </c>
      <c r="E30" s="4">
        <v>26.127320954907166</v>
      </c>
      <c r="F30" s="4">
        <v>18.12227074235808</v>
      </c>
      <c r="H30" s="4"/>
    </row>
    <row r="31" spans="1:8" ht="15">
      <c r="A31" t="s">
        <v>81</v>
      </c>
      <c r="B31" s="4">
        <v>1.8202999854376</v>
      </c>
      <c r="C31" s="4">
        <v>2.2480058013052937</v>
      </c>
      <c r="D31" s="4">
        <v>0.6631299734748011</v>
      </c>
      <c r="E31" s="4">
        <v>2.959830866807611</v>
      </c>
      <c r="F31" s="4">
        <v>7.894736842105264</v>
      </c>
      <c r="H31" s="4"/>
    </row>
    <row r="32" spans="1:8" ht="15">
      <c r="A32" t="s">
        <v>82</v>
      </c>
      <c r="B32" s="4">
        <v>3.0499826046619507</v>
      </c>
      <c r="C32" s="4">
        <v>5.389541088580577</v>
      </c>
      <c r="D32" s="4">
        <v>4.2065009560229445</v>
      </c>
      <c r="E32" s="4">
        <v>6.990881458966565</v>
      </c>
      <c r="F32" s="4">
        <v>6.470588235294118</v>
      </c>
      <c r="H32" s="4"/>
    </row>
    <row r="33" spans="1:8" ht="15">
      <c r="A33" t="s">
        <v>83</v>
      </c>
      <c r="B33" s="4">
        <v>9.434782608695652</v>
      </c>
      <c r="C33" s="4">
        <v>13.94591072010427</v>
      </c>
      <c r="D33" s="4">
        <v>12.596153846153847</v>
      </c>
      <c r="E33" s="4">
        <v>17.3697270471464</v>
      </c>
      <c r="F33" s="4">
        <v>10.609756097560975</v>
      </c>
      <c r="H33" s="4"/>
    </row>
    <row r="34" spans="1:8" ht="15">
      <c r="A34" t="s">
        <v>84</v>
      </c>
      <c r="B34" s="4">
        <v>4.855150214592275</v>
      </c>
      <c r="C34" s="4">
        <v>5.498721227621484</v>
      </c>
      <c r="D34" s="4">
        <v>0.6741573033707865</v>
      </c>
      <c r="E34" s="4">
        <v>11.382113821138212</v>
      </c>
      <c r="F34" s="4">
        <v>13.186813186813188</v>
      </c>
      <c r="H34" s="4"/>
    </row>
    <row r="35" spans="2:8" ht="15">
      <c r="B35" s="4" t="s">
        <v>208</v>
      </c>
      <c r="C35" s="4"/>
      <c r="D35" s="4"/>
      <c r="E35" s="4"/>
      <c r="F35" s="4"/>
      <c r="H35" s="4"/>
    </row>
    <row r="36" spans="1:8" s="5" customFormat="1" ht="15">
      <c r="A36" s="5" t="s">
        <v>234</v>
      </c>
      <c r="B36" s="322">
        <v>11.568793791434945</v>
      </c>
      <c r="C36" s="322">
        <v>15.465116279069768</v>
      </c>
      <c r="D36" s="322">
        <v>13.647401651287034</v>
      </c>
      <c r="E36" s="322">
        <v>17.819885032999785</v>
      </c>
      <c r="F36" s="322">
        <v>14.186046511627906</v>
      </c>
      <c r="H36" s="322"/>
    </row>
    <row r="37" spans="1:8" ht="15">
      <c r="A37" t="s">
        <v>85</v>
      </c>
      <c r="B37" s="4">
        <v>11.837121212121213</v>
      </c>
      <c r="C37" s="4">
        <v>14.68615649183147</v>
      </c>
      <c r="D37" s="4">
        <v>18.111638954869356</v>
      </c>
      <c r="E37" s="4">
        <v>15.466553046442266</v>
      </c>
      <c r="F37" s="4">
        <v>10.426008968609866</v>
      </c>
      <c r="H37" s="4"/>
    </row>
    <row r="38" spans="1:8" ht="15">
      <c r="A38" t="s">
        <v>86</v>
      </c>
      <c r="B38" s="4">
        <v>13.023712986853422</v>
      </c>
      <c r="C38" s="4">
        <v>18.354087709799675</v>
      </c>
      <c r="D38" s="4">
        <v>15.463917525773194</v>
      </c>
      <c r="E38" s="4">
        <v>21.219822109275732</v>
      </c>
      <c r="F38" s="4">
        <v>16.869565217391305</v>
      </c>
      <c r="H38" s="4"/>
    </row>
    <row r="39" spans="1:8" ht="15">
      <c r="A39" t="s">
        <v>87</v>
      </c>
      <c r="B39" s="4">
        <v>11.250477745735033</v>
      </c>
      <c r="C39" s="4">
        <v>16.991562409077684</v>
      </c>
      <c r="D39" s="4">
        <v>13.441712926249007</v>
      </c>
      <c r="E39" s="4">
        <v>20.6084751901485</v>
      </c>
      <c r="F39" s="4">
        <v>16.341923318667504</v>
      </c>
      <c r="H39" s="4"/>
    </row>
    <row r="40" spans="1:8" ht="15">
      <c r="A40" t="s">
        <v>88</v>
      </c>
      <c r="B40" s="4">
        <v>9.140899666456324</v>
      </c>
      <c r="C40" s="4">
        <v>10.845121508886471</v>
      </c>
      <c r="D40" s="4">
        <v>9.27927927927928</v>
      </c>
      <c r="E40" s="4">
        <v>12.264150943396226</v>
      </c>
      <c r="F40" s="4">
        <v>11.01871101871102</v>
      </c>
      <c r="H40" s="4"/>
    </row>
    <row r="41" spans="1:8" ht="15">
      <c r="A41" t="s">
        <v>89</v>
      </c>
      <c r="B41" s="4">
        <v>8.951078829309976</v>
      </c>
      <c r="C41" s="4">
        <v>12.19991270187691</v>
      </c>
      <c r="D41" s="4">
        <v>8.26488706365503</v>
      </c>
      <c r="E41" s="4">
        <v>15.09009009009009</v>
      </c>
      <c r="F41" s="4">
        <v>15.15151515151515</v>
      </c>
      <c r="H41" s="4"/>
    </row>
    <row r="42" spans="1:8" ht="15">
      <c r="A42" t="s">
        <v>90</v>
      </c>
      <c r="B42" s="4">
        <v>24.11103047895501</v>
      </c>
      <c r="C42" s="4">
        <v>27.657992565055764</v>
      </c>
      <c r="D42" s="4">
        <v>28.95277207392197</v>
      </c>
      <c r="E42" s="4">
        <v>29.443447037701976</v>
      </c>
      <c r="F42" s="4">
        <v>22.259136212624586</v>
      </c>
      <c r="H42" s="4"/>
    </row>
    <row r="43" spans="2:8" ht="15">
      <c r="B43" s="4" t="s">
        <v>208</v>
      </c>
      <c r="C43" s="4"/>
      <c r="D43" s="4"/>
      <c r="E43" s="4"/>
      <c r="F43" s="4"/>
      <c r="H43" s="4"/>
    </row>
    <row r="44" spans="1:8" s="5" customFormat="1" ht="15">
      <c r="A44" s="5" t="s">
        <v>235</v>
      </c>
      <c r="B44" s="322">
        <v>10.315037484684236</v>
      </c>
      <c r="C44" s="322">
        <v>15.222829611785416</v>
      </c>
      <c r="D44" s="322">
        <v>11.207349081364828</v>
      </c>
      <c r="E44" s="322">
        <v>19.283933831860413</v>
      </c>
      <c r="F44" s="322">
        <v>14.202334630350196</v>
      </c>
      <c r="H44" s="322"/>
    </row>
    <row r="45" spans="1:8" ht="15">
      <c r="A45" t="s">
        <v>91</v>
      </c>
      <c r="B45" s="4">
        <v>3.317659352142111</v>
      </c>
      <c r="C45" s="4">
        <v>4.507710557532622</v>
      </c>
      <c r="D45" s="4">
        <v>0.9404388714733543</v>
      </c>
      <c r="E45" s="4">
        <v>6.461538461538462</v>
      </c>
      <c r="F45" s="4">
        <v>7.035175879396984</v>
      </c>
      <c r="H45" s="4"/>
    </row>
    <row r="46" spans="1:8" ht="15">
      <c r="A46" t="s">
        <v>92</v>
      </c>
      <c r="B46" s="4">
        <v>13.131017315224952</v>
      </c>
      <c r="C46" s="4">
        <v>18.850141376060318</v>
      </c>
      <c r="D46" s="4">
        <v>15.963855421686747</v>
      </c>
      <c r="E46" s="4">
        <v>22.962411611462596</v>
      </c>
      <c r="F46" s="4">
        <v>15.708358032009484</v>
      </c>
      <c r="H46" s="4"/>
    </row>
    <row r="47" spans="1:8" ht="15">
      <c r="A47" t="s">
        <v>93</v>
      </c>
      <c r="B47" s="4">
        <v>7.396519285042333</v>
      </c>
      <c r="C47" s="4">
        <v>11.300223214285715</v>
      </c>
      <c r="D47" s="4">
        <v>7.071380920613743</v>
      </c>
      <c r="E47" s="4">
        <v>15.203426124197003</v>
      </c>
      <c r="F47" s="4">
        <v>12.573099415204677</v>
      </c>
      <c r="H47" s="4"/>
    </row>
    <row r="48" spans="2:8" ht="15">
      <c r="B48" s="4" t="s">
        <v>208</v>
      </c>
      <c r="C48" s="4"/>
      <c r="D48" s="4"/>
      <c r="E48" s="4"/>
      <c r="F48" s="4"/>
      <c r="H48" s="4"/>
    </row>
    <row r="49" spans="1:8" s="5" customFormat="1" ht="15">
      <c r="A49" s="5" t="s">
        <v>236</v>
      </c>
      <c r="B49" s="322">
        <v>14.844820903564912</v>
      </c>
      <c r="C49" s="322">
        <v>20.806655519758575</v>
      </c>
      <c r="D49" s="322">
        <v>17.580278949075574</v>
      </c>
      <c r="E49" s="322">
        <v>24.362780223154875</v>
      </c>
      <c r="F49" s="322">
        <v>19.916409231328366</v>
      </c>
      <c r="H49" s="322"/>
    </row>
    <row r="50" spans="1:8" ht="15">
      <c r="A50" t="s">
        <v>94</v>
      </c>
      <c r="B50" s="4">
        <v>12.621494029436267</v>
      </c>
      <c r="C50" s="4">
        <v>18.18734793187348</v>
      </c>
      <c r="D50" s="4">
        <v>15.967834577828834</v>
      </c>
      <c r="E50" s="4">
        <v>19.445771619684663</v>
      </c>
      <c r="F50" s="4">
        <v>19.307832422586518</v>
      </c>
      <c r="H50" s="4"/>
    </row>
    <row r="51" spans="1:8" ht="15">
      <c r="A51" t="s">
        <v>95</v>
      </c>
      <c r="B51" s="4">
        <v>13.315089176181939</v>
      </c>
      <c r="C51" s="4">
        <v>21.869409660107337</v>
      </c>
      <c r="D51" s="4">
        <v>18.861607142857142</v>
      </c>
      <c r="E51" s="4">
        <v>26.936416184971097</v>
      </c>
      <c r="F51" s="4">
        <v>18.31578947368421</v>
      </c>
      <c r="H51" s="4"/>
    </row>
    <row r="52" spans="1:8" ht="15">
      <c r="A52" t="s">
        <v>96</v>
      </c>
      <c r="B52" s="4">
        <v>16.54241331634451</v>
      </c>
      <c r="C52" s="4">
        <v>21.735241502683365</v>
      </c>
      <c r="D52" s="4">
        <v>18.272425249169437</v>
      </c>
      <c r="E52" s="4">
        <v>25.411184210526315</v>
      </c>
      <c r="F52" s="4">
        <v>20.75566750629723</v>
      </c>
      <c r="H52" s="4"/>
    </row>
    <row r="53" spans="1:8" ht="15">
      <c r="A53" t="s">
        <v>97</v>
      </c>
      <c r="B53" s="4">
        <v>15.00913030443433</v>
      </c>
      <c r="C53" s="4">
        <v>21.072660244975623</v>
      </c>
      <c r="D53" s="4">
        <v>17.388670099969705</v>
      </c>
      <c r="E53" s="4">
        <v>25.703446095478977</v>
      </c>
      <c r="F53" s="4">
        <v>19.794344473007712</v>
      </c>
      <c r="H53" s="4"/>
    </row>
    <row r="54" spans="2:8" ht="15">
      <c r="B54" s="4" t="s">
        <v>208</v>
      </c>
      <c r="C54" s="4"/>
      <c r="D54" s="4"/>
      <c r="E54" s="4"/>
      <c r="F54" s="4"/>
      <c r="H54" s="4"/>
    </row>
    <row r="55" spans="1:8" s="5" customFormat="1" ht="15">
      <c r="A55" s="5" t="s">
        <v>237</v>
      </c>
      <c r="B55" s="322">
        <v>0.9910335063709297</v>
      </c>
      <c r="C55" s="322">
        <v>1.6778523489932886</v>
      </c>
      <c r="D55" s="322">
        <v>1.1441647597254005</v>
      </c>
      <c r="E55" s="322">
        <v>0.7194244604316546</v>
      </c>
      <c r="F55" s="322">
        <v>20</v>
      </c>
      <c r="H55" s="322"/>
    </row>
    <row r="56" spans="1:8" ht="15">
      <c r="A56" t="s">
        <v>98</v>
      </c>
      <c r="B56" s="4">
        <v>0.9910335063709297</v>
      </c>
      <c r="C56" s="4">
        <v>1.6778523489932886</v>
      </c>
      <c r="D56" s="4">
        <v>1.1441647597254005</v>
      </c>
      <c r="E56" s="4">
        <v>0.7194244604316546</v>
      </c>
      <c r="F56" s="4">
        <v>20</v>
      </c>
      <c r="H56" s="4"/>
    </row>
    <row r="57" spans="2:6" ht="15">
      <c r="B57" s="4"/>
      <c r="C57" s="4"/>
      <c r="D57" s="4"/>
      <c r="E57" s="4"/>
      <c r="F57" s="4"/>
    </row>
    <row r="58" spans="1:6" s="5" customFormat="1" ht="15">
      <c r="A58" s="5" t="s">
        <v>541</v>
      </c>
      <c r="B58" s="322">
        <v>15.210909893992934</v>
      </c>
      <c r="C58" s="322">
        <v>18.51024964481429</v>
      </c>
      <c r="D58" s="322">
        <v>8.5995085995086</v>
      </c>
      <c r="E58" s="322">
        <v>23.01922175339897</v>
      </c>
      <c r="F58" s="322">
        <v>20.089001907183725</v>
      </c>
    </row>
    <row r="60" ht="15">
      <c r="A60" t="s">
        <v>589</v>
      </c>
    </row>
    <row r="61" ht="15">
      <c r="A61" t="s">
        <v>590</v>
      </c>
    </row>
    <row r="63" ht="15">
      <c r="A63" t="s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27" customWidth="1"/>
    <col min="2" max="6" width="9.140625" style="27" customWidth="1"/>
    <col min="7" max="7" width="2.57421875" style="27" customWidth="1"/>
    <col min="8" max="12" width="9.140625" style="27" customWidth="1"/>
    <col min="13" max="13" width="16.00390625" style="27" customWidth="1"/>
    <col min="14" max="16384" width="9.140625" style="27" customWidth="1"/>
  </cols>
  <sheetData>
    <row r="1" ht="15">
      <c r="A1" s="5" t="s">
        <v>661</v>
      </c>
    </row>
    <row r="3" spans="1:8" ht="12.75">
      <c r="A3" s="27" t="s">
        <v>1</v>
      </c>
      <c r="B3" s="27" t="s">
        <v>58</v>
      </c>
      <c r="H3" s="64" t="s">
        <v>59</v>
      </c>
    </row>
    <row r="4" spans="1:8" ht="12.75">
      <c r="A4" s="27" t="s">
        <v>9</v>
      </c>
      <c r="B4" s="27" t="s">
        <v>6</v>
      </c>
      <c r="C4" s="28" t="s">
        <v>61</v>
      </c>
      <c r="D4" s="28"/>
      <c r="E4" s="28"/>
      <c r="F4" s="28"/>
      <c r="H4" s="64" t="s">
        <v>60</v>
      </c>
    </row>
    <row r="5" spans="3:8" ht="12.75">
      <c r="C5" s="337" t="s">
        <v>54</v>
      </c>
      <c r="D5" s="64" t="s">
        <v>55</v>
      </c>
      <c r="E5" s="64" t="s">
        <v>660</v>
      </c>
      <c r="F5" s="64" t="s">
        <v>57</v>
      </c>
      <c r="H5" s="64" t="s">
        <v>7</v>
      </c>
    </row>
    <row r="7" spans="1:8" ht="12.75">
      <c r="A7" s="30" t="s">
        <v>8</v>
      </c>
      <c r="B7" s="31">
        <v>603968</v>
      </c>
      <c r="C7" s="31">
        <v>14665</v>
      </c>
      <c r="D7" s="31">
        <v>26251</v>
      </c>
      <c r="E7" s="31">
        <v>107222</v>
      </c>
      <c r="F7" s="31">
        <v>205751</v>
      </c>
      <c r="G7" s="31"/>
      <c r="H7" s="31">
        <v>2523</v>
      </c>
    </row>
    <row r="8" spans="2:8" ht="12.75">
      <c r="B8" s="32"/>
      <c r="C8" s="32"/>
      <c r="D8" s="32"/>
      <c r="E8" s="32"/>
      <c r="F8" s="32"/>
      <c r="G8" s="32"/>
      <c r="H8" s="32"/>
    </row>
    <row r="9" spans="1:8" ht="12.75">
      <c r="A9" s="30" t="s">
        <v>10</v>
      </c>
      <c r="B9" s="31">
        <v>104054</v>
      </c>
      <c r="C9" s="31">
        <v>1665</v>
      </c>
      <c r="D9" s="31">
        <v>2907</v>
      </c>
      <c r="E9" s="31">
        <v>20593</v>
      </c>
      <c r="F9" s="31">
        <v>33541</v>
      </c>
      <c r="G9" s="31"/>
      <c r="H9" s="31">
        <v>755</v>
      </c>
    </row>
    <row r="10" spans="1:8" ht="12.75">
      <c r="A10" s="27" t="s">
        <v>11</v>
      </c>
      <c r="B10" s="32">
        <v>12111</v>
      </c>
      <c r="C10" s="32">
        <v>250</v>
      </c>
      <c r="D10" s="32">
        <v>385</v>
      </c>
      <c r="E10" s="32">
        <v>1935</v>
      </c>
      <c r="F10" s="32">
        <v>3611</v>
      </c>
      <c r="G10" s="32"/>
      <c r="H10" s="32">
        <v>84</v>
      </c>
    </row>
    <row r="11" spans="1:8" ht="12.75">
      <c r="A11" s="27" t="s">
        <v>12</v>
      </c>
      <c r="B11" s="32">
        <v>24002</v>
      </c>
      <c r="C11" s="32">
        <v>392</v>
      </c>
      <c r="D11" s="32">
        <v>661</v>
      </c>
      <c r="E11" s="32">
        <v>4752</v>
      </c>
      <c r="F11" s="32">
        <v>7719</v>
      </c>
      <c r="G11" s="32"/>
      <c r="H11" s="32">
        <v>273</v>
      </c>
    </row>
    <row r="12" spans="1:8" ht="12.75">
      <c r="A12" s="27" t="s">
        <v>13</v>
      </c>
      <c r="B12" s="32">
        <v>31534</v>
      </c>
      <c r="C12" s="32">
        <v>448</v>
      </c>
      <c r="D12" s="32">
        <v>946</v>
      </c>
      <c r="E12" s="32">
        <v>7182</v>
      </c>
      <c r="F12" s="32">
        <v>10828</v>
      </c>
      <c r="G12" s="32"/>
      <c r="H12" s="32">
        <v>146</v>
      </c>
    </row>
    <row r="13" spans="1:8" ht="12.75">
      <c r="A13" s="27" t="s">
        <v>14</v>
      </c>
      <c r="B13" s="32">
        <v>15002</v>
      </c>
      <c r="C13" s="32">
        <v>180</v>
      </c>
      <c r="D13" s="32">
        <v>292</v>
      </c>
      <c r="E13" s="32">
        <v>3395</v>
      </c>
      <c r="F13" s="32">
        <v>4831</v>
      </c>
      <c r="G13" s="32"/>
      <c r="H13" s="32">
        <v>60</v>
      </c>
    </row>
    <row r="14" spans="1:8" ht="12.75">
      <c r="A14" s="27" t="s">
        <v>15</v>
      </c>
      <c r="B14" s="32">
        <v>21405</v>
      </c>
      <c r="C14" s="32">
        <v>395</v>
      </c>
      <c r="D14" s="32">
        <v>623</v>
      </c>
      <c r="E14" s="32">
        <v>3329</v>
      </c>
      <c r="F14" s="32">
        <v>6552</v>
      </c>
      <c r="G14" s="32"/>
      <c r="H14" s="32">
        <v>192</v>
      </c>
    </row>
    <row r="15" spans="2:8" ht="12.75">
      <c r="B15" s="32"/>
      <c r="C15" s="32"/>
      <c r="D15" s="32"/>
      <c r="E15" s="32"/>
      <c r="F15" s="32"/>
      <c r="G15" s="32"/>
      <c r="H15" s="32"/>
    </row>
    <row r="16" spans="1:8" ht="12.75">
      <c r="A16" s="30" t="s">
        <v>16</v>
      </c>
      <c r="B16" s="31">
        <v>104082</v>
      </c>
      <c r="C16" s="31">
        <v>2396</v>
      </c>
      <c r="D16" s="31">
        <v>4423</v>
      </c>
      <c r="E16" s="31">
        <v>20042</v>
      </c>
      <c r="F16" s="31">
        <v>36266</v>
      </c>
      <c r="G16" s="31"/>
      <c r="H16" s="31">
        <v>520</v>
      </c>
    </row>
    <row r="17" spans="1:8" ht="12.75">
      <c r="A17" s="27" t="s">
        <v>17</v>
      </c>
      <c r="B17" s="31">
        <v>17015</v>
      </c>
      <c r="C17" s="31">
        <v>369</v>
      </c>
      <c r="D17" s="31">
        <v>691</v>
      </c>
      <c r="E17" s="32">
        <v>3444</v>
      </c>
      <c r="F17" s="31">
        <v>6049</v>
      </c>
      <c r="G17" s="31"/>
      <c r="H17" s="31">
        <v>77</v>
      </c>
    </row>
    <row r="18" spans="1:8" ht="12.75">
      <c r="A18" s="27" t="s">
        <v>18</v>
      </c>
      <c r="B18" s="32">
        <v>17334</v>
      </c>
      <c r="C18" s="32">
        <v>472</v>
      </c>
      <c r="D18" s="32">
        <v>826</v>
      </c>
      <c r="E18" s="32">
        <v>2724</v>
      </c>
      <c r="F18" s="32">
        <v>5588</v>
      </c>
      <c r="G18" s="32"/>
      <c r="H18" s="32">
        <v>202</v>
      </c>
    </row>
    <row r="19" spans="1:8" ht="12.75">
      <c r="A19" s="27" t="s">
        <v>19</v>
      </c>
      <c r="B19" s="32">
        <v>25758</v>
      </c>
      <c r="C19" s="32">
        <v>382</v>
      </c>
      <c r="D19" s="32">
        <v>735</v>
      </c>
      <c r="E19" s="32">
        <v>5625</v>
      </c>
      <c r="F19" s="32">
        <v>8645</v>
      </c>
      <c r="G19" s="32"/>
      <c r="H19" s="32">
        <v>94</v>
      </c>
    </row>
    <row r="20" spans="1:8" ht="12.75">
      <c r="A20" s="27" t="s">
        <v>20</v>
      </c>
      <c r="B20" s="32">
        <v>17064</v>
      </c>
      <c r="C20" s="32">
        <v>420</v>
      </c>
      <c r="D20" s="32">
        <v>775</v>
      </c>
      <c r="E20" s="32">
        <v>2969</v>
      </c>
      <c r="F20" s="32">
        <v>5920</v>
      </c>
      <c r="G20" s="32"/>
      <c r="H20" s="32">
        <v>69</v>
      </c>
    </row>
    <row r="21" spans="1:8" ht="12.75">
      <c r="A21" s="27" t="s">
        <v>21</v>
      </c>
      <c r="B21" s="32">
        <v>26911</v>
      </c>
      <c r="C21" s="32">
        <v>753</v>
      </c>
      <c r="D21" s="32">
        <v>1396</v>
      </c>
      <c r="E21" s="32">
        <v>5280</v>
      </c>
      <c r="F21" s="32">
        <v>10064</v>
      </c>
      <c r="G21" s="32"/>
      <c r="H21" s="32">
        <v>78</v>
      </c>
    </row>
    <row r="22" spans="2:8" ht="12.75">
      <c r="B22" s="32"/>
      <c r="C22" s="32"/>
      <c r="D22" s="32"/>
      <c r="E22" s="32"/>
      <c r="F22" s="32"/>
      <c r="G22" s="32"/>
      <c r="H22" s="32"/>
    </row>
    <row r="23" spans="1:8" ht="12.75">
      <c r="A23" s="30" t="s">
        <v>22</v>
      </c>
      <c r="B23" s="31">
        <v>84668</v>
      </c>
      <c r="C23" s="31">
        <v>948</v>
      </c>
      <c r="D23" s="31">
        <v>1815</v>
      </c>
      <c r="E23" s="31">
        <v>20452</v>
      </c>
      <c r="F23" s="31">
        <v>28956</v>
      </c>
      <c r="G23" s="31"/>
      <c r="H23" s="31">
        <v>102</v>
      </c>
    </row>
    <row r="24" spans="1:8" ht="12.75">
      <c r="A24" s="27" t="s">
        <v>23</v>
      </c>
      <c r="B24" s="32">
        <v>27051</v>
      </c>
      <c r="C24" s="32">
        <v>144</v>
      </c>
      <c r="D24" s="32">
        <v>267</v>
      </c>
      <c r="E24" s="32">
        <v>7411</v>
      </c>
      <c r="F24" s="32">
        <v>8859</v>
      </c>
      <c r="G24" s="32"/>
      <c r="H24" s="32">
        <v>11</v>
      </c>
    </row>
    <row r="25" spans="1:8" ht="12.75">
      <c r="A25" s="27" t="s">
        <v>24</v>
      </c>
      <c r="B25" s="32">
        <v>11916</v>
      </c>
      <c r="C25" s="32">
        <v>32</v>
      </c>
      <c r="D25" s="32">
        <v>86</v>
      </c>
      <c r="E25" s="32">
        <v>3337</v>
      </c>
      <c r="F25" s="32">
        <v>3870</v>
      </c>
      <c r="G25" s="32"/>
      <c r="H25" s="32">
        <v>8</v>
      </c>
    </row>
    <row r="26" spans="1:8" ht="12.75">
      <c r="A26" s="27" t="s">
        <v>25</v>
      </c>
      <c r="B26" s="32">
        <v>13514</v>
      </c>
      <c r="C26" s="32">
        <v>131</v>
      </c>
      <c r="D26" s="32">
        <v>294</v>
      </c>
      <c r="E26" s="32">
        <v>3289</v>
      </c>
      <c r="F26" s="32">
        <v>4696</v>
      </c>
      <c r="G26" s="32"/>
      <c r="H26" s="32">
        <v>12</v>
      </c>
    </row>
    <row r="27" spans="1:8" ht="12.75">
      <c r="A27" s="27" t="s">
        <v>26</v>
      </c>
      <c r="B27" s="32">
        <v>8866</v>
      </c>
      <c r="C27" s="32">
        <v>143</v>
      </c>
      <c r="D27" s="32">
        <v>280</v>
      </c>
      <c r="E27" s="32">
        <v>1894</v>
      </c>
      <c r="F27" s="32">
        <v>2978</v>
      </c>
      <c r="G27" s="32"/>
      <c r="H27" s="32">
        <v>14</v>
      </c>
    </row>
    <row r="28" spans="1:8" ht="12.75">
      <c r="A28" s="27" t="s">
        <v>27</v>
      </c>
      <c r="B28" s="32">
        <v>23321</v>
      </c>
      <c r="C28" s="32">
        <v>498</v>
      </c>
      <c r="D28" s="32">
        <v>888</v>
      </c>
      <c r="E28" s="32">
        <v>4521</v>
      </c>
      <c r="F28" s="32">
        <v>8553</v>
      </c>
      <c r="G28" s="32"/>
      <c r="H28" s="32">
        <v>57</v>
      </c>
    </row>
    <row r="29" spans="2:8" ht="12.75">
      <c r="B29" s="32"/>
      <c r="C29" s="32"/>
      <c r="D29" s="32"/>
      <c r="E29" s="32"/>
      <c r="F29" s="32"/>
      <c r="G29" s="32"/>
      <c r="H29" s="32"/>
    </row>
    <row r="30" spans="1:8" ht="12.75">
      <c r="A30" s="30" t="s">
        <v>28</v>
      </c>
      <c r="B30" s="31">
        <v>41518</v>
      </c>
      <c r="C30" s="31">
        <v>1323</v>
      </c>
      <c r="D30" s="31">
        <v>2486</v>
      </c>
      <c r="E30" s="31">
        <v>5031</v>
      </c>
      <c r="F30" s="31">
        <v>13551</v>
      </c>
      <c r="G30" s="31"/>
      <c r="H30" s="31">
        <v>123</v>
      </c>
    </row>
    <row r="31" spans="1:8" ht="12.75">
      <c r="A31" s="27" t="s">
        <v>29</v>
      </c>
      <c r="B31" s="32">
        <v>8500</v>
      </c>
      <c r="C31" s="32">
        <v>163</v>
      </c>
      <c r="D31" s="32">
        <v>361</v>
      </c>
      <c r="E31" s="32">
        <v>1212</v>
      </c>
      <c r="F31" s="32">
        <v>2501</v>
      </c>
      <c r="G31" s="32"/>
      <c r="H31" s="32">
        <v>21</v>
      </c>
    </row>
    <row r="32" spans="1:8" ht="12.75">
      <c r="A32" s="27" t="s">
        <v>30</v>
      </c>
      <c r="B32" s="32">
        <v>6867</v>
      </c>
      <c r="C32" s="32">
        <v>272</v>
      </c>
      <c r="D32" s="32">
        <v>482</v>
      </c>
      <c r="E32" s="32">
        <v>625</v>
      </c>
      <c r="F32" s="32">
        <v>2184</v>
      </c>
      <c r="G32" s="32"/>
      <c r="H32" s="32">
        <v>34</v>
      </c>
    </row>
    <row r="33" spans="1:8" ht="12.75">
      <c r="A33" s="27" t="s">
        <v>31</v>
      </c>
      <c r="B33" s="32">
        <v>8623</v>
      </c>
      <c r="C33" s="32">
        <v>380</v>
      </c>
      <c r="D33" s="32">
        <v>666</v>
      </c>
      <c r="E33" s="32">
        <v>828</v>
      </c>
      <c r="F33" s="32">
        <v>3046</v>
      </c>
      <c r="G33" s="32"/>
      <c r="H33" s="32">
        <v>20</v>
      </c>
    </row>
    <row r="34" spans="1:8" ht="12.75">
      <c r="A34" s="27" t="s">
        <v>32</v>
      </c>
      <c r="B34" s="32">
        <v>13800</v>
      </c>
      <c r="C34" s="32">
        <v>345</v>
      </c>
      <c r="D34" s="32">
        <v>695</v>
      </c>
      <c r="E34" s="32">
        <v>2029</v>
      </c>
      <c r="F34" s="32">
        <v>4556</v>
      </c>
      <c r="G34" s="32"/>
      <c r="H34" s="32">
        <v>37</v>
      </c>
    </row>
    <row r="35" spans="1:8" ht="12.75">
      <c r="A35" s="27" t="s">
        <v>33</v>
      </c>
      <c r="B35" s="32">
        <v>3728</v>
      </c>
      <c r="C35" s="32">
        <v>163</v>
      </c>
      <c r="D35" s="32">
        <v>282</v>
      </c>
      <c r="E35" s="32">
        <v>337</v>
      </c>
      <c r="F35" s="32">
        <v>1264</v>
      </c>
      <c r="G35" s="32"/>
      <c r="H35" s="32">
        <v>11</v>
      </c>
    </row>
    <row r="36" spans="2:8" ht="12.75">
      <c r="B36" s="32"/>
      <c r="C36" s="32"/>
      <c r="D36" s="32"/>
      <c r="E36" s="32"/>
      <c r="F36" s="32"/>
      <c r="G36" s="32"/>
      <c r="H36" s="32"/>
    </row>
    <row r="37" spans="1:8" ht="12.75">
      <c r="A37" s="30" t="s">
        <v>34</v>
      </c>
      <c r="B37" s="31">
        <v>95481</v>
      </c>
      <c r="C37" s="31">
        <v>2961</v>
      </c>
      <c r="D37" s="31">
        <v>5275</v>
      </c>
      <c r="E37" s="31">
        <v>14984</v>
      </c>
      <c r="F37" s="31">
        <v>34464</v>
      </c>
      <c r="G37" s="31"/>
      <c r="H37" s="31">
        <v>190</v>
      </c>
    </row>
    <row r="38" spans="1:8" ht="12.75">
      <c r="A38" s="27" t="s">
        <v>35</v>
      </c>
      <c r="B38" s="32">
        <v>23232</v>
      </c>
      <c r="C38" s="32">
        <v>661</v>
      </c>
      <c r="D38" s="32">
        <v>1023</v>
      </c>
      <c r="E38" s="32">
        <v>4131</v>
      </c>
      <c r="F38" s="32">
        <v>8904</v>
      </c>
      <c r="G38" s="32"/>
      <c r="H38" s="32">
        <v>17</v>
      </c>
    </row>
    <row r="39" spans="1:8" ht="12.75">
      <c r="A39" s="27" t="s">
        <v>36</v>
      </c>
      <c r="B39" s="32">
        <v>8139</v>
      </c>
      <c r="C39" s="32">
        <v>150</v>
      </c>
      <c r="D39" s="32">
        <v>335</v>
      </c>
      <c r="E39" s="32">
        <v>1362</v>
      </c>
      <c r="F39" s="32">
        <v>2602</v>
      </c>
      <c r="G39" s="32"/>
      <c r="H39" s="32">
        <v>11</v>
      </c>
    </row>
    <row r="40" spans="1:8" ht="12.75">
      <c r="A40" s="27" t="s">
        <v>37</v>
      </c>
      <c r="B40" s="32">
        <v>28781</v>
      </c>
      <c r="C40" s="32">
        <v>881</v>
      </c>
      <c r="D40" s="32">
        <v>1641</v>
      </c>
      <c r="E40" s="32">
        <v>4352</v>
      </c>
      <c r="F40" s="32">
        <v>10117</v>
      </c>
      <c r="G40" s="32"/>
      <c r="H40" s="32">
        <v>86</v>
      </c>
    </row>
    <row r="41" spans="1:8" ht="12.75">
      <c r="A41" s="27" t="s">
        <v>38</v>
      </c>
      <c r="B41" s="32">
        <v>11093</v>
      </c>
      <c r="C41" s="32">
        <v>411</v>
      </c>
      <c r="D41" s="32">
        <v>699</v>
      </c>
      <c r="E41" s="32">
        <v>1647</v>
      </c>
      <c r="F41" s="32">
        <v>4039</v>
      </c>
      <c r="G41" s="32"/>
      <c r="H41" s="32">
        <v>41</v>
      </c>
    </row>
    <row r="42" spans="1:8" ht="12.75">
      <c r="A42" s="27" t="s">
        <v>39</v>
      </c>
      <c r="B42" s="32">
        <v>18724</v>
      </c>
      <c r="C42" s="32">
        <v>680</v>
      </c>
      <c r="D42" s="32">
        <v>1268</v>
      </c>
      <c r="E42" s="32">
        <v>2634</v>
      </c>
      <c r="F42" s="32">
        <v>6884</v>
      </c>
      <c r="G42" s="32"/>
      <c r="H42" s="32">
        <v>29</v>
      </c>
    </row>
    <row r="43" spans="1:8" ht="12.75">
      <c r="A43" s="27" t="s">
        <v>40</v>
      </c>
      <c r="B43" s="32">
        <v>5512</v>
      </c>
      <c r="C43" s="32">
        <v>178</v>
      </c>
      <c r="D43" s="32">
        <v>309</v>
      </c>
      <c r="E43" s="32">
        <v>858</v>
      </c>
      <c r="F43" s="32">
        <v>1918</v>
      </c>
      <c r="G43" s="32"/>
      <c r="H43" s="32">
        <v>6</v>
      </c>
    </row>
    <row r="44" spans="2:8" ht="12.75">
      <c r="B44" s="32"/>
      <c r="C44" s="32"/>
      <c r="D44" s="32"/>
      <c r="E44" s="32"/>
      <c r="F44" s="32"/>
      <c r="G44" s="32"/>
      <c r="H44" s="32"/>
    </row>
    <row r="45" spans="1:8" ht="12.75">
      <c r="A45" s="30" t="s">
        <v>41</v>
      </c>
      <c r="B45" s="31">
        <v>48153</v>
      </c>
      <c r="C45" s="31">
        <v>1418</v>
      </c>
      <c r="D45" s="31">
        <v>2392</v>
      </c>
      <c r="E45" s="31">
        <v>6983</v>
      </c>
      <c r="F45" s="31">
        <v>15983</v>
      </c>
      <c r="G45" s="31"/>
      <c r="H45" s="31">
        <v>303</v>
      </c>
    </row>
    <row r="46" spans="1:8" ht="12.75">
      <c r="A46" s="27" t="s">
        <v>42</v>
      </c>
      <c r="B46" s="32">
        <v>3828</v>
      </c>
      <c r="C46" s="32">
        <v>109</v>
      </c>
      <c r="D46" s="32">
        <v>210</v>
      </c>
      <c r="E46" s="32">
        <v>524</v>
      </c>
      <c r="F46" s="32">
        <v>1255</v>
      </c>
      <c r="G46" s="32"/>
      <c r="H46" s="32">
        <v>85</v>
      </c>
    </row>
    <row r="47" spans="1:8" ht="12.75">
      <c r="A47" s="27" t="s">
        <v>43</v>
      </c>
      <c r="B47" s="32">
        <v>27317</v>
      </c>
      <c r="C47" s="32">
        <v>756</v>
      </c>
      <c r="D47" s="32">
        <v>1236</v>
      </c>
      <c r="E47" s="32">
        <v>4374</v>
      </c>
      <c r="F47" s="32">
        <v>9152</v>
      </c>
      <c r="G47" s="32"/>
      <c r="H47" s="32">
        <v>74</v>
      </c>
    </row>
    <row r="48" spans="1:8" ht="12.75">
      <c r="A48" s="27" t="s">
        <v>44</v>
      </c>
      <c r="B48" s="32">
        <v>17008</v>
      </c>
      <c r="C48" s="32">
        <v>553</v>
      </c>
      <c r="D48" s="32">
        <v>946</v>
      </c>
      <c r="E48" s="32">
        <v>2085</v>
      </c>
      <c r="F48" s="32">
        <v>5576</v>
      </c>
      <c r="G48" s="32"/>
      <c r="H48" s="32">
        <v>144</v>
      </c>
    </row>
    <row r="49" spans="2:8" ht="12.75">
      <c r="B49" s="32"/>
      <c r="C49" s="32"/>
      <c r="D49" s="32"/>
      <c r="E49" s="32"/>
      <c r="F49" s="32"/>
      <c r="G49" s="32"/>
      <c r="H49" s="32"/>
    </row>
    <row r="50" spans="1:8" ht="12.75">
      <c r="A50" s="30" t="s">
        <v>45</v>
      </c>
      <c r="B50" s="31">
        <v>105781</v>
      </c>
      <c r="C50" s="31">
        <v>3376</v>
      </c>
      <c r="D50" s="31">
        <v>5873</v>
      </c>
      <c r="E50" s="31">
        <v>15272</v>
      </c>
      <c r="F50" s="31">
        <v>36182</v>
      </c>
      <c r="G50" s="31"/>
      <c r="H50" s="31">
        <v>390</v>
      </c>
    </row>
    <row r="51" spans="1:8" ht="12.75">
      <c r="A51" s="27" t="s">
        <v>46</v>
      </c>
      <c r="B51" s="32">
        <v>21606</v>
      </c>
      <c r="C51" s="32">
        <v>624</v>
      </c>
      <c r="D51" s="32">
        <v>1117</v>
      </c>
      <c r="E51" s="32">
        <v>3191</v>
      </c>
      <c r="F51" s="32">
        <v>7123</v>
      </c>
      <c r="G51" s="32"/>
      <c r="H51" s="32">
        <v>111</v>
      </c>
    </row>
    <row r="52" spans="1:8" ht="12.75">
      <c r="A52" s="27" t="s">
        <v>47</v>
      </c>
      <c r="B52" s="32">
        <v>10597</v>
      </c>
      <c r="C52" s="32">
        <v>335</v>
      </c>
      <c r="D52" s="32">
        <v>561</v>
      </c>
      <c r="E52" s="32">
        <v>1340</v>
      </c>
      <c r="F52" s="32">
        <v>3391</v>
      </c>
      <c r="G52" s="32"/>
      <c r="H52" s="32">
        <v>21</v>
      </c>
    </row>
    <row r="53" spans="1:8" ht="12.75">
      <c r="A53" s="27" t="s">
        <v>48</v>
      </c>
      <c r="B53" s="32">
        <v>36887</v>
      </c>
      <c r="C53" s="32">
        <v>1159</v>
      </c>
      <c r="D53" s="32">
        <v>2152</v>
      </c>
      <c r="E53" s="32">
        <v>5633</v>
      </c>
      <c r="F53" s="32">
        <v>12804</v>
      </c>
      <c r="G53" s="32"/>
      <c r="H53" s="32">
        <v>91</v>
      </c>
    </row>
    <row r="54" spans="1:8" ht="12.75">
      <c r="A54" s="27" t="s">
        <v>49</v>
      </c>
      <c r="B54" s="32">
        <v>36691</v>
      </c>
      <c r="C54" s="32">
        <v>1258</v>
      </c>
      <c r="D54" s="32">
        <v>2043</v>
      </c>
      <c r="E54" s="32">
        <v>5108</v>
      </c>
      <c r="F54" s="32">
        <v>12864</v>
      </c>
      <c r="G54" s="32"/>
      <c r="H54" s="32">
        <v>167</v>
      </c>
    </row>
    <row r="55" spans="2:8" ht="12.75">
      <c r="B55" s="32"/>
      <c r="C55" s="32"/>
      <c r="D55" s="32"/>
      <c r="E55" s="32"/>
      <c r="F55" s="32"/>
      <c r="G55" s="32"/>
      <c r="H55" s="32"/>
    </row>
    <row r="56" spans="1:8" ht="12.75">
      <c r="A56" s="30" t="s">
        <v>50</v>
      </c>
      <c r="B56" s="31">
        <v>2119</v>
      </c>
      <c r="C56" s="31">
        <v>155</v>
      </c>
      <c r="D56" s="31">
        <v>282</v>
      </c>
      <c r="E56" s="31">
        <v>159</v>
      </c>
      <c r="F56" s="31">
        <v>886</v>
      </c>
      <c r="G56" s="31"/>
      <c r="H56" s="31">
        <v>101</v>
      </c>
    </row>
    <row r="57" spans="1:8" ht="12.75">
      <c r="A57" s="27" t="s">
        <v>51</v>
      </c>
      <c r="B57" s="32">
        <v>2119</v>
      </c>
      <c r="C57" s="32">
        <v>155</v>
      </c>
      <c r="D57" s="32">
        <v>282</v>
      </c>
      <c r="E57" s="32">
        <v>159</v>
      </c>
      <c r="F57" s="32">
        <v>886</v>
      </c>
      <c r="G57" s="32"/>
      <c r="H57" s="32">
        <v>101</v>
      </c>
    </row>
    <row r="58" spans="2:8" ht="12.75">
      <c r="B58" s="32"/>
      <c r="C58" s="32"/>
      <c r="D58" s="32"/>
      <c r="E58" s="32"/>
      <c r="F58" s="32"/>
      <c r="G58" s="32"/>
      <c r="H58" s="32"/>
    </row>
    <row r="59" spans="1:8" ht="12.75">
      <c r="A59" s="30" t="s">
        <v>52</v>
      </c>
      <c r="B59" s="31">
        <v>18112</v>
      </c>
      <c r="C59" s="31">
        <v>423</v>
      </c>
      <c r="D59" s="31">
        <v>798</v>
      </c>
      <c r="E59" s="31">
        <v>3706</v>
      </c>
      <c r="F59" s="31">
        <v>5922</v>
      </c>
      <c r="G59" s="31"/>
      <c r="H59" s="31">
        <v>39</v>
      </c>
    </row>
    <row r="60" spans="2:8" ht="12.75">
      <c r="B60" s="32"/>
      <c r="C60" s="32"/>
      <c r="D60" s="32"/>
      <c r="E60" s="32"/>
      <c r="F60" s="32"/>
      <c r="G60" s="32"/>
      <c r="H60" s="32"/>
    </row>
    <row r="61" spans="1:8" ht="12.75">
      <c r="A61" s="33" t="s">
        <v>53</v>
      </c>
      <c r="B61" s="32"/>
      <c r="C61" s="32"/>
      <c r="D61" s="32"/>
      <c r="E61" s="32"/>
      <c r="F61" s="32"/>
      <c r="G61" s="32"/>
      <c r="H61" s="32"/>
    </row>
    <row r="62" spans="2:8" ht="12.75">
      <c r="B62" s="32"/>
      <c r="C62" s="32"/>
      <c r="D62" s="32"/>
      <c r="E62" s="32"/>
      <c r="F62" s="32"/>
      <c r="G62" s="32"/>
      <c r="H62" s="32"/>
    </row>
    <row r="63" spans="2:8" ht="12.75">
      <c r="B63" s="32"/>
      <c r="C63" s="32"/>
      <c r="D63" s="32"/>
      <c r="E63" s="32"/>
      <c r="F63" s="32"/>
      <c r="G63" s="32"/>
      <c r="H63" s="32"/>
    </row>
    <row r="64" spans="2:8" ht="12.75">
      <c r="B64" s="32"/>
      <c r="C64" s="32"/>
      <c r="D64" s="32"/>
      <c r="E64" s="32"/>
      <c r="F64" s="32"/>
      <c r="G64" s="32"/>
      <c r="H64" s="32"/>
    </row>
    <row r="65" spans="2:8" ht="12.75">
      <c r="B65" s="32"/>
      <c r="C65" s="32"/>
      <c r="D65" s="32"/>
      <c r="E65" s="32"/>
      <c r="F65" s="32"/>
      <c r="G65" s="32"/>
      <c r="H65" s="32"/>
    </row>
    <row r="66" spans="2:8" ht="12.75">
      <c r="B66" s="32"/>
      <c r="C66" s="32"/>
      <c r="D66" s="32"/>
      <c r="E66" s="32"/>
      <c r="F66" s="32"/>
      <c r="G66" s="32"/>
      <c r="H66" s="3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5.8515625" style="294" customWidth="1"/>
    <col min="2" max="2" width="10.00390625" style="295" bestFit="1" customWidth="1"/>
    <col min="3" max="3" width="3.28125" style="295" customWidth="1"/>
    <col min="4" max="4" width="18.28125" style="295" bestFit="1" customWidth="1"/>
    <col min="5" max="5" width="13.7109375" style="295" bestFit="1" customWidth="1"/>
    <col min="6" max="6" width="3.28125" style="295" customWidth="1"/>
    <col min="7" max="7" width="11.421875" style="0" customWidth="1"/>
    <col min="8" max="8" width="20.7109375" style="0" customWidth="1"/>
    <col min="9" max="13" width="11.421875" style="0" customWidth="1"/>
    <col min="14" max="14" width="9.57421875" style="310" customWidth="1"/>
  </cols>
  <sheetData>
    <row r="1" spans="1:14" s="60" customFormat="1" ht="15.75" customHeight="1">
      <c r="A1" s="329" t="s">
        <v>619</v>
      </c>
      <c r="B1" s="24"/>
      <c r="C1" s="24"/>
      <c r="D1" s="24"/>
      <c r="E1" s="24"/>
      <c r="F1" s="24"/>
      <c r="N1" s="272"/>
    </row>
    <row r="2" spans="1:14" s="60" customFormat="1" ht="15.75">
      <c r="A2" s="330" t="s">
        <v>581</v>
      </c>
      <c r="B2" s="24"/>
      <c r="C2" s="24"/>
      <c r="D2" s="24"/>
      <c r="E2" s="24"/>
      <c r="F2" s="24"/>
      <c r="N2" s="272"/>
    </row>
    <row r="3" spans="1:14" s="10" customFormat="1" ht="15">
      <c r="A3" s="273"/>
      <c r="B3" s="24"/>
      <c r="C3" s="24"/>
      <c r="D3" s="39"/>
      <c r="E3" s="39"/>
      <c r="F3" s="39"/>
      <c r="G3" s="37"/>
      <c r="H3" s="37"/>
      <c r="N3" s="272"/>
    </row>
    <row r="4" spans="1:14" s="106" customFormat="1" ht="15">
      <c r="A4" s="274" t="s">
        <v>543</v>
      </c>
      <c r="B4" s="275" t="s">
        <v>544</v>
      </c>
      <c r="C4" s="275"/>
      <c r="D4" s="276" t="s">
        <v>545</v>
      </c>
      <c r="E4" s="140"/>
      <c r="F4" s="140"/>
      <c r="G4" s="277" t="s">
        <v>545</v>
      </c>
      <c r="H4" s="12"/>
      <c r="N4" s="278"/>
    </row>
    <row r="5" spans="1:14" s="106" customFormat="1" ht="12">
      <c r="A5" s="273"/>
      <c r="B5" s="152" t="s">
        <v>546</v>
      </c>
      <c r="C5" s="152"/>
      <c r="D5" s="273" t="s">
        <v>547</v>
      </c>
      <c r="E5" s="150" t="s">
        <v>548</v>
      </c>
      <c r="F5" s="152"/>
      <c r="G5" s="106" t="s">
        <v>547</v>
      </c>
      <c r="H5" s="150" t="s">
        <v>549</v>
      </c>
      <c r="N5" s="278"/>
    </row>
    <row r="6" spans="1:14" s="106" customFormat="1" ht="12">
      <c r="A6" s="273"/>
      <c r="B6" s="152" t="s">
        <v>550</v>
      </c>
      <c r="C6" s="152"/>
      <c r="D6" s="273" t="s">
        <v>551</v>
      </c>
      <c r="E6" s="150" t="s">
        <v>552</v>
      </c>
      <c r="F6" s="150"/>
      <c r="G6" s="106" t="s">
        <v>553</v>
      </c>
      <c r="H6" s="150" t="s">
        <v>554</v>
      </c>
      <c r="N6" s="278"/>
    </row>
    <row r="7" spans="1:14" s="106" customFormat="1" ht="12">
      <c r="A7" s="273"/>
      <c r="B7" s="152" t="s">
        <v>555</v>
      </c>
      <c r="C7" s="152"/>
      <c r="D7" s="24" t="s">
        <v>555</v>
      </c>
      <c r="E7" s="228" t="s">
        <v>556</v>
      </c>
      <c r="F7" s="150"/>
      <c r="G7" s="228" t="s">
        <v>555</v>
      </c>
      <c r="N7" s="278"/>
    </row>
    <row r="8" spans="1:4" s="106" customFormat="1" ht="12">
      <c r="A8" s="276"/>
      <c r="B8" s="140"/>
      <c r="C8" s="140"/>
      <c r="D8" s="24" t="s">
        <v>557</v>
      </c>
    </row>
    <row r="9" spans="1:8" s="106" customFormat="1" ht="12">
      <c r="A9" s="38"/>
      <c r="B9" s="39"/>
      <c r="C9" s="39"/>
      <c r="D9" s="39"/>
      <c r="E9" s="39"/>
      <c r="F9" s="39"/>
      <c r="G9" s="104"/>
      <c r="H9" s="104"/>
    </row>
    <row r="10" spans="1:8" s="281" customFormat="1" ht="12.75">
      <c r="A10" s="276">
        <v>2000</v>
      </c>
      <c r="B10" s="279">
        <v>39257</v>
      </c>
      <c r="C10" s="279"/>
      <c r="D10" s="279">
        <v>2934</v>
      </c>
      <c r="E10" s="280">
        <v>7.217002017021695</v>
      </c>
      <c r="F10" s="280"/>
      <c r="G10" s="105">
        <v>4662</v>
      </c>
      <c r="H10" s="128">
        <v>28.754703016098194</v>
      </c>
    </row>
    <row r="11" spans="1:8" s="281" customFormat="1" ht="12.75">
      <c r="A11" s="276">
        <v>2001</v>
      </c>
      <c r="B11" s="279">
        <v>38622</v>
      </c>
      <c r="C11" s="279"/>
      <c r="D11" s="279">
        <v>2782</v>
      </c>
      <c r="E11" s="280">
        <v>6.924876785980983</v>
      </c>
      <c r="F11" s="280"/>
      <c r="G11" s="105">
        <v>4805</v>
      </c>
      <c r="H11" s="128">
        <v>29.591082645646015</v>
      </c>
    </row>
    <row r="12" spans="1:8" s="281" customFormat="1" ht="12.75">
      <c r="A12" s="276">
        <v>2002</v>
      </c>
      <c r="B12" s="279">
        <v>39551</v>
      </c>
      <c r="C12" s="279"/>
      <c r="D12" s="279">
        <v>2825</v>
      </c>
      <c r="E12" s="280">
        <v>7.117303234908798</v>
      </c>
      <c r="F12" s="280"/>
      <c r="G12" s="105">
        <v>4949</v>
      </c>
      <c r="H12" s="128">
        <v>30.326613150315584</v>
      </c>
    </row>
    <row r="13" spans="1:8" s="281" customFormat="1" ht="12.75">
      <c r="A13" s="276">
        <v>2003</v>
      </c>
      <c r="B13" s="279">
        <v>39967</v>
      </c>
      <c r="C13" s="279"/>
      <c r="D13" s="279">
        <v>2835</v>
      </c>
      <c r="E13" s="280">
        <v>7.222561907673494</v>
      </c>
      <c r="F13" s="280"/>
      <c r="G13" s="105">
        <v>4983</v>
      </c>
      <c r="H13" s="128">
        <v>30.406394923114473</v>
      </c>
    </row>
    <row r="14" spans="1:8" s="281" customFormat="1" ht="12.75">
      <c r="A14" s="276">
        <v>2004</v>
      </c>
      <c r="B14" s="279">
        <v>38809</v>
      </c>
      <c r="C14" s="279"/>
      <c r="D14" s="279">
        <v>2602</v>
      </c>
      <c r="E14" s="280">
        <v>6.664788299480033</v>
      </c>
      <c r="F14" s="280"/>
      <c r="G14" s="105">
        <v>4500</v>
      </c>
      <c r="H14" s="128">
        <v>27.274380265470633</v>
      </c>
    </row>
    <row r="15" spans="1:8" s="281" customFormat="1" ht="12.75">
      <c r="A15" s="276">
        <v>2005</v>
      </c>
      <c r="B15" s="279">
        <v>36792</v>
      </c>
      <c r="C15" s="279"/>
      <c r="D15" s="279">
        <v>2452</v>
      </c>
      <c r="E15" s="280">
        <v>6.310154923053168</v>
      </c>
      <c r="F15" s="280"/>
      <c r="G15" s="105">
        <v>4001</v>
      </c>
      <c r="H15" s="128">
        <v>24.470948012232416</v>
      </c>
    </row>
    <row r="16" spans="1:8" s="281" customFormat="1" ht="12.75">
      <c r="A16" s="276">
        <v>2006</v>
      </c>
      <c r="B16" s="279">
        <v>35504</v>
      </c>
      <c r="C16" s="279"/>
      <c r="D16" s="279">
        <v>2226</v>
      </c>
      <c r="E16" s="280">
        <v>5.7417008434574015</v>
      </c>
      <c r="F16" s="280"/>
      <c r="G16" s="105">
        <v>4075</v>
      </c>
      <c r="H16" s="128">
        <v>25.121755748720794</v>
      </c>
    </row>
    <row r="17" spans="1:8" s="281" customFormat="1" ht="12.75">
      <c r="A17" s="276">
        <v>2007</v>
      </c>
      <c r="B17" s="279">
        <v>34467</v>
      </c>
      <c r="C17" s="279"/>
      <c r="D17" s="174">
        <v>2183</v>
      </c>
      <c r="E17" s="280">
        <v>5.63006138133801</v>
      </c>
      <c r="F17" s="280"/>
      <c r="G17" s="105">
        <v>4052</v>
      </c>
      <c r="H17" s="128">
        <v>25.304440142384312</v>
      </c>
    </row>
    <row r="18" spans="1:8" s="281" customFormat="1" ht="12.75">
      <c r="A18" s="276">
        <v>2008</v>
      </c>
      <c r="B18" s="279">
        <v>35181</v>
      </c>
      <c r="C18" s="279"/>
      <c r="D18" s="174">
        <v>2206</v>
      </c>
      <c r="E18" s="280">
        <v>5.616518573210785</v>
      </c>
      <c r="F18" s="280"/>
      <c r="G18" s="105">
        <v>4033</v>
      </c>
      <c r="H18" s="128">
        <v>25.2820962888666</v>
      </c>
    </row>
    <row r="19" spans="1:8" s="281" customFormat="1" ht="12.75">
      <c r="A19" s="276">
        <v>2009</v>
      </c>
      <c r="B19" s="279">
        <v>40947</v>
      </c>
      <c r="C19" s="279"/>
      <c r="D19" s="174">
        <v>2703</v>
      </c>
      <c r="E19" s="280">
        <v>6.822139774362081</v>
      </c>
      <c r="F19" s="280"/>
      <c r="G19" s="105">
        <v>4405</v>
      </c>
      <c r="H19" s="128">
        <v>27.419856831621537</v>
      </c>
    </row>
    <row r="20" spans="1:8" s="281" customFormat="1" ht="12.75">
      <c r="A20" s="276">
        <v>2010</v>
      </c>
      <c r="B20" s="279">
        <v>41947</v>
      </c>
      <c r="C20" s="279"/>
      <c r="D20" s="174">
        <v>2739</v>
      </c>
      <c r="E20" s="280">
        <v>6.8625977149729405</v>
      </c>
      <c r="F20" s="280"/>
      <c r="G20" s="105">
        <v>4544</v>
      </c>
      <c r="H20" s="128">
        <v>28.29213623062076</v>
      </c>
    </row>
    <row r="21" spans="1:8" s="281" customFormat="1" ht="12.75">
      <c r="A21" s="276">
        <v>2011</v>
      </c>
      <c r="B21" s="282">
        <v>41576</v>
      </c>
      <c r="C21" s="282"/>
      <c r="D21" s="283">
        <v>2660</v>
      </c>
      <c r="E21" s="280">
        <v>6.591827125616435</v>
      </c>
      <c r="F21" s="280"/>
      <c r="G21" s="105">
        <v>4624</v>
      </c>
      <c r="H21" s="128">
        <v>28.79740922961948</v>
      </c>
    </row>
    <row r="22" spans="1:8" s="281" customFormat="1" ht="12.75">
      <c r="A22" s="284">
        <v>2012</v>
      </c>
      <c r="B22" s="285">
        <v>42480</v>
      </c>
      <c r="C22" s="285"/>
      <c r="D22" s="286">
        <v>2751</v>
      </c>
      <c r="E22" s="287">
        <v>6.7264902929238595</v>
      </c>
      <c r="F22" s="287"/>
      <c r="G22" s="288">
        <v>4857</v>
      </c>
      <c r="H22" s="289">
        <v>30.06127375131522</v>
      </c>
    </row>
    <row r="23" spans="1:6" s="281" customFormat="1" ht="12">
      <c r="A23" s="175"/>
      <c r="B23" s="174"/>
      <c r="C23" s="174"/>
      <c r="D23" s="174"/>
      <c r="E23" s="174"/>
      <c r="F23" s="174"/>
    </row>
    <row r="24" spans="1:6" s="281" customFormat="1" ht="14.25">
      <c r="A24" s="290" t="s">
        <v>558</v>
      </c>
      <c r="B24" s="24"/>
      <c r="C24" s="24"/>
      <c r="D24" s="24"/>
      <c r="E24" s="24"/>
      <c r="F24" s="24"/>
    </row>
    <row r="25" spans="1:6" s="281" customFormat="1" ht="12">
      <c r="A25" s="291" t="s">
        <v>559</v>
      </c>
      <c r="B25" s="24"/>
      <c r="C25" s="24"/>
      <c r="D25" s="24"/>
      <c r="E25" s="24"/>
      <c r="F25" s="24"/>
    </row>
    <row r="26" spans="1:6" s="281" customFormat="1" ht="12">
      <c r="A26" s="273"/>
      <c r="B26" s="24"/>
      <c r="C26" s="24"/>
      <c r="D26" s="24"/>
      <c r="E26" s="24"/>
      <c r="F26" s="24"/>
    </row>
    <row r="27" spans="1:6" s="281" customFormat="1" ht="12">
      <c r="A27" s="290" t="s">
        <v>560</v>
      </c>
      <c r="B27" s="24"/>
      <c r="C27" s="24"/>
      <c r="D27" s="24"/>
      <c r="E27" s="24"/>
      <c r="F27" s="24"/>
    </row>
    <row r="28" spans="1:6" s="281" customFormat="1" ht="12">
      <c r="A28" s="273"/>
      <c r="B28" s="24"/>
      <c r="C28" s="24"/>
      <c r="D28" s="24"/>
      <c r="E28" s="24"/>
      <c r="F28" s="24"/>
    </row>
    <row r="29" spans="1:14" s="281" customFormat="1" ht="12">
      <c r="A29" s="273"/>
      <c r="B29" s="24"/>
      <c r="C29" s="24"/>
      <c r="D29" s="24"/>
      <c r="E29" s="24"/>
      <c r="F29" s="24"/>
      <c r="N29" s="292"/>
    </row>
    <row r="30" spans="1:14" s="281" customFormat="1" ht="12">
      <c r="A30" s="273"/>
      <c r="B30" s="24"/>
      <c r="C30" s="24"/>
      <c r="D30" s="24"/>
      <c r="E30" s="24"/>
      <c r="F30" s="24"/>
      <c r="N30" s="292"/>
    </row>
    <row r="31" spans="1:14" s="281" customFormat="1" ht="12">
      <c r="A31" s="273"/>
      <c r="B31" s="24"/>
      <c r="C31" s="24"/>
      <c r="D31" s="24"/>
      <c r="E31" s="24"/>
      <c r="F31" s="24"/>
      <c r="N31" s="293"/>
    </row>
    <row r="32" spans="1:14" s="10" customFormat="1" ht="12" customHeight="1">
      <c r="A32" s="273"/>
      <c r="B32" s="24"/>
      <c r="C32" s="24"/>
      <c r="D32" s="24"/>
      <c r="E32" s="24"/>
      <c r="F32" s="24"/>
      <c r="M32" s="60"/>
      <c r="N32" s="293"/>
    </row>
    <row r="33" spans="1:14" s="281" customFormat="1" ht="12">
      <c r="A33" s="273"/>
      <c r="B33" s="24"/>
      <c r="C33" s="24"/>
      <c r="D33" s="24"/>
      <c r="E33" s="24"/>
      <c r="F33" s="24"/>
      <c r="N33" s="293"/>
    </row>
    <row r="34" spans="1:14" s="296" customFormat="1" ht="10.5">
      <c r="A34" s="294"/>
      <c r="B34" s="295"/>
      <c r="C34" s="295"/>
      <c r="D34" s="295"/>
      <c r="E34" s="295"/>
      <c r="F34" s="295"/>
      <c r="N34" s="297"/>
    </row>
    <row r="35" spans="1:14" s="296" customFormat="1" ht="10.5">
      <c r="A35" s="294"/>
      <c r="B35" s="295"/>
      <c r="C35" s="295"/>
      <c r="D35" s="295"/>
      <c r="E35" s="295"/>
      <c r="F35" s="295"/>
      <c r="N35" s="297"/>
    </row>
    <row r="36" spans="1:14" s="296" customFormat="1" ht="10.5">
      <c r="A36" s="294"/>
      <c r="B36" s="295"/>
      <c r="C36" s="295"/>
      <c r="D36" s="295"/>
      <c r="E36" s="295"/>
      <c r="F36" s="295"/>
      <c r="N36" s="297"/>
    </row>
    <row r="37" spans="1:14" s="296" customFormat="1" ht="10.5">
      <c r="A37" s="294"/>
      <c r="B37" s="295"/>
      <c r="C37" s="295"/>
      <c r="D37" s="295"/>
      <c r="E37" s="295"/>
      <c r="F37" s="295"/>
      <c r="N37" s="297"/>
    </row>
    <row r="38" spans="1:14" s="296" customFormat="1" ht="10.5">
      <c r="A38" s="294"/>
      <c r="B38" s="295"/>
      <c r="C38" s="295"/>
      <c r="D38" s="295"/>
      <c r="E38" s="295"/>
      <c r="F38" s="295"/>
      <c r="N38" s="297"/>
    </row>
    <row r="39" spans="1:14" s="296" customFormat="1" ht="10.5">
      <c r="A39" s="294"/>
      <c r="B39" s="295"/>
      <c r="C39" s="295"/>
      <c r="D39" s="295"/>
      <c r="E39" s="295"/>
      <c r="F39" s="295"/>
      <c r="N39" s="297"/>
    </row>
    <row r="40" spans="1:14" s="296" customFormat="1" ht="10.5">
      <c r="A40" s="294"/>
      <c r="B40" s="295"/>
      <c r="C40" s="295"/>
      <c r="D40" s="295"/>
      <c r="E40" s="295"/>
      <c r="F40" s="295"/>
      <c r="N40" s="297"/>
    </row>
    <row r="41" spans="1:14" s="296" customFormat="1" ht="12">
      <c r="A41" s="294"/>
      <c r="B41" s="295"/>
      <c r="C41" s="295"/>
      <c r="D41" s="295"/>
      <c r="E41" s="295"/>
      <c r="F41" s="295"/>
      <c r="G41" s="7"/>
      <c r="N41" s="297"/>
    </row>
    <row r="42" spans="1:14" s="296" customFormat="1" ht="10.5">
      <c r="A42" s="294"/>
      <c r="B42" s="295"/>
      <c r="C42" s="295"/>
      <c r="D42" s="295"/>
      <c r="E42" s="295"/>
      <c r="F42" s="295"/>
      <c r="N42" s="297"/>
    </row>
    <row r="43" spans="1:14" s="296" customFormat="1" ht="12.75">
      <c r="A43" s="294"/>
      <c r="B43" s="295"/>
      <c r="C43" s="295"/>
      <c r="D43" s="295"/>
      <c r="E43" s="295"/>
      <c r="F43" s="295"/>
      <c r="G43" s="298"/>
      <c r="N43" s="297"/>
    </row>
    <row r="44" spans="1:14" s="296" customFormat="1" ht="11.25" customHeight="1">
      <c r="A44" s="294"/>
      <c r="B44" s="295"/>
      <c r="C44" s="295"/>
      <c r="D44" s="295"/>
      <c r="E44" s="295"/>
      <c r="F44" s="295"/>
      <c r="G44" s="298"/>
      <c r="N44" s="297"/>
    </row>
    <row r="45" spans="1:14" s="296" customFormat="1" ht="10.5">
      <c r="A45" s="294"/>
      <c r="B45" s="295"/>
      <c r="C45" s="295"/>
      <c r="D45" s="295"/>
      <c r="E45" s="295"/>
      <c r="F45" s="295"/>
      <c r="N45" s="297"/>
    </row>
    <row r="46" spans="1:14" s="296" customFormat="1" ht="10.5">
      <c r="A46" s="294"/>
      <c r="B46" s="295"/>
      <c r="C46" s="295"/>
      <c r="D46" s="295"/>
      <c r="E46" s="295"/>
      <c r="F46" s="295"/>
      <c r="N46" s="297"/>
    </row>
    <row r="47" spans="1:14" s="296" customFormat="1" ht="11.25" customHeight="1">
      <c r="A47" s="294"/>
      <c r="B47" s="295"/>
      <c r="C47" s="295"/>
      <c r="D47" s="295"/>
      <c r="E47" s="295"/>
      <c r="F47" s="295"/>
      <c r="G47" s="299"/>
      <c r="N47" s="297"/>
    </row>
    <row r="48" spans="1:14" s="296" customFormat="1" ht="11.25" customHeight="1">
      <c r="A48" s="294"/>
      <c r="B48" s="295"/>
      <c r="C48" s="295"/>
      <c r="D48" s="295"/>
      <c r="E48" s="295"/>
      <c r="F48" s="295"/>
      <c r="G48" s="299"/>
      <c r="N48" s="297"/>
    </row>
    <row r="49" spans="1:14" s="296" customFormat="1" ht="11.25" customHeight="1">
      <c r="A49" s="294"/>
      <c r="B49" s="295"/>
      <c r="C49" s="295"/>
      <c r="D49" s="295"/>
      <c r="E49" s="295"/>
      <c r="F49" s="295"/>
      <c r="M49" s="300"/>
      <c r="N49" s="297"/>
    </row>
    <row r="50" spans="1:14" s="301" customFormat="1" ht="11.25">
      <c r="A50" s="294"/>
      <c r="B50" s="295"/>
      <c r="C50" s="295"/>
      <c r="D50" s="295"/>
      <c r="E50" s="295"/>
      <c r="F50" s="295"/>
      <c r="M50" s="300"/>
      <c r="N50" s="302"/>
    </row>
    <row r="51" spans="1:14" s="303" customFormat="1" ht="12" customHeight="1">
      <c r="A51" s="294"/>
      <c r="B51" s="295"/>
      <c r="C51" s="295"/>
      <c r="D51" s="295"/>
      <c r="E51" s="295"/>
      <c r="F51" s="295"/>
      <c r="M51" s="304"/>
      <c r="N51" s="302"/>
    </row>
    <row r="52" spans="1:14" s="296" customFormat="1" ht="10.5">
      <c r="A52" s="294"/>
      <c r="B52" s="295"/>
      <c r="C52" s="295"/>
      <c r="D52" s="295"/>
      <c r="E52" s="295"/>
      <c r="F52" s="295"/>
      <c r="G52" s="305"/>
      <c r="N52" s="306"/>
    </row>
    <row r="53" spans="1:14" s="8" customFormat="1" ht="11.25">
      <c r="A53" s="294"/>
      <c r="B53" s="295"/>
      <c r="C53" s="295"/>
      <c r="D53" s="295"/>
      <c r="E53" s="295"/>
      <c r="F53" s="295"/>
      <c r="N53" s="307"/>
    </row>
    <row r="54" spans="1:14" s="8" customFormat="1" ht="11.25">
      <c r="A54" s="294"/>
      <c r="B54" s="295"/>
      <c r="C54" s="295"/>
      <c r="D54" s="295"/>
      <c r="E54" s="295"/>
      <c r="F54" s="295"/>
      <c r="N54" s="307"/>
    </row>
    <row r="55" spans="1:14" s="8" customFormat="1" ht="11.25">
      <c r="A55" s="294"/>
      <c r="B55" s="295"/>
      <c r="C55" s="295"/>
      <c r="D55" s="295"/>
      <c r="E55" s="295"/>
      <c r="F55" s="295"/>
      <c r="N55" s="307"/>
    </row>
    <row r="56" spans="1:14" s="8" customFormat="1" ht="11.25" customHeight="1">
      <c r="A56" s="294"/>
      <c r="B56" s="295"/>
      <c r="C56" s="295"/>
      <c r="D56" s="295"/>
      <c r="E56" s="295"/>
      <c r="F56" s="295"/>
      <c r="N56" s="307"/>
    </row>
    <row r="57" spans="1:14" s="8" customFormat="1" ht="11.25">
      <c r="A57" s="294"/>
      <c r="B57" s="295"/>
      <c r="C57" s="295"/>
      <c r="D57" s="295"/>
      <c r="E57" s="295"/>
      <c r="F57" s="295"/>
      <c r="N57" s="307"/>
    </row>
    <row r="58" spans="1:14" s="308" customFormat="1" ht="10.5">
      <c r="A58" s="294"/>
      <c r="B58" s="295"/>
      <c r="C58" s="295"/>
      <c r="D58" s="295"/>
      <c r="E58" s="295"/>
      <c r="F58" s="295"/>
      <c r="N58" s="309"/>
    </row>
    <row r="59" spans="1:14" s="308" customFormat="1" ht="10.5">
      <c r="A59" s="294"/>
      <c r="B59" s="295"/>
      <c r="C59" s="295"/>
      <c r="D59" s="295"/>
      <c r="E59" s="295"/>
      <c r="F59" s="295"/>
      <c r="N59" s="309"/>
    </row>
    <row r="60" spans="1:14" s="308" customFormat="1" ht="10.5">
      <c r="A60" s="294"/>
      <c r="B60" s="295"/>
      <c r="C60" s="295"/>
      <c r="D60" s="295"/>
      <c r="E60" s="295"/>
      <c r="F60" s="295"/>
      <c r="N60" s="309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customWidth="1"/>
    <col min="2" max="2" width="10.28125" style="27" customWidth="1"/>
    <col min="3" max="5" width="9.140625" style="27" customWidth="1"/>
    <col min="6" max="6" width="3.140625" style="27" customWidth="1"/>
    <col min="7" max="7" width="9.140625" style="73" customWidth="1"/>
    <col min="8" max="16384" width="9.140625" style="27" customWidth="1"/>
  </cols>
  <sheetData>
    <row r="1" ht="15.75">
      <c r="A1" s="34" t="s">
        <v>618</v>
      </c>
    </row>
    <row r="2" ht="12.75">
      <c r="A2" s="33" t="s">
        <v>561</v>
      </c>
    </row>
    <row r="3" ht="12.75">
      <c r="A3" s="33" t="s">
        <v>562</v>
      </c>
    </row>
    <row r="5" spans="2:8" s="30" customFormat="1" ht="12.75">
      <c r="B5" s="313" t="s">
        <v>563</v>
      </c>
      <c r="C5" s="313"/>
      <c r="D5" s="313"/>
      <c r="E5" s="313"/>
      <c r="G5" s="314" t="s">
        <v>564</v>
      </c>
      <c r="H5" s="313"/>
    </row>
    <row r="6" spans="2:8" ht="12.75">
      <c r="B6" s="64" t="s">
        <v>565</v>
      </c>
      <c r="C6" s="27" t="s">
        <v>566</v>
      </c>
      <c r="D6" s="27" t="s">
        <v>567</v>
      </c>
      <c r="E6" s="27" t="s">
        <v>568</v>
      </c>
      <c r="G6" s="315" t="s">
        <v>569</v>
      </c>
      <c r="H6" s="64" t="s">
        <v>570</v>
      </c>
    </row>
    <row r="8" spans="1:8" s="30" customFormat="1" ht="12.75">
      <c r="A8" s="30" t="s">
        <v>8</v>
      </c>
      <c r="B8" s="316">
        <v>458</v>
      </c>
      <c r="C8" s="316">
        <v>1893</v>
      </c>
      <c r="D8" s="316">
        <v>3793</v>
      </c>
      <c r="E8" s="31">
        <f>SUM(B8:D8)</f>
        <v>6144</v>
      </c>
      <c r="G8" s="312">
        <v>6.2649896072056706</v>
      </c>
      <c r="H8" s="35">
        <v>6.635705799762393</v>
      </c>
    </row>
    <row r="9" spans="2:8" ht="12.75">
      <c r="B9" s="62"/>
      <c r="C9" s="62"/>
      <c r="D9" s="62"/>
      <c r="E9" s="32" t="s">
        <v>208</v>
      </c>
      <c r="G9" s="311"/>
      <c r="H9" s="36"/>
    </row>
    <row r="10" spans="1:8" s="30" customFormat="1" ht="12.75">
      <c r="A10" s="30" t="s">
        <v>10</v>
      </c>
      <c r="B10" s="316">
        <v>23</v>
      </c>
      <c r="C10" s="316">
        <v>133</v>
      </c>
      <c r="D10" s="316">
        <v>478</v>
      </c>
      <c r="E10" s="31">
        <f aca="true" t="shared" si="0" ref="E10:E60">SUM(B10:D10)</f>
        <v>634</v>
      </c>
      <c r="G10" s="312">
        <v>2.419730107026524</v>
      </c>
      <c r="H10" s="35">
        <v>3.22827027852742</v>
      </c>
    </row>
    <row r="11" spans="1:8" ht="12.75">
      <c r="A11" s="27" t="s">
        <v>11</v>
      </c>
      <c r="B11" s="62" t="s">
        <v>571</v>
      </c>
      <c r="C11" s="62">
        <v>14</v>
      </c>
      <c r="D11" s="62">
        <v>66</v>
      </c>
      <c r="E11" s="32">
        <f t="shared" si="0"/>
        <v>80</v>
      </c>
      <c r="G11" s="311">
        <v>2.304147465437788</v>
      </c>
      <c r="H11" s="36">
        <v>4.308510638297872</v>
      </c>
    </row>
    <row r="12" spans="1:8" ht="12.75">
      <c r="A12" s="27" t="s">
        <v>12</v>
      </c>
      <c r="B12" s="62" t="s">
        <v>571</v>
      </c>
      <c r="C12" s="62">
        <v>30</v>
      </c>
      <c r="D12" s="62">
        <v>98</v>
      </c>
      <c r="E12" s="32">
        <f t="shared" si="0"/>
        <v>128</v>
      </c>
      <c r="G12" s="311">
        <v>2.02275600505689</v>
      </c>
      <c r="H12" s="36">
        <v>2.717959439682208</v>
      </c>
    </row>
    <row r="13" spans="1:8" ht="12.75">
      <c r="A13" s="27" t="s">
        <v>13</v>
      </c>
      <c r="B13" s="62">
        <v>13</v>
      </c>
      <c r="C13" s="62">
        <v>40</v>
      </c>
      <c r="D13" s="62">
        <v>165</v>
      </c>
      <c r="E13" s="32">
        <f t="shared" si="0"/>
        <v>218</v>
      </c>
      <c r="G13" s="311">
        <v>2.488262910798122</v>
      </c>
      <c r="H13" s="36">
        <v>3.4746573159069176</v>
      </c>
    </row>
    <row r="14" spans="1:8" ht="12.75">
      <c r="A14" s="27" t="s">
        <v>14</v>
      </c>
      <c r="B14" s="62" t="s">
        <v>571</v>
      </c>
      <c r="C14" s="62">
        <v>28</v>
      </c>
      <c r="D14" s="62">
        <v>67</v>
      </c>
      <c r="E14" s="32">
        <f t="shared" si="0"/>
        <v>95</v>
      </c>
      <c r="G14" s="311">
        <v>2.5431425976385102</v>
      </c>
      <c r="H14" s="36">
        <v>2.812314979277679</v>
      </c>
    </row>
    <row r="15" spans="1:8" ht="12.75">
      <c r="A15" s="27" t="s">
        <v>15</v>
      </c>
      <c r="B15" s="62">
        <v>7</v>
      </c>
      <c r="C15" s="62">
        <v>21</v>
      </c>
      <c r="D15" s="62">
        <v>82</v>
      </c>
      <c r="E15" s="32">
        <f t="shared" si="0"/>
        <v>110</v>
      </c>
      <c r="G15" s="311">
        <v>2.8484231943031535</v>
      </c>
      <c r="H15" s="36">
        <v>3.309265944645006</v>
      </c>
    </row>
    <row r="16" spans="2:8" ht="12.75">
      <c r="B16" s="62"/>
      <c r="C16" s="62"/>
      <c r="D16" s="62"/>
      <c r="E16" s="32" t="s">
        <v>208</v>
      </c>
      <c r="G16" s="311"/>
      <c r="H16" s="36"/>
    </row>
    <row r="17" spans="1:8" s="30" customFormat="1" ht="12.75">
      <c r="A17" s="30" t="s">
        <v>16</v>
      </c>
      <c r="B17" s="316">
        <v>67</v>
      </c>
      <c r="C17" s="316">
        <v>280</v>
      </c>
      <c r="D17" s="316">
        <v>589</v>
      </c>
      <c r="E17" s="31">
        <f t="shared" si="0"/>
        <v>936</v>
      </c>
      <c r="G17" s="312">
        <v>4.830178173719377</v>
      </c>
      <c r="H17" s="35">
        <v>5.391705069124424</v>
      </c>
    </row>
    <row r="18" spans="1:8" ht="12.75">
      <c r="A18" s="27" t="s">
        <v>17</v>
      </c>
      <c r="B18" s="62">
        <v>11</v>
      </c>
      <c r="C18" s="62">
        <v>37</v>
      </c>
      <c r="D18" s="62">
        <v>92</v>
      </c>
      <c r="E18" s="32">
        <f t="shared" si="0"/>
        <v>140</v>
      </c>
      <c r="G18" s="311">
        <v>4.013377926421405</v>
      </c>
      <c r="H18" s="36">
        <v>4.373633239612621</v>
      </c>
    </row>
    <row r="19" spans="1:8" ht="12.75">
      <c r="A19" s="27" t="s">
        <v>18</v>
      </c>
      <c r="B19" s="62">
        <v>5</v>
      </c>
      <c r="C19" s="62">
        <v>30</v>
      </c>
      <c r="D19" s="62">
        <v>76</v>
      </c>
      <c r="E19" s="32">
        <f t="shared" si="0"/>
        <v>111</v>
      </c>
      <c r="G19" s="311">
        <v>3.7194473963868226</v>
      </c>
      <c r="H19" s="36">
        <v>4.677623261694058</v>
      </c>
    </row>
    <row r="20" spans="1:8" ht="12.75">
      <c r="A20" s="27" t="s">
        <v>19</v>
      </c>
      <c r="B20" s="62">
        <v>18</v>
      </c>
      <c r="C20" s="62">
        <v>78</v>
      </c>
      <c r="D20" s="62">
        <v>164</v>
      </c>
      <c r="E20" s="32">
        <f t="shared" si="0"/>
        <v>260</v>
      </c>
      <c r="G20" s="311">
        <v>4.761904761904762</v>
      </c>
      <c r="H20" s="36">
        <v>5.109058754175673</v>
      </c>
    </row>
    <row r="21" spans="1:8" ht="12.75">
      <c r="A21" s="27" t="s">
        <v>20</v>
      </c>
      <c r="B21" s="62">
        <v>15</v>
      </c>
      <c r="C21" s="62">
        <v>47</v>
      </c>
      <c r="D21" s="62">
        <v>103</v>
      </c>
      <c r="E21" s="32">
        <f t="shared" si="0"/>
        <v>165</v>
      </c>
      <c r="G21" s="311">
        <v>5.916030534351145</v>
      </c>
      <c r="H21" s="36">
        <v>6.21001129092962</v>
      </c>
    </row>
    <row r="22" spans="1:8" ht="12.75">
      <c r="A22" s="27" t="s">
        <v>21</v>
      </c>
      <c r="B22" s="62">
        <v>18</v>
      </c>
      <c r="C22" s="62">
        <v>88</v>
      </c>
      <c r="D22" s="62">
        <v>154</v>
      </c>
      <c r="E22" s="32">
        <f t="shared" si="0"/>
        <v>260</v>
      </c>
      <c r="G22" s="311">
        <v>5.345436207766011</v>
      </c>
      <c r="H22" s="36">
        <v>6.435643564356436</v>
      </c>
    </row>
    <row r="23" spans="2:8" ht="12.75">
      <c r="B23" s="62"/>
      <c r="C23" s="62"/>
      <c r="D23" s="62"/>
      <c r="E23" s="32" t="s">
        <v>208</v>
      </c>
      <c r="G23" s="311"/>
      <c r="H23" s="36"/>
    </row>
    <row r="24" spans="1:8" s="30" customFormat="1" ht="12.75">
      <c r="A24" s="30" t="s">
        <v>22</v>
      </c>
      <c r="B24" s="316">
        <v>39</v>
      </c>
      <c r="C24" s="316">
        <v>323</v>
      </c>
      <c r="D24" s="316">
        <v>764</v>
      </c>
      <c r="E24" s="31">
        <f>SUM(B24:D24)</f>
        <v>1126</v>
      </c>
      <c r="G24" s="312">
        <v>5.184760813520481</v>
      </c>
      <c r="H24" s="35">
        <v>5.878053873460012</v>
      </c>
    </row>
    <row r="25" spans="1:8" ht="12.75">
      <c r="A25" s="27" t="s">
        <v>23</v>
      </c>
      <c r="B25" s="62">
        <v>7</v>
      </c>
      <c r="C25" s="62">
        <v>111</v>
      </c>
      <c r="D25" s="62">
        <v>299</v>
      </c>
      <c r="E25" s="32">
        <f t="shared" si="0"/>
        <v>417</v>
      </c>
      <c r="G25" s="311">
        <v>4.763827210335083</v>
      </c>
      <c r="H25" s="36">
        <v>5.678104575163399</v>
      </c>
    </row>
    <row r="26" spans="1:8" ht="12.75">
      <c r="A26" s="27" t="s">
        <v>24</v>
      </c>
      <c r="B26" s="62">
        <v>6</v>
      </c>
      <c r="C26" s="62">
        <v>65</v>
      </c>
      <c r="D26" s="62">
        <v>149</v>
      </c>
      <c r="E26" s="32">
        <f t="shared" si="0"/>
        <v>220</v>
      </c>
      <c r="G26" s="311">
        <v>5.666400638467677</v>
      </c>
      <c r="H26" s="36">
        <v>6.266021076616348</v>
      </c>
    </row>
    <row r="27" spans="1:8" ht="12.75">
      <c r="A27" s="27" t="s">
        <v>25</v>
      </c>
      <c r="B27" s="62">
        <v>7</v>
      </c>
      <c r="C27" s="62">
        <v>54</v>
      </c>
      <c r="D27" s="62">
        <v>121</v>
      </c>
      <c r="E27" s="32">
        <f t="shared" si="0"/>
        <v>182</v>
      </c>
      <c r="G27" s="311">
        <v>5.510388437217705</v>
      </c>
      <c r="H27" s="36">
        <v>5.779612575420768</v>
      </c>
    </row>
    <row r="28" spans="1:8" ht="12.75">
      <c r="A28" s="27" t="s">
        <v>26</v>
      </c>
      <c r="B28" s="62">
        <v>5</v>
      </c>
      <c r="C28" s="62">
        <v>25</v>
      </c>
      <c r="D28" s="62">
        <v>76</v>
      </c>
      <c r="E28" s="32">
        <f t="shared" si="0"/>
        <v>106</v>
      </c>
      <c r="G28" s="311">
        <v>4.451038575667655</v>
      </c>
      <c r="H28" s="36">
        <v>6.773162939297125</v>
      </c>
    </row>
    <row r="29" spans="1:8" ht="12.75">
      <c r="A29" s="27" t="s">
        <v>27</v>
      </c>
      <c r="B29" s="62">
        <v>14</v>
      </c>
      <c r="C29" s="62">
        <v>68</v>
      </c>
      <c r="D29" s="62">
        <v>119</v>
      </c>
      <c r="E29" s="32">
        <f t="shared" si="0"/>
        <v>201</v>
      </c>
      <c r="G29" s="311">
        <v>5.57443915703603</v>
      </c>
      <c r="H29" s="36">
        <v>5.603568441594647</v>
      </c>
    </row>
    <row r="30" spans="2:8" ht="12.75">
      <c r="B30" s="62"/>
      <c r="C30" s="62"/>
      <c r="D30" s="62"/>
      <c r="E30" s="32" t="s">
        <v>208</v>
      </c>
      <c r="G30" s="311"/>
      <c r="H30" s="36"/>
    </row>
    <row r="31" spans="1:8" s="30" customFormat="1" ht="12.75">
      <c r="A31" s="30" t="s">
        <v>28</v>
      </c>
      <c r="B31" s="316">
        <v>19</v>
      </c>
      <c r="C31" s="316">
        <v>91</v>
      </c>
      <c r="D31" s="316">
        <v>149</v>
      </c>
      <c r="E31" s="31">
        <f t="shared" si="0"/>
        <v>259</v>
      </c>
      <c r="G31" s="312">
        <v>5.7591623036649215</v>
      </c>
      <c r="H31" s="35">
        <v>6.382454411039921</v>
      </c>
    </row>
    <row r="32" spans="1:8" ht="12.75">
      <c r="A32" s="27" t="s">
        <v>29</v>
      </c>
      <c r="B32" s="62" t="s">
        <v>571</v>
      </c>
      <c r="C32" s="62">
        <v>34</v>
      </c>
      <c r="D32" s="62">
        <v>45</v>
      </c>
      <c r="E32" s="32">
        <f t="shared" si="0"/>
        <v>79</v>
      </c>
      <c r="G32" s="311">
        <v>8.131868131868131</v>
      </c>
      <c r="H32" s="36">
        <v>7.907425265188042</v>
      </c>
    </row>
    <row r="33" spans="1:8" ht="12.75">
      <c r="A33" s="27" t="s">
        <v>30</v>
      </c>
      <c r="B33" s="62" t="s">
        <v>571</v>
      </c>
      <c r="C33" s="62">
        <v>6</v>
      </c>
      <c r="D33" s="62">
        <v>18</v>
      </c>
      <c r="E33" s="32">
        <f t="shared" si="0"/>
        <v>24</v>
      </c>
      <c r="G33" s="311">
        <v>3.3755274261603376</v>
      </c>
      <c r="H33" s="36">
        <v>6.0324825986078885</v>
      </c>
    </row>
    <row r="34" spans="1:8" ht="12.75">
      <c r="A34" s="27" t="s">
        <v>31</v>
      </c>
      <c r="B34" s="62">
        <v>5</v>
      </c>
      <c r="C34" s="62">
        <v>13</v>
      </c>
      <c r="D34" s="62">
        <v>8</v>
      </c>
      <c r="E34" s="32">
        <f t="shared" si="0"/>
        <v>26</v>
      </c>
      <c r="G34" s="311">
        <v>5.487804878048781</v>
      </c>
      <c r="H34" s="36">
        <v>4.506065857885615</v>
      </c>
    </row>
    <row r="35" spans="1:8" ht="12.75">
      <c r="A35" s="27" t="s">
        <v>32</v>
      </c>
      <c r="B35" s="62">
        <v>8</v>
      </c>
      <c r="C35" s="62">
        <v>33</v>
      </c>
      <c r="D35" s="62">
        <v>68</v>
      </c>
      <c r="E35" s="32">
        <f t="shared" si="0"/>
        <v>109</v>
      </c>
      <c r="G35" s="311">
        <v>5.380577427821522</v>
      </c>
      <c r="H35" s="36">
        <v>6.120157215047726</v>
      </c>
    </row>
    <row r="36" spans="1:9" ht="12.75">
      <c r="A36" s="27" t="s">
        <v>33</v>
      </c>
      <c r="B36" s="62" t="s">
        <v>571</v>
      </c>
      <c r="C36" s="62">
        <v>5</v>
      </c>
      <c r="D36" s="62">
        <v>10</v>
      </c>
      <c r="E36" s="32">
        <f t="shared" si="0"/>
        <v>15</v>
      </c>
      <c r="G36" s="311">
        <v>4.6875</v>
      </c>
      <c r="H36" s="311">
        <v>6.896551724137931</v>
      </c>
      <c r="I36" s="73"/>
    </row>
    <row r="37" spans="2:9" ht="12.75">
      <c r="B37" s="62"/>
      <c r="C37" s="62"/>
      <c r="D37" s="62"/>
      <c r="E37" s="32" t="s">
        <v>208</v>
      </c>
      <c r="G37" s="311"/>
      <c r="H37" s="311"/>
      <c r="I37" s="73"/>
    </row>
    <row r="38" spans="1:9" s="30" customFormat="1" ht="12.75">
      <c r="A38" s="30" t="s">
        <v>34</v>
      </c>
      <c r="B38" s="316">
        <v>106</v>
      </c>
      <c r="C38" s="316">
        <v>303</v>
      </c>
      <c r="D38" s="316">
        <v>574</v>
      </c>
      <c r="E38" s="31">
        <f t="shared" si="0"/>
        <v>983</v>
      </c>
      <c r="G38" s="312">
        <v>7.088388214904679</v>
      </c>
      <c r="H38" s="312">
        <v>7.826433121019108</v>
      </c>
      <c r="I38" s="317"/>
    </row>
    <row r="39" spans="1:9" ht="12.75">
      <c r="A39" s="27" t="s">
        <v>35</v>
      </c>
      <c r="B39" s="62">
        <v>28</v>
      </c>
      <c r="C39" s="62">
        <v>72</v>
      </c>
      <c r="D39" s="62">
        <v>148</v>
      </c>
      <c r="E39" s="32">
        <f t="shared" si="0"/>
        <v>248</v>
      </c>
      <c r="G39" s="311">
        <v>7.429420505200595</v>
      </c>
      <c r="H39" s="311">
        <v>7.1469740634005765</v>
      </c>
      <c r="I39" s="73"/>
    </row>
    <row r="40" spans="1:9" ht="12.75">
      <c r="A40" s="27" t="s">
        <v>36</v>
      </c>
      <c r="B40" s="62">
        <v>16</v>
      </c>
      <c r="C40" s="62">
        <v>26</v>
      </c>
      <c r="D40" s="62">
        <v>64</v>
      </c>
      <c r="E40" s="32">
        <f t="shared" si="0"/>
        <v>106</v>
      </c>
      <c r="G40" s="311">
        <v>7.167235494880546</v>
      </c>
      <c r="H40" s="311">
        <v>8.191653786707883</v>
      </c>
      <c r="I40" s="73"/>
    </row>
    <row r="41" spans="1:9" ht="12.75">
      <c r="A41" s="27" t="s">
        <v>37</v>
      </c>
      <c r="B41" s="62">
        <v>27</v>
      </c>
      <c r="C41" s="62">
        <v>108</v>
      </c>
      <c r="D41" s="62">
        <v>181</v>
      </c>
      <c r="E41" s="32">
        <f t="shared" si="0"/>
        <v>316</v>
      </c>
      <c r="G41" s="311">
        <v>7.679180887372014</v>
      </c>
      <c r="H41" s="311">
        <v>8.485499462943071</v>
      </c>
      <c r="I41" s="73"/>
    </row>
    <row r="42" spans="1:9" ht="12.75">
      <c r="A42" s="27" t="s">
        <v>38</v>
      </c>
      <c r="B42" s="62">
        <v>10</v>
      </c>
      <c r="C42" s="62">
        <v>25</v>
      </c>
      <c r="D42" s="62">
        <v>36</v>
      </c>
      <c r="E42" s="32">
        <f t="shared" si="0"/>
        <v>71</v>
      </c>
      <c r="G42" s="311">
        <v>4.943502824858757</v>
      </c>
      <c r="H42" s="311">
        <v>5.4447852760736195</v>
      </c>
      <c r="I42" s="73"/>
    </row>
    <row r="43" spans="1:9" ht="12.75">
      <c r="A43" s="27" t="s">
        <v>39</v>
      </c>
      <c r="B43" s="62">
        <v>14</v>
      </c>
      <c r="C43" s="62">
        <v>48</v>
      </c>
      <c r="D43" s="62">
        <v>92</v>
      </c>
      <c r="E43" s="32">
        <f t="shared" si="0"/>
        <v>154</v>
      </c>
      <c r="G43" s="311">
        <v>6.300813008130081</v>
      </c>
      <c r="H43" s="311">
        <v>7.604938271604938</v>
      </c>
      <c r="I43" s="73"/>
    </row>
    <row r="44" spans="1:9" ht="12.75">
      <c r="A44" s="27" t="s">
        <v>40</v>
      </c>
      <c r="B44" s="62">
        <v>11</v>
      </c>
      <c r="C44" s="62">
        <v>24</v>
      </c>
      <c r="D44" s="62">
        <v>53</v>
      </c>
      <c r="E44" s="32">
        <f t="shared" si="0"/>
        <v>88</v>
      </c>
      <c r="G44" s="311">
        <v>9.02061855670103</v>
      </c>
      <c r="H44" s="311">
        <v>11.843876177658142</v>
      </c>
      <c r="I44" s="73"/>
    </row>
    <row r="45" spans="2:9" ht="12.75">
      <c r="B45" s="62"/>
      <c r="C45" s="62"/>
      <c r="D45" s="62"/>
      <c r="E45" s="32" t="s">
        <v>208</v>
      </c>
      <c r="G45" s="311"/>
      <c r="H45" s="311"/>
      <c r="I45" s="73"/>
    </row>
    <row r="46" spans="1:9" s="30" customFormat="1" ht="12.75">
      <c r="A46" s="30" t="s">
        <v>41</v>
      </c>
      <c r="B46" s="316">
        <v>40</v>
      </c>
      <c r="C46" s="316">
        <v>149</v>
      </c>
      <c r="D46" s="316">
        <v>292</v>
      </c>
      <c r="E46" s="31">
        <f t="shared" si="0"/>
        <v>481</v>
      </c>
      <c r="G46" s="312">
        <v>6.9256137779406375</v>
      </c>
      <c r="H46" s="312">
        <v>8.120884686814115</v>
      </c>
      <c r="I46" s="317"/>
    </row>
    <row r="47" spans="1:9" ht="12.75">
      <c r="A47" s="27" t="s">
        <v>42</v>
      </c>
      <c r="B47" s="62" t="s">
        <v>571</v>
      </c>
      <c r="C47" s="62" t="s">
        <v>571</v>
      </c>
      <c r="D47" s="62">
        <v>14</v>
      </c>
      <c r="E47" s="32">
        <f t="shared" si="0"/>
        <v>14</v>
      </c>
      <c r="G47" s="311">
        <v>2.8901734104046244</v>
      </c>
      <c r="H47" s="311">
        <v>4.785894206549118</v>
      </c>
      <c r="I47" s="73"/>
    </row>
    <row r="48" spans="1:9" ht="12.75">
      <c r="A48" s="27" t="s">
        <v>43</v>
      </c>
      <c r="B48" s="62">
        <v>34</v>
      </c>
      <c r="C48" s="62">
        <v>110</v>
      </c>
      <c r="D48" s="62">
        <v>204</v>
      </c>
      <c r="E48" s="32">
        <f t="shared" si="0"/>
        <v>348</v>
      </c>
      <c r="G48" s="311">
        <v>8.40630472854641</v>
      </c>
      <c r="H48" s="311">
        <v>9.121887287024903</v>
      </c>
      <c r="I48" s="73"/>
    </row>
    <row r="49" spans="1:9" ht="12.75">
      <c r="A49" s="27" t="s">
        <v>44</v>
      </c>
      <c r="B49" s="62" t="s">
        <v>571</v>
      </c>
      <c r="C49" s="62" t="s">
        <v>571</v>
      </c>
      <c r="D49" s="62">
        <v>74</v>
      </c>
      <c r="E49" s="32">
        <f t="shared" si="0"/>
        <v>74</v>
      </c>
      <c r="G49" s="311">
        <v>4.744958481613286</v>
      </c>
      <c r="H49" s="311">
        <v>6.662770309760374</v>
      </c>
      <c r="I49" s="73"/>
    </row>
    <row r="50" spans="2:9" ht="12.75">
      <c r="B50" s="62"/>
      <c r="C50" s="62"/>
      <c r="D50" s="62"/>
      <c r="E50" s="32" t="s">
        <v>208</v>
      </c>
      <c r="G50" s="311"/>
      <c r="H50" s="311"/>
      <c r="I50" s="73"/>
    </row>
    <row r="51" spans="1:9" s="30" customFormat="1" ht="12.75">
      <c r="A51" s="30" t="s">
        <v>45</v>
      </c>
      <c r="B51" s="316">
        <v>132</v>
      </c>
      <c r="C51" s="316">
        <v>449</v>
      </c>
      <c r="D51" s="316">
        <v>739</v>
      </c>
      <c r="E51" s="31">
        <f t="shared" si="0"/>
        <v>1320</v>
      </c>
      <c r="G51" s="312">
        <v>10.393559928443649</v>
      </c>
      <c r="H51" s="312">
        <v>11.11111111111111</v>
      </c>
      <c r="I51" s="317"/>
    </row>
    <row r="52" spans="1:9" ht="12.75">
      <c r="A52" s="27" t="s">
        <v>46</v>
      </c>
      <c r="B52" s="62">
        <v>21</v>
      </c>
      <c r="C52" s="62">
        <v>85</v>
      </c>
      <c r="D52" s="62">
        <v>141</v>
      </c>
      <c r="E52" s="32">
        <f t="shared" si="0"/>
        <v>247</v>
      </c>
      <c r="G52" s="311">
        <v>8.767576509511994</v>
      </c>
      <c r="H52" s="311">
        <v>9.75898854207823</v>
      </c>
      <c r="I52" s="73"/>
    </row>
    <row r="53" spans="1:9" ht="12.75">
      <c r="A53" s="27" t="s">
        <v>47</v>
      </c>
      <c r="B53" s="62">
        <v>20</v>
      </c>
      <c r="C53" s="62">
        <v>35</v>
      </c>
      <c r="D53" s="62">
        <v>73</v>
      </c>
      <c r="E53" s="32">
        <f t="shared" si="0"/>
        <v>128</v>
      </c>
      <c r="G53" s="311">
        <v>12.850467289719626</v>
      </c>
      <c r="H53" s="311">
        <v>14.206437291897892</v>
      </c>
      <c r="I53" s="73"/>
    </row>
    <row r="54" spans="1:9" ht="12.75">
      <c r="A54" s="27" t="s">
        <v>48</v>
      </c>
      <c r="B54" s="62">
        <v>49</v>
      </c>
      <c r="C54" s="62">
        <v>171</v>
      </c>
      <c r="D54" s="62">
        <v>292</v>
      </c>
      <c r="E54" s="32">
        <f t="shared" si="0"/>
        <v>512</v>
      </c>
      <c r="G54" s="311">
        <v>10.571840461316675</v>
      </c>
      <c r="H54" s="311">
        <v>11.996251171508904</v>
      </c>
      <c r="I54" s="73"/>
    </row>
    <row r="55" spans="1:9" ht="12.75">
      <c r="A55" s="27" t="s">
        <v>49</v>
      </c>
      <c r="B55" s="62">
        <v>42</v>
      </c>
      <c r="C55" s="62">
        <v>158</v>
      </c>
      <c r="D55" s="62">
        <v>233</v>
      </c>
      <c r="E55" s="32">
        <f t="shared" si="0"/>
        <v>433</v>
      </c>
      <c r="G55" s="311">
        <v>10.683760683760683</v>
      </c>
      <c r="H55" s="311">
        <v>10.358851674641148</v>
      </c>
      <c r="I55" s="73"/>
    </row>
    <row r="56" spans="2:9" ht="12.75">
      <c r="B56" s="64"/>
      <c r="C56" s="64"/>
      <c r="D56" s="64"/>
      <c r="G56" s="311"/>
      <c r="H56" s="311"/>
      <c r="I56" s="73"/>
    </row>
    <row r="57" spans="1:9" s="30" customFormat="1" ht="12.75">
      <c r="A57" s="30" t="s">
        <v>50</v>
      </c>
      <c r="B57" s="318" t="s">
        <v>571</v>
      </c>
      <c r="C57" s="318" t="s">
        <v>571</v>
      </c>
      <c r="D57" s="318" t="s">
        <v>571</v>
      </c>
      <c r="E57" s="318" t="s">
        <v>571</v>
      </c>
      <c r="G57" s="312">
        <v>1.8181818181818181</v>
      </c>
      <c r="H57" s="312">
        <v>2.4691358024691357</v>
      </c>
      <c r="I57" s="73"/>
    </row>
    <row r="58" spans="1:9" ht="12.75">
      <c r="A58" s="27" t="s">
        <v>51</v>
      </c>
      <c r="B58" s="64" t="s">
        <v>571</v>
      </c>
      <c r="C58" s="64" t="s">
        <v>571</v>
      </c>
      <c r="D58" s="64" t="s">
        <v>571</v>
      </c>
      <c r="E58" s="64" t="s">
        <v>571</v>
      </c>
      <c r="G58" s="311">
        <v>1.8181818181818181</v>
      </c>
      <c r="H58" s="311">
        <v>2.4691358024691357</v>
      </c>
      <c r="I58" s="73"/>
    </row>
    <row r="59" spans="2:9" ht="12.75">
      <c r="B59" s="64"/>
      <c r="C59" s="64"/>
      <c r="D59" s="64"/>
      <c r="G59" s="311"/>
      <c r="H59" s="311"/>
      <c r="I59" s="73"/>
    </row>
    <row r="60" spans="1:9" s="30" customFormat="1" ht="12.75">
      <c r="A60" s="30" t="s">
        <v>52</v>
      </c>
      <c r="B60" s="318">
        <v>32</v>
      </c>
      <c r="C60" s="318">
        <v>164</v>
      </c>
      <c r="D60" s="318">
        <v>207</v>
      </c>
      <c r="E60" s="30">
        <f t="shared" si="0"/>
        <v>403</v>
      </c>
      <c r="G60" s="312">
        <v>22.81722933643772</v>
      </c>
      <c r="H60" s="312">
        <v>20.84842214174858</v>
      </c>
      <c r="I60" s="317"/>
    </row>
    <row r="61" spans="2:9" ht="12.75">
      <c r="B61" s="64"/>
      <c r="C61" s="64"/>
      <c r="D61" s="64"/>
      <c r="E61" s="64"/>
      <c r="G61" s="311"/>
      <c r="H61" s="73"/>
      <c r="I61" s="73"/>
    </row>
    <row r="62" spans="1:9" ht="12.75">
      <c r="A62" s="298" t="s">
        <v>572</v>
      </c>
      <c r="B62" s="64"/>
      <c r="C62" s="64"/>
      <c r="D62" s="64"/>
      <c r="E62" s="64"/>
      <c r="G62" s="311"/>
      <c r="H62" s="73"/>
      <c r="I62" s="73"/>
    </row>
    <row r="63" spans="1:9" ht="12.75">
      <c r="A63" s="298" t="s">
        <v>573</v>
      </c>
      <c r="E63" s="64"/>
      <c r="G63" s="311"/>
      <c r="H63" s="73"/>
      <c r="I63" s="73"/>
    </row>
    <row r="64" spans="1:7" ht="12.75">
      <c r="A64" s="2" t="s">
        <v>574</v>
      </c>
      <c r="E64" s="64"/>
      <c r="G64" s="311"/>
    </row>
    <row r="65" spans="1:7" ht="12.75">
      <c r="A65" s="298"/>
      <c r="E65" s="64"/>
      <c r="G65" s="311"/>
    </row>
    <row r="66" spans="1:8" ht="12.75">
      <c r="A66" s="319" t="s">
        <v>575</v>
      </c>
      <c r="E66" s="318"/>
      <c r="G66" s="312"/>
      <c r="H66" s="30"/>
    </row>
    <row r="67" spans="1:7" ht="12.75">
      <c r="A67" s="298" t="s">
        <v>576</v>
      </c>
      <c r="E67" s="64"/>
      <c r="G67" s="311"/>
    </row>
    <row r="68" spans="1:7" ht="12.75">
      <c r="A68" s="298"/>
      <c r="E68" s="64"/>
      <c r="G68" s="311"/>
    </row>
    <row r="69" spans="1:8" ht="12.75">
      <c r="A69" s="298" t="s">
        <v>577</v>
      </c>
      <c r="E69" s="318"/>
      <c r="G69" s="312"/>
      <c r="H69" s="30"/>
    </row>
    <row r="70" spans="1:5" ht="12.75">
      <c r="A70" s="298" t="s">
        <v>578</v>
      </c>
      <c r="E70" s="64"/>
    </row>
    <row r="71" ht="12.75">
      <c r="E71" s="6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6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22.421875" style="27" customWidth="1"/>
    <col min="2" max="6" width="9.140625" style="27" customWidth="1"/>
    <col min="7" max="7" width="2.421875" style="27" customWidth="1"/>
    <col min="8" max="16384" width="9.140625" style="27" customWidth="1"/>
  </cols>
  <sheetData>
    <row r="1" ht="15">
      <c r="A1" s="5" t="s">
        <v>117</v>
      </c>
    </row>
    <row r="3" spans="1:8" ht="12.75">
      <c r="A3" s="27" t="s">
        <v>1</v>
      </c>
      <c r="B3" s="27" t="s">
        <v>58</v>
      </c>
      <c r="H3" s="27" t="s">
        <v>62</v>
      </c>
    </row>
    <row r="4" spans="1:8" ht="12.75">
      <c r="A4" s="27" t="s">
        <v>9</v>
      </c>
      <c r="B4" s="27" t="s">
        <v>6</v>
      </c>
      <c r="C4" s="28" t="s">
        <v>61</v>
      </c>
      <c r="D4" s="28"/>
      <c r="E4" s="28"/>
      <c r="F4" s="28"/>
      <c r="H4" s="27" t="s">
        <v>63</v>
      </c>
    </row>
    <row r="5" spans="3:8" ht="12.75">
      <c r="C5" s="337" t="s">
        <v>54</v>
      </c>
      <c r="D5" s="64" t="s">
        <v>55</v>
      </c>
      <c r="E5" s="64" t="s">
        <v>660</v>
      </c>
      <c r="F5" s="64" t="s">
        <v>57</v>
      </c>
      <c r="H5" s="27" t="s">
        <v>64</v>
      </c>
    </row>
    <row r="7" spans="1:10" ht="12.75">
      <c r="A7" s="30" t="s">
        <v>8</v>
      </c>
      <c r="B7" s="31">
        <v>603968</v>
      </c>
      <c r="C7" s="35">
        <v>2.42810877397478</v>
      </c>
      <c r="D7" s="35">
        <v>4.3464223270107025</v>
      </c>
      <c r="E7" s="35">
        <v>17.752927307407013</v>
      </c>
      <c r="F7" s="35">
        <v>34.06653994913638</v>
      </c>
      <c r="G7" s="30"/>
      <c r="H7" s="35">
        <v>6.16629191514322</v>
      </c>
      <c r="J7" s="32"/>
    </row>
    <row r="8" spans="2:10" ht="12.75">
      <c r="B8" s="32"/>
      <c r="C8" s="36"/>
      <c r="D8" s="36"/>
      <c r="E8" s="36"/>
      <c r="F8" s="36"/>
      <c r="H8" s="36"/>
      <c r="J8" s="32"/>
    </row>
    <row r="9" spans="1:10" ht="12.75">
      <c r="A9" s="30" t="s">
        <v>10</v>
      </c>
      <c r="B9" s="31">
        <v>104054</v>
      </c>
      <c r="C9" s="35">
        <v>1.6001307013665982</v>
      </c>
      <c r="D9" s="35">
        <v>2.793741711034655</v>
      </c>
      <c r="E9" s="36">
        <v>19.790685605550966</v>
      </c>
      <c r="F9" s="35">
        <v>32.2342245372595</v>
      </c>
      <c r="G9" s="30"/>
      <c r="H9" s="35">
        <v>16.513560804899388</v>
      </c>
      <c r="J9" s="32"/>
    </row>
    <row r="10" spans="1:10" ht="12.75">
      <c r="A10" s="27" t="s">
        <v>65</v>
      </c>
      <c r="B10" s="32">
        <v>12111</v>
      </c>
      <c r="C10" s="36">
        <v>2.06423912145983</v>
      </c>
      <c r="D10" s="36">
        <v>3.178928247048138</v>
      </c>
      <c r="E10" s="36">
        <v>15.977210800099083</v>
      </c>
      <c r="F10" s="36">
        <v>29.815869870365784</v>
      </c>
      <c r="H10" s="36">
        <v>13.228346456692913</v>
      </c>
      <c r="J10" s="32"/>
    </row>
    <row r="11" spans="1:10" ht="12.75">
      <c r="A11" s="27" t="s">
        <v>66</v>
      </c>
      <c r="B11" s="32">
        <v>24002</v>
      </c>
      <c r="C11" s="36">
        <v>1.6331972335638696</v>
      </c>
      <c r="D11" s="36">
        <v>2.7539371719023413</v>
      </c>
      <c r="E11" s="36">
        <v>19.798350137488544</v>
      </c>
      <c r="F11" s="36">
        <v>32.15982001499875</v>
      </c>
      <c r="H11" s="36">
        <v>25.925925925925927</v>
      </c>
      <c r="J11" s="32"/>
    </row>
    <row r="12" spans="1:10" ht="12.75">
      <c r="A12" s="27" t="s">
        <v>67</v>
      </c>
      <c r="B12" s="32">
        <v>31534</v>
      </c>
      <c r="C12" s="36">
        <v>1.4206887803640516</v>
      </c>
      <c r="D12" s="36">
        <v>2.9999365763937336</v>
      </c>
      <c r="E12" s="36">
        <v>22.7754170102112</v>
      </c>
      <c r="F12" s="36">
        <v>34.337540432549</v>
      </c>
      <c r="H12" s="36">
        <v>10.473457675753227</v>
      </c>
      <c r="J12" s="32"/>
    </row>
    <row r="13" spans="1:10" ht="12.75">
      <c r="A13" s="27" t="s">
        <v>68</v>
      </c>
      <c r="B13" s="32">
        <v>15002</v>
      </c>
      <c r="C13" s="36">
        <v>1.1998400213304892</v>
      </c>
      <c r="D13" s="36">
        <v>1.9464071457139047</v>
      </c>
      <c r="E13" s="36">
        <v>22.630315957872284</v>
      </c>
      <c r="F13" s="36">
        <v>32.20237301693108</v>
      </c>
      <c r="H13" s="36">
        <v>12.711864406779661</v>
      </c>
      <c r="J13" s="32"/>
    </row>
    <row r="14" spans="1:10" ht="12.75">
      <c r="A14" s="27" t="s">
        <v>69</v>
      </c>
      <c r="B14" s="32">
        <v>21405</v>
      </c>
      <c r="C14" s="36">
        <v>1.8453632328895118</v>
      </c>
      <c r="D14" s="36">
        <v>2.910534921747255</v>
      </c>
      <c r="E14" s="36">
        <v>15.552441018453631</v>
      </c>
      <c r="F14" s="36">
        <v>30.609670637701473</v>
      </c>
      <c r="H14" s="36">
        <v>18.860510805500983</v>
      </c>
      <c r="J14" s="32"/>
    </row>
    <row r="15" spans="2:10" ht="12.75">
      <c r="B15" s="32"/>
      <c r="C15" s="36"/>
      <c r="D15" s="36"/>
      <c r="E15" s="36"/>
      <c r="F15" s="36"/>
      <c r="H15" s="36"/>
      <c r="J15" s="32"/>
    </row>
    <row r="16" spans="1:10" ht="12.75">
      <c r="A16" s="30" t="s">
        <v>16</v>
      </c>
      <c r="B16" s="31">
        <v>104082</v>
      </c>
      <c r="C16" s="35">
        <v>2.30203109087066</v>
      </c>
      <c r="D16" s="35">
        <v>4.249534021252474</v>
      </c>
      <c r="E16" s="35">
        <v>19.25597125343479</v>
      </c>
      <c r="F16" s="35">
        <v>34.84368094387118</v>
      </c>
      <c r="G16" s="30"/>
      <c r="H16" s="35">
        <v>7.625751576477489</v>
      </c>
      <c r="J16" s="32"/>
    </row>
    <row r="17" spans="1:10" ht="12.75">
      <c r="A17" s="27" t="s">
        <v>70</v>
      </c>
      <c r="B17" s="31">
        <v>17015</v>
      </c>
      <c r="C17" s="36">
        <v>2.1686746987951806</v>
      </c>
      <c r="D17" s="36">
        <v>4.061122538936233</v>
      </c>
      <c r="E17" s="36">
        <v>20.240963855421686</v>
      </c>
      <c r="F17" s="36">
        <v>35.550984425506904</v>
      </c>
      <c r="H17" s="36">
        <v>7.264150943396227</v>
      </c>
      <c r="J17" s="32"/>
    </row>
    <row r="18" spans="1:10" ht="12.75">
      <c r="A18" s="27" t="s">
        <v>71</v>
      </c>
      <c r="B18" s="32">
        <v>17334</v>
      </c>
      <c r="C18" s="36">
        <v>2.7229721933771778</v>
      </c>
      <c r="D18" s="36">
        <v>4.765201338410061</v>
      </c>
      <c r="E18" s="36">
        <v>15.71478020076151</v>
      </c>
      <c r="F18" s="36">
        <v>32.237221645321334</v>
      </c>
      <c r="H18" s="36">
        <v>15.562403697996919</v>
      </c>
      <c r="J18" s="32"/>
    </row>
    <row r="19" spans="1:10" ht="12.75">
      <c r="A19" s="27" t="s">
        <v>72</v>
      </c>
      <c r="B19" s="32">
        <v>25758</v>
      </c>
      <c r="C19" s="36">
        <v>1.4830343970805187</v>
      </c>
      <c r="D19" s="36">
        <v>2.8534824132308407</v>
      </c>
      <c r="E19" s="36">
        <v>21.837875611460518</v>
      </c>
      <c r="F19" s="36">
        <v>33.56238838419132</v>
      </c>
      <c r="H19" s="36">
        <v>8.415398388540734</v>
      </c>
      <c r="J19" s="32"/>
    </row>
    <row r="20" spans="1:10" ht="12.75">
      <c r="A20" s="27" t="s">
        <v>73</v>
      </c>
      <c r="B20" s="32">
        <v>17064</v>
      </c>
      <c r="C20" s="36">
        <v>2.461322081575246</v>
      </c>
      <c r="D20" s="36">
        <v>4.541725269573371</v>
      </c>
      <c r="E20" s="36">
        <v>17.399203000468823</v>
      </c>
      <c r="F20" s="36">
        <v>34.69292076887014</v>
      </c>
      <c r="H20" s="36">
        <v>5.7740585774058575</v>
      </c>
      <c r="J20" s="32"/>
    </row>
    <row r="21" spans="1:10" ht="12.75">
      <c r="A21" s="27" t="s">
        <v>74</v>
      </c>
      <c r="B21" s="32">
        <v>26911</v>
      </c>
      <c r="C21" s="36">
        <v>2.798112296087102</v>
      </c>
      <c r="D21" s="36">
        <v>5.187469807885251</v>
      </c>
      <c r="E21" s="36">
        <v>19.620229645869717</v>
      </c>
      <c r="F21" s="36">
        <v>37.3973468098547</v>
      </c>
      <c r="H21" s="36">
        <v>3.629595160539786</v>
      </c>
      <c r="J21" s="32"/>
    </row>
    <row r="22" spans="2:10" ht="12.75">
      <c r="B22" s="32"/>
      <c r="C22" s="36"/>
      <c r="D22" s="36"/>
      <c r="E22" s="36"/>
      <c r="F22" s="36"/>
      <c r="H22" s="36"/>
      <c r="J22" s="32"/>
    </row>
    <row r="23" spans="1:10" ht="12.75">
      <c r="A23" s="30" t="s">
        <v>22</v>
      </c>
      <c r="B23" s="31">
        <v>84668</v>
      </c>
      <c r="C23" s="35">
        <v>1.1196674068124912</v>
      </c>
      <c r="D23" s="35">
        <v>2.143667028865687</v>
      </c>
      <c r="E23" s="35">
        <v>24.15552510984079</v>
      </c>
      <c r="F23" s="35">
        <v>34.199461425804316</v>
      </c>
      <c r="G23" s="30"/>
      <c r="H23" s="35">
        <v>3.6916395222584146</v>
      </c>
      <c r="J23" s="32"/>
    </row>
    <row r="24" spans="1:10" ht="12.75">
      <c r="A24" s="27" t="s">
        <v>75</v>
      </c>
      <c r="B24" s="32">
        <v>27051</v>
      </c>
      <c r="C24" s="36">
        <v>0.5323278252190308</v>
      </c>
      <c r="D24" s="36">
        <v>0.9870245092602862</v>
      </c>
      <c r="E24" s="36">
        <v>27.396399393737756</v>
      </c>
      <c r="F24" s="36">
        <v>32.749251413995786</v>
      </c>
      <c r="H24" s="36">
        <v>2.67639902676399</v>
      </c>
      <c r="J24" s="32"/>
    </row>
    <row r="25" spans="1:10" ht="12.75">
      <c r="A25" s="27" t="s">
        <v>76</v>
      </c>
      <c r="B25" s="32">
        <v>11916</v>
      </c>
      <c r="C25" s="36">
        <v>0.2685464921114468</v>
      </c>
      <c r="D25" s="36">
        <v>0.7217186975495132</v>
      </c>
      <c r="E25" s="36">
        <v>28.00436388049681</v>
      </c>
      <c r="F25" s="36">
        <v>32.477341389728096</v>
      </c>
      <c r="H25" s="36">
        <v>6.779661016949152</v>
      </c>
      <c r="J25" s="32"/>
    </row>
    <row r="26" spans="1:10" ht="12.75">
      <c r="A26" s="27" t="s">
        <v>77</v>
      </c>
      <c r="B26" s="32">
        <v>13514</v>
      </c>
      <c r="C26" s="36">
        <v>0.9693651028562972</v>
      </c>
      <c r="D26" s="36">
        <v>2.175521681219476</v>
      </c>
      <c r="E26" s="36">
        <v>24.33772384194169</v>
      </c>
      <c r="F26" s="36">
        <v>34.7491490306349</v>
      </c>
      <c r="H26" s="36">
        <v>2.823529411764706</v>
      </c>
      <c r="J26" s="32"/>
    </row>
    <row r="27" spans="1:10" ht="12.75">
      <c r="A27" s="27" t="s">
        <v>78</v>
      </c>
      <c r="B27" s="32">
        <v>8866</v>
      </c>
      <c r="C27" s="36">
        <v>1.6129032258064515</v>
      </c>
      <c r="D27" s="36">
        <v>3.158132190390255</v>
      </c>
      <c r="E27" s="36">
        <v>21.36250845928265</v>
      </c>
      <c r="F27" s="36">
        <v>33.58899165350778</v>
      </c>
      <c r="H27" s="36">
        <v>3.309692671394799</v>
      </c>
      <c r="J27" s="32"/>
    </row>
    <row r="28" spans="1:10" ht="12.75">
      <c r="A28" s="27" t="s">
        <v>79</v>
      </c>
      <c r="B28" s="32">
        <v>23321</v>
      </c>
      <c r="C28" s="36">
        <v>2.1354144333433385</v>
      </c>
      <c r="D28" s="36">
        <v>3.8077269413833026</v>
      </c>
      <c r="E28" s="36">
        <v>19.385961150894044</v>
      </c>
      <c r="F28" s="36">
        <v>36.675099695553364</v>
      </c>
      <c r="H28" s="36">
        <v>4.112554112554113</v>
      </c>
      <c r="J28" s="32"/>
    </row>
    <row r="29" spans="2:10" ht="12.75">
      <c r="B29" s="32"/>
      <c r="C29" s="36"/>
      <c r="D29" s="36"/>
      <c r="E29" s="36"/>
      <c r="F29" s="36"/>
      <c r="H29" s="36"/>
      <c r="J29" s="32"/>
    </row>
    <row r="30" spans="1:10" ht="12.75">
      <c r="A30" s="30" t="s">
        <v>28</v>
      </c>
      <c r="B30" s="31">
        <v>41518</v>
      </c>
      <c r="C30" s="35">
        <v>3.1865696806204538</v>
      </c>
      <c r="D30" s="35">
        <v>5.987764343176454</v>
      </c>
      <c r="E30" s="35">
        <v>12.117635724264174</v>
      </c>
      <c r="F30" s="35">
        <v>32.63885543619635</v>
      </c>
      <c r="G30" s="30"/>
      <c r="H30" s="35">
        <v>3.2291940141769495</v>
      </c>
      <c r="J30" s="32"/>
    </row>
    <row r="31" spans="1:10" ht="12.75">
      <c r="A31" s="27" t="s">
        <v>80</v>
      </c>
      <c r="B31" s="32">
        <v>8500</v>
      </c>
      <c r="C31" s="36">
        <v>1.9176470588235295</v>
      </c>
      <c r="D31" s="36">
        <v>4.247058823529412</v>
      </c>
      <c r="E31" s="36">
        <v>14.258823529411766</v>
      </c>
      <c r="F31" s="36">
        <v>29.423529411764704</v>
      </c>
      <c r="H31" s="36">
        <v>4.00763358778626</v>
      </c>
      <c r="J31" s="32"/>
    </row>
    <row r="32" spans="1:10" ht="12.75">
      <c r="A32" s="27" t="s">
        <v>81</v>
      </c>
      <c r="B32" s="32">
        <v>6867</v>
      </c>
      <c r="C32" s="36">
        <v>3.960972768312218</v>
      </c>
      <c r="D32" s="36">
        <v>7.0190767438473864</v>
      </c>
      <c r="E32" s="36">
        <v>9.101499927188</v>
      </c>
      <c r="F32" s="36">
        <v>31.804281345565748</v>
      </c>
      <c r="H32" s="36">
        <v>4.5092838196286475</v>
      </c>
      <c r="J32" s="32"/>
    </row>
    <row r="33" spans="1:10" ht="12.75">
      <c r="A33" s="27" t="s">
        <v>82</v>
      </c>
      <c r="B33" s="32">
        <v>8623</v>
      </c>
      <c r="C33" s="36">
        <v>4.4068189725153655</v>
      </c>
      <c r="D33" s="36">
        <v>7.7235300939348255</v>
      </c>
      <c r="E33" s="36">
        <v>9.602226603270324</v>
      </c>
      <c r="F33" s="36">
        <v>35.32413313232054</v>
      </c>
      <c r="H33" s="36">
        <v>1.9120458891013383</v>
      </c>
      <c r="J33" s="32"/>
    </row>
    <row r="34" spans="1:10" ht="12.75">
      <c r="A34" s="27" t="s">
        <v>83</v>
      </c>
      <c r="B34" s="32">
        <v>13800</v>
      </c>
      <c r="C34" s="36">
        <v>2.5</v>
      </c>
      <c r="D34" s="36">
        <v>5.036231884057971</v>
      </c>
      <c r="E34" s="36">
        <v>14.702898550724637</v>
      </c>
      <c r="F34" s="36">
        <v>33.01449275362319</v>
      </c>
      <c r="H34" s="36">
        <v>3.5576923076923075</v>
      </c>
      <c r="J34" s="32"/>
    </row>
    <row r="35" spans="1:10" ht="12.75">
      <c r="A35" s="27" t="s">
        <v>84</v>
      </c>
      <c r="B35" s="32">
        <v>3728</v>
      </c>
      <c r="C35" s="36">
        <v>4.372317596566524</v>
      </c>
      <c r="D35" s="36">
        <v>7.564377682403434</v>
      </c>
      <c r="E35" s="36">
        <v>9.03969957081545</v>
      </c>
      <c r="F35" s="36">
        <v>33.90557939914163</v>
      </c>
      <c r="H35" s="36">
        <v>2.4719101123595504</v>
      </c>
      <c r="J35" s="32"/>
    </row>
    <row r="36" spans="2:10" ht="12.75">
      <c r="B36" s="32"/>
      <c r="C36" s="36"/>
      <c r="D36" s="36"/>
      <c r="E36" s="36"/>
      <c r="F36" s="36"/>
      <c r="H36" s="36"/>
      <c r="J36" s="32"/>
    </row>
    <row r="37" spans="1:10" ht="12.75">
      <c r="A37" s="30" t="s">
        <v>34</v>
      </c>
      <c r="B37" s="31">
        <v>95481</v>
      </c>
      <c r="C37" s="35">
        <v>3.101140541050052</v>
      </c>
      <c r="D37" s="35">
        <v>5.5246593563117266</v>
      </c>
      <c r="E37" s="35">
        <v>15.693174558289083</v>
      </c>
      <c r="F37" s="35">
        <v>36.095139347095234</v>
      </c>
      <c r="G37" s="30"/>
      <c r="H37" s="35">
        <v>2.306945118989801</v>
      </c>
      <c r="J37" s="32"/>
    </row>
    <row r="38" spans="1:10" ht="12.75">
      <c r="A38" s="27" t="s">
        <v>85</v>
      </c>
      <c r="B38" s="32">
        <v>23232</v>
      </c>
      <c r="C38" s="36">
        <v>2.8452134986225897</v>
      </c>
      <c r="D38" s="36">
        <v>4.403409090909091</v>
      </c>
      <c r="E38" s="36">
        <v>17.78150826446281</v>
      </c>
      <c r="F38" s="36">
        <v>38.32644628099174</v>
      </c>
      <c r="H38" s="36">
        <v>1.009501187648456</v>
      </c>
      <c r="J38" s="32"/>
    </row>
    <row r="39" spans="1:10" ht="12.75">
      <c r="A39" s="27" t="s">
        <v>86</v>
      </c>
      <c r="B39" s="32">
        <v>8139</v>
      </c>
      <c r="C39" s="36">
        <v>1.8429782528566163</v>
      </c>
      <c r="D39" s="36">
        <v>4.11598476471311</v>
      </c>
      <c r="E39" s="36">
        <v>16.734242535938076</v>
      </c>
      <c r="F39" s="36">
        <v>31.969529426219438</v>
      </c>
      <c r="H39" s="36">
        <v>2.268041237113402</v>
      </c>
      <c r="J39" s="32"/>
    </row>
    <row r="40" spans="1:10" ht="12.75">
      <c r="A40" s="27" t="s">
        <v>87</v>
      </c>
      <c r="B40" s="32">
        <v>28781</v>
      </c>
      <c r="C40" s="36">
        <v>3.0610472186511934</v>
      </c>
      <c r="D40" s="36">
        <v>5.701678190472881</v>
      </c>
      <c r="E40" s="36">
        <v>15.121086828115772</v>
      </c>
      <c r="F40" s="36">
        <v>35.15166255515792</v>
      </c>
      <c r="H40" s="36">
        <v>3.409992069785884</v>
      </c>
      <c r="J40" s="32"/>
    </row>
    <row r="41" spans="1:10" ht="12.75">
      <c r="A41" s="27" t="s">
        <v>88</v>
      </c>
      <c r="B41" s="32">
        <v>11093</v>
      </c>
      <c r="C41" s="36">
        <v>3.7050392139186874</v>
      </c>
      <c r="D41" s="36">
        <v>6.301271071847111</v>
      </c>
      <c r="E41" s="36">
        <v>14.847200937528171</v>
      </c>
      <c r="F41" s="36">
        <v>36.41034886865591</v>
      </c>
      <c r="H41" s="36">
        <v>3.6936936936936937</v>
      </c>
      <c r="J41" s="32"/>
    </row>
    <row r="42" spans="1:10" ht="12.75">
      <c r="A42" s="27" t="s">
        <v>89</v>
      </c>
      <c r="B42" s="32">
        <v>18724</v>
      </c>
      <c r="C42" s="36">
        <v>3.6317026276436657</v>
      </c>
      <c r="D42" s="36">
        <v>6.772057252723777</v>
      </c>
      <c r="E42" s="36">
        <v>14.067506942960906</v>
      </c>
      <c r="F42" s="36">
        <v>36.76564836573382</v>
      </c>
      <c r="H42" s="36">
        <v>1.48870636550308</v>
      </c>
      <c r="J42" s="32"/>
    </row>
    <row r="43" spans="1:10" ht="12.75">
      <c r="A43" s="27" t="s">
        <v>90</v>
      </c>
      <c r="B43" s="32">
        <v>5512</v>
      </c>
      <c r="C43" s="36">
        <v>3.2293178519593613</v>
      </c>
      <c r="D43" s="36">
        <v>5.605950653120464</v>
      </c>
      <c r="E43" s="36">
        <v>15.566037735849056</v>
      </c>
      <c r="F43" s="36">
        <v>34.796806966618284</v>
      </c>
      <c r="H43" s="36">
        <v>1.2320328542094456</v>
      </c>
      <c r="J43" s="32"/>
    </row>
    <row r="44" spans="2:10" ht="12.75">
      <c r="B44" s="32"/>
      <c r="C44" s="36"/>
      <c r="D44" s="36"/>
      <c r="E44" s="36"/>
      <c r="F44" s="36"/>
      <c r="H44" s="36"/>
      <c r="J44" s="32"/>
    </row>
    <row r="45" spans="1:10" ht="12.75">
      <c r="A45" s="30" t="s">
        <v>41</v>
      </c>
      <c r="B45" s="31">
        <v>48153</v>
      </c>
      <c r="C45" s="35">
        <v>2.944780179843416</v>
      </c>
      <c r="D45" s="35">
        <v>4.967499428903703</v>
      </c>
      <c r="E45" s="35">
        <v>14.501692521753577</v>
      </c>
      <c r="F45" s="35">
        <v>33.19211679438457</v>
      </c>
      <c r="G45" s="30"/>
      <c r="H45" s="35">
        <v>7.952755905511811</v>
      </c>
      <c r="J45" s="32"/>
    </row>
    <row r="46" spans="1:10" ht="12.75">
      <c r="A46" s="27" t="s">
        <v>91</v>
      </c>
      <c r="B46" s="32">
        <v>3828</v>
      </c>
      <c r="C46" s="36">
        <v>2.847439916405434</v>
      </c>
      <c r="D46" s="36">
        <v>5.4858934169279</v>
      </c>
      <c r="E46" s="36">
        <v>13.688610240334379</v>
      </c>
      <c r="F46" s="36">
        <v>32.784743991640546</v>
      </c>
      <c r="H46" s="36">
        <v>26.645768025078368</v>
      </c>
      <c r="J46" s="32"/>
    </row>
    <row r="47" spans="1:10" ht="12.75">
      <c r="A47" s="27" t="s">
        <v>92</v>
      </c>
      <c r="B47" s="32">
        <v>27317</v>
      </c>
      <c r="C47" s="36">
        <v>2.767507412966285</v>
      </c>
      <c r="D47" s="36">
        <v>4.524654976754402</v>
      </c>
      <c r="E47" s="36">
        <v>16.012007175019217</v>
      </c>
      <c r="F47" s="36">
        <v>33.50294688289344</v>
      </c>
      <c r="H47" s="36">
        <v>3.714859437751004</v>
      </c>
      <c r="J47" s="32"/>
    </row>
    <row r="48" spans="1:10" ht="12.75">
      <c r="A48" s="27" t="s">
        <v>93</v>
      </c>
      <c r="B48" s="32">
        <v>17008</v>
      </c>
      <c r="C48" s="36">
        <v>3.2514111006585136</v>
      </c>
      <c r="D48" s="36">
        <v>5.5620884289746</v>
      </c>
      <c r="E48" s="36">
        <v>12.258936970837253</v>
      </c>
      <c r="F48" s="36">
        <v>32.78457196613358</v>
      </c>
      <c r="H48" s="36">
        <v>9.606404269513009</v>
      </c>
      <c r="J48" s="32"/>
    </row>
    <row r="49" spans="2:10" ht="12.75">
      <c r="B49" s="32"/>
      <c r="C49" s="36"/>
      <c r="D49" s="36"/>
      <c r="E49" s="36"/>
      <c r="F49" s="36"/>
      <c r="H49" s="36"/>
      <c r="J49" s="32"/>
    </row>
    <row r="50" spans="1:10" ht="12.75">
      <c r="A50" s="30" t="s">
        <v>45</v>
      </c>
      <c r="B50" s="31">
        <v>105781</v>
      </c>
      <c r="C50" s="35">
        <v>3.1914994186101473</v>
      </c>
      <c r="D50" s="35">
        <v>5.552036755182878</v>
      </c>
      <c r="E50" s="35">
        <v>14.43737533205396</v>
      </c>
      <c r="F50" s="35">
        <v>34.20463032113518</v>
      </c>
      <c r="G50" s="30"/>
      <c r="H50" s="35">
        <v>4.216672072656503</v>
      </c>
      <c r="J50" s="32"/>
    </row>
    <row r="51" spans="1:10" ht="12.75">
      <c r="A51" s="27" t="s">
        <v>94</v>
      </c>
      <c r="B51" s="32">
        <v>21606</v>
      </c>
      <c r="C51" s="36">
        <v>2.888086642599278</v>
      </c>
      <c r="D51" s="36">
        <v>5.169860224011849</v>
      </c>
      <c r="E51" s="36">
        <v>14.769045635471628</v>
      </c>
      <c r="F51" s="36">
        <v>32.9676941590299</v>
      </c>
      <c r="H51" s="36">
        <v>6.375646180356117</v>
      </c>
      <c r="J51" s="32"/>
    </row>
    <row r="52" spans="1:10" ht="12.75">
      <c r="A52" s="27" t="s">
        <v>95</v>
      </c>
      <c r="B52" s="32">
        <v>10597</v>
      </c>
      <c r="C52" s="36">
        <v>3.161272058129659</v>
      </c>
      <c r="D52" s="36">
        <v>5.2939511182410115</v>
      </c>
      <c r="E52" s="36">
        <v>12.645088232518637</v>
      </c>
      <c r="F52" s="36">
        <v>31.999622534679627</v>
      </c>
      <c r="H52" s="36">
        <v>2.34375</v>
      </c>
      <c r="J52" s="32"/>
    </row>
    <row r="53" spans="1:10" ht="12.75">
      <c r="A53" s="27" t="s">
        <v>96</v>
      </c>
      <c r="B53" s="32">
        <v>36887</v>
      </c>
      <c r="C53" s="36">
        <v>3.1420283568736953</v>
      </c>
      <c r="D53" s="36">
        <v>5.834033670398785</v>
      </c>
      <c r="E53" s="36">
        <v>15.27096266977526</v>
      </c>
      <c r="F53" s="36">
        <v>34.71141594599723</v>
      </c>
      <c r="H53" s="36">
        <v>2.748414376321353</v>
      </c>
      <c r="J53" s="32"/>
    </row>
    <row r="54" spans="1:10" ht="12.75">
      <c r="A54" s="27" t="s">
        <v>97</v>
      </c>
      <c r="B54" s="32">
        <v>36691</v>
      </c>
      <c r="C54" s="36">
        <v>3.4286337248916627</v>
      </c>
      <c r="D54" s="36">
        <v>5.568122972936142</v>
      </c>
      <c r="E54" s="36">
        <v>13.92167016434548</v>
      </c>
      <c r="F54" s="36">
        <v>35.06036902782699</v>
      </c>
      <c r="H54" s="36">
        <v>5.05907300817934</v>
      </c>
      <c r="J54" s="32"/>
    </row>
    <row r="55" spans="2:10" ht="12.75">
      <c r="B55" s="32"/>
      <c r="C55" s="36"/>
      <c r="D55" s="36"/>
      <c r="E55" s="36"/>
      <c r="F55" s="36"/>
      <c r="H55" s="36"/>
      <c r="J55" s="32"/>
    </row>
    <row r="56" spans="1:10" ht="12.75">
      <c r="A56" s="30" t="s">
        <v>50</v>
      </c>
      <c r="B56" s="31">
        <v>2119</v>
      </c>
      <c r="C56" s="35">
        <v>7.3147711184521</v>
      </c>
      <c r="D56" s="35">
        <v>13.308164228409627</v>
      </c>
      <c r="E56" s="35">
        <v>7.503539405379896</v>
      </c>
      <c r="F56" s="35">
        <v>41.812175554506844</v>
      </c>
      <c r="G56" s="30"/>
      <c r="H56" s="35">
        <v>23.112128146453088</v>
      </c>
      <c r="J56" s="32"/>
    </row>
    <row r="57" spans="1:10" ht="12.75">
      <c r="A57" s="27" t="s">
        <v>98</v>
      </c>
      <c r="B57" s="32">
        <v>2119</v>
      </c>
      <c r="C57" s="36">
        <v>7.3147711184521</v>
      </c>
      <c r="D57" s="36">
        <v>13.308164228409627</v>
      </c>
      <c r="E57" s="36">
        <v>7.503539405379896</v>
      </c>
      <c r="F57" s="36">
        <v>41.812175554506844</v>
      </c>
      <c r="H57" s="36">
        <v>23.112128146453088</v>
      </c>
      <c r="J57" s="32"/>
    </row>
    <row r="58" spans="2:10" ht="12.75">
      <c r="B58" s="32"/>
      <c r="C58" s="36"/>
      <c r="D58" s="36"/>
      <c r="E58" s="36"/>
      <c r="F58" s="36"/>
      <c r="H58" s="36"/>
      <c r="J58" s="32"/>
    </row>
    <row r="59" spans="1:10" ht="12.75">
      <c r="A59" s="30" t="s">
        <v>52</v>
      </c>
      <c r="B59" s="31">
        <v>18112</v>
      </c>
      <c r="C59" s="35">
        <v>2.335468197879859</v>
      </c>
      <c r="D59" s="35">
        <v>4.405918727915195</v>
      </c>
      <c r="E59" s="35">
        <v>20.461572438162545</v>
      </c>
      <c r="F59" s="35">
        <v>32.69655477031802</v>
      </c>
      <c r="G59" s="30"/>
      <c r="H59" s="35">
        <v>3.194103194103194</v>
      </c>
      <c r="J59" s="32"/>
    </row>
    <row r="60" ht="12.75">
      <c r="B60" s="32"/>
    </row>
    <row r="61" spans="1:2" ht="12.75">
      <c r="A61" s="33" t="s">
        <v>53</v>
      </c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7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2.421875" style="27" customWidth="1"/>
    <col min="2" max="6" width="9.140625" style="27" customWidth="1"/>
    <col min="7" max="7" width="2.57421875" style="27" customWidth="1"/>
    <col min="8" max="16384" width="9.140625" style="27" customWidth="1"/>
  </cols>
  <sheetData>
    <row r="1" ht="15">
      <c r="A1" s="5" t="s">
        <v>667</v>
      </c>
    </row>
    <row r="2" ht="15">
      <c r="A2" s="5" t="s">
        <v>180</v>
      </c>
    </row>
    <row r="4" spans="1:8" ht="12.75">
      <c r="A4" s="27" t="s">
        <v>1</v>
      </c>
      <c r="B4" s="27" t="s">
        <v>58</v>
      </c>
      <c r="H4" s="27" t="s">
        <v>59</v>
      </c>
    </row>
    <row r="5" spans="1:8" ht="12.75">
      <c r="A5" s="27" t="s">
        <v>9</v>
      </c>
      <c r="B5" s="27" t="s">
        <v>6</v>
      </c>
      <c r="C5" s="28" t="s">
        <v>61</v>
      </c>
      <c r="D5" s="28"/>
      <c r="E5" s="28"/>
      <c r="F5" s="28"/>
      <c r="H5" s="27" t="s">
        <v>60</v>
      </c>
    </row>
    <row r="6" spans="3:8" ht="12.75">
      <c r="C6" s="29" t="s">
        <v>54</v>
      </c>
      <c r="D6" s="27" t="s">
        <v>55</v>
      </c>
      <c r="E6" s="27" t="s">
        <v>56</v>
      </c>
      <c r="F6" s="27" t="s">
        <v>57</v>
      </c>
      <c r="H6" s="27" t="s">
        <v>7</v>
      </c>
    </row>
    <row r="8" spans="1:8" ht="12.75">
      <c r="A8" s="30" t="s">
        <v>8</v>
      </c>
      <c r="B8" s="31">
        <v>603968</v>
      </c>
      <c r="C8" s="31">
        <v>14665</v>
      </c>
      <c r="D8" s="31">
        <v>26251</v>
      </c>
      <c r="E8" s="31">
        <v>61994</v>
      </c>
      <c r="F8" s="31">
        <v>205751</v>
      </c>
      <c r="G8" s="31"/>
      <c r="H8" s="31">
        <v>2523</v>
      </c>
    </row>
    <row r="9" spans="2:8" ht="12.75">
      <c r="B9" s="32"/>
      <c r="C9" s="32"/>
      <c r="D9" s="32"/>
      <c r="E9" s="32"/>
      <c r="F9" s="32"/>
      <c r="G9" s="32"/>
      <c r="H9" s="32"/>
    </row>
    <row r="10" spans="1:8" ht="12.75">
      <c r="A10" s="30" t="s">
        <v>10</v>
      </c>
      <c r="B10" s="31">
        <v>104054</v>
      </c>
      <c r="C10" s="31">
        <v>1665</v>
      </c>
      <c r="D10" s="31">
        <v>2907</v>
      </c>
      <c r="E10" s="31">
        <v>10312</v>
      </c>
      <c r="F10" s="31">
        <v>33541</v>
      </c>
      <c r="G10" s="31"/>
      <c r="H10" s="31">
        <v>755</v>
      </c>
    </row>
    <row r="11" spans="1:8" ht="12.75">
      <c r="A11" s="27" t="s">
        <v>11</v>
      </c>
      <c r="B11" s="32">
        <v>12111</v>
      </c>
      <c r="C11" s="32">
        <v>250</v>
      </c>
      <c r="D11" s="32">
        <v>385</v>
      </c>
      <c r="E11" s="32">
        <v>1032</v>
      </c>
      <c r="F11" s="32">
        <v>3611</v>
      </c>
      <c r="G11" s="32"/>
      <c r="H11" s="32">
        <v>84</v>
      </c>
    </row>
    <row r="12" spans="1:8" ht="12.75">
      <c r="A12" s="27" t="s">
        <v>12</v>
      </c>
      <c r="B12" s="32">
        <v>24002</v>
      </c>
      <c r="C12" s="32">
        <v>392</v>
      </c>
      <c r="D12" s="32">
        <v>661</v>
      </c>
      <c r="E12" s="32">
        <v>2327</v>
      </c>
      <c r="F12" s="32">
        <v>7719</v>
      </c>
      <c r="G12" s="32"/>
      <c r="H12" s="32">
        <v>273</v>
      </c>
    </row>
    <row r="13" spans="1:8" ht="12.75">
      <c r="A13" s="27" t="s">
        <v>13</v>
      </c>
      <c r="B13" s="32">
        <v>31534</v>
      </c>
      <c r="C13" s="32">
        <v>448</v>
      </c>
      <c r="D13" s="32">
        <v>946</v>
      </c>
      <c r="E13" s="32">
        <v>3714</v>
      </c>
      <c r="F13" s="32">
        <v>10828</v>
      </c>
      <c r="G13" s="32"/>
      <c r="H13" s="32">
        <v>146</v>
      </c>
    </row>
    <row r="14" spans="1:8" ht="12.75">
      <c r="A14" s="27" t="s">
        <v>14</v>
      </c>
      <c r="B14" s="32">
        <v>15002</v>
      </c>
      <c r="C14" s="32">
        <v>180</v>
      </c>
      <c r="D14" s="32">
        <v>292</v>
      </c>
      <c r="E14" s="32">
        <v>1612</v>
      </c>
      <c r="F14" s="32">
        <v>4831</v>
      </c>
      <c r="G14" s="32"/>
      <c r="H14" s="32">
        <v>60</v>
      </c>
    </row>
    <row r="15" spans="1:8" ht="12.75">
      <c r="A15" s="27" t="s">
        <v>15</v>
      </c>
      <c r="B15" s="32">
        <v>21405</v>
      </c>
      <c r="C15" s="32">
        <v>395</v>
      </c>
      <c r="D15" s="32">
        <v>623</v>
      </c>
      <c r="E15" s="32">
        <v>1627</v>
      </c>
      <c r="F15" s="32">
        <v>6552</v>
      </c>
      <c r="G15" s="32"/>
      <c r="H15" s="32">
        <v>192</v>
      </c>
    </row>
    <row r="16" spans="2:8" ht="12.75">
      <c r="B16" s="32"/>
      <c r="C16" s="32"/>
      <c r="D16" s="32"/>
      <c r="E16" s="32"/>
      <c r="F16" s="32"/>
      <c r="G16" s="32"/>
      <c r="H16" s="32"/>
    </row>
    <row r="17" spans="1:8" ht="12.75">
      <c r="A17" s="30" t="s">
        <v>168</v>
      </c>
      <c r="B17" s="31">
        <f>SUM(B18:B23)</f>
        <v>107900</v>
      </c>
      <c r="C17" s="31">
        <f aca="true" t="shared" si="0" ref="C17:H17">SUM(C18:C23)</f>
        <v>1609</v>
      </c>
      <c r="D17" s="31">
        <f t="shared" si="0"/>
        <v>2838</v>
      </c>
      <c r="E17" s="31">
        <f t="shared" si="0"/>
        <v>13046</v>
      </c>
      <c r="F17" s="31">
        <f t="shared" si="0"/>
        <v>37860</v>
      </c>
      <c r="G17" s="31"/>
      <c r="H17" s="31">
        <f t="shared" si="0"/>
        <v>119</v>
      </c>
    </row>
    <row r="18" spans="1:8" ht="12.75">
      <c r="A18" s="27" t="s">
        <v>23</v>
      </c>
      <c r="B18" s="32">
        <v>27051</v>
      </c>
      <c r="C18" s="32">
        <v>144</v>
      </c>
      <c r="D18" s="32">
        <v>267</v>
      </c>
      <c r="E18" s="32">
        <v>3676</v>
      </c>
      <c r="F18" s="32">
        <v>8859</v>
      </c>
      <c r="G18" s="32"/>
      <c r="H18" s="32">
        <v>11</v>
      </c>
    </row>
    <row r="19" spans="1:8" ht="12.75">
      <c r="A19" s="27" t="s">
        <v>24</v>
      </c>
      <c r="B19" s="32">
        <v>11916</v>
      </c>
      <c r="C19" s="32">
        <v>32</v>
      </c>
      <c r="D19" s="32">
        <v>86</v>
      </c>
      <c r="E19" s="32">
        <v>1645</v>
      </c>
      <c r="F19" s="32">
        <v>3870</v>
      </c>
      <c r="G19" s="32"/>
      <c r="H19" s="32">
        <v>8</v>
      </c>
    </row>
    <row r="20" spans="1:8" ht="12.75">
      <c r="A20" s="27" t="s">
        <v>25</v>
      </c>
      <c r="B20" s="32">
        <v>13514</v>
      </c>
      <c r="C20" s="32">
        <v>131</v>
      </c>
      <c r="D20" s="32">
        <v>294</v>
      </c>
      <c r="E20" s="32">
        <v>1707</v>
      </c>
      <c r="F20" s="32">
        <v>4696</v>
      </c>
      <c r="G20" s="32"/>
      <c r="H20" s="32">
        <v>12</v>
      </c>
    </row>
    <row r="21" spans="1:8" ht="12.75">
      <c r="A21" s="27" t="s">
        <v>26</v>
      </c>
      <c r="B21" s="32">
        <v>8866</v>
      </c>
      <c r="C21" s="32">
        <v>143</v>
      </c>
      <c r="D21" s="32">
        <v>280</v>
      </c>
      <c r="E21" s="32">
        <v>1054</v>
      </c>
      <c r="F21" s="32">
        <v>2978</v>
      </c>
      <c r="G21" s="32"/>
      <c r="H21" s="32">
        <v>14</v>
      </c>
    </row>
    <row r="22" spans="1:8" ht="12.75">
      <c r="A22" s="27" t="s">
        <v>27</v>
      </c>
      <c r="B22" s="32">
        <v>23321</v>
      </c>
      <c r="C22" s="32">
        <v>498</v>
      </c>
      <c r="D22" s="32">
        <v>888</v>
      </c>
      <c r="E22" s="32">
        <v>2617</v>
      </c>
      <c r="F22" s="32">
        <v>8553</v>
      </c>
      <c r="G22" s="32"/>
      <c r="H22" s="32">
        <v>57</v>
      </c>
    </row>
    <row r="23" spans="1:8" ht="12.75">
      <c r="A23" s="27" t="s">
        <v>35</v>
      </c>
      <c r="B23" s="32">
        <v>23232</v>
      </c>
      <c r="C23" s="32">
        <v>661</v>
      </c>
      <c r="D23" s="32">
        <v>1023</v>
      </c>
      <c r="E23" s="32">
        <v>2347</v>
      </c>
      <c r="F23" s="32">
        <v>8904</v>
      </c>
      <c r="G23" s="32"/>
      <c r="H23" s="32">
        <v>17</v>
      </c>
    </row>
    <row r="24" spans="2:8" ht="12.75">
      <c r="B24" s="32"/>
      <c r="C24" s="32"/>
      <c r="D24" s="32"/>
      <c r="E24" s="32"/>
      <c r="F24" s="32"/>
      <c r="G24" s="32"/>
      <c r="H24" s="32"/>
    </row>
    <row r="25" spans="1:8" ht="12.75">
      <c r="A25" s="30" t="s">
        <v>169</v>
      </c>
      <c r="B25" s="31">
        <f>SUM(B26:B28)</f>
        <v>51413</v>
      </c>
      <c r="C25" s="31">
        <f aca="true" t="shared" si="1" ref="C25:H25">SUM(C26:C28)</f>
        <v>1261</v>
      </c>
      <c r="D25" s="31">
        <f t="shared" si="1"/>
        <v>2292</v>
      </c>
      <c r="E25" s="31">
        <f t="shared" si="1"/>
        <v>5220</v>
      </c>
      <c r="F25" s="31">
        <f t="shared" si="1"/>
        <v>17557</v>
      </c>
      <c r="G25" s="31"/>
      <c r="H25" s="31">
        <f t="shared" si="1"/>
        <v>348</v>
      </c>
    </row>
    <row r="26" spans="1:8" ht="12.75">
      <c r="A26" s="27" t="s">
        <v>17</v>
      </c>
      <c r="B26" s="32">
        <v>17015</v>
      </c>
      <c r="C26" s="32">
        <v>369</v>
      </c>
      <c r="D26" s="32">
        <v>691</v>
      </c>
      <c r="E26" s="32">
        <v>1946</v>
      </c>
      <c r="F26" s="32">
        <v>6049</v>
      </c>
      <c r="G26" s="32"/>
      <c r="H26" s="32">
        <v>77</v>
      </c>
    </row>
    <row r="27" spans="1:8" ht="12.75">
      <c r="A27" s="27" t="s">
        <v>18</v>
      </c>
      <c r="B27" s="32">
        <v>17334</v>
      </c>
      <c r="C27" s="32">
        <v>472</v>
      </c>
      <c r="D27" s="32">
        <v>826</v>
      </c>
      <c r="E27" s="32">
        <v>1603</v>
      </c>
      <c r="F27" s="32">
        <v>5588</v>
      </c>
      <c r="G27" s="32"/>
      <c r="H27" s="32">
        <v>202</v>
      </c>
    </row>
    <row r="28" spans="1:8" ht="12.75">
      <c r="A28" s="27" t="s">
        <v>20</v>
      </c>
      <c r="B28" s="32">
        <v>17064</v>
      </c>
      <c r="C28" s="32">
        <v>420</v>
      </c>
      <c r="D28" s="32">
        <v>775</v>
      </c>
      <c r="E28" s="32">
        <v>1671</v>
      </c>
      <c r="F28" s="32">
        <v>5920</v>
      </c>
      <c r="G28" s="32"/>
      <c r="H28" s="32">
        <v>69</v>
      </c>
    </row>
    <row r="29" spans="2:8" ht="12.75">
      <c r="B29" s="32"/>
      <c r="C29" s="32"/>
      <c r="D29" s="32"/>
      <c r="E29" s="32"/>
      <c r="F29" s="32"/>
      <c r="G29" s="32"/>
      <c r="H29" s="32"/>
    </row>
    <row r="30" spans="1:8" s="30" customFormat="1" ht="12.75">
      <c r="A30" s="30" t="s">
        <v>170</v>
      </c>
      <c r="B30" s="31">
        <f>SUM(B31:B32)</f>
        <v>52669</v>
      </c>
      <c r="C30" s="31">
        <f aca="true" t="shared" si="2" ref="C30:H30">SUM(C31:C32)</f>
        <v>1135</v>
      </c>
      <c r="D30" s="31">
        <f t="shared" si="2"/>
        <v>2131</v>
      </c>
      <c r="E30" s="31">
        <f t="shared" si="2"/>
        <v>6575</v>
      </c>
      <c r="F30" s="31">
        <f t="shared" si="2"/>
        <v>18709</v>
      </c>
      <c r="G30" s="31"/>
      <c r="H30" s="31">
        <f t="shared" si="2"/>
        <v>172</v>
      </c>
    </row>
    <row r="31" spans="1:8" ht="12.75">
      <c r="A31" s="27" t="s">
        <v>19</v>
      </c>
      <c r="B31" s="32">
        <v>25758</v>
      </c>
      <c r="C31" s="32">
        <v>382</v>
      </c>
      <c r="D31" s="32">
        <v>735</v>
      </c>
      <c r="E31" s="32">
        <v>3170</v>
      </c>
      <c r="F31" s="32">
        <v>8645</v>
      </c>
      <c r="G31" s="32"/>
      <c r="H31" s="32">
        <v>94</v>
      </c>
    </row>
    <row r="32" spans="1:8" ht="12.75">
      <c r="A32" s="27" t="s">
        <v>21</v>
      </c>
      <c r="B32" s="32">
        <v>26911</v>
      </c>
      <c r="C32" s="32">
        <v>753</v>
      </c>
      <c r="D32" s="32">
        <v>1396</v>
      </c>
      <c r="E32" s="32">
        <v>3405</v>
      </c>
      <c r="F32" s="32">
        <v>10064</v>
      </c>
      <c r="G32" s="32"/>
      <c r="H32" s="32">
        <v>78</v>
      </c>
    </row>
    <row r="33" spans="2:8" ht="12.75">
      <c r="B33" s="32"/>
      <c r="C33" s="32"/>
      <c r="D33" s="32"/>
      <c r="E33" s="32"/>
      <c r="F33" s="32"/>
      <c r="G33" s="32"/>
      <c r="H33" s="32"/>
    </row>
    <row r="34" spans="1:8" ht="12.75">
      <c r="A34" s="30" t="s">
        <v>171</v>
      </c>
      <c r="B34" s="31">
        <v>41518</v>
      </c>
      <c r="C34" s="31">
        <v>1323</v>
      </c>
      <c r="D34" s="31">
        <v>2486</v>
      </c>
      <c r="E34" s="31">
        <v>3340</v>
      </c>
      <c r="F34" s="31">
        <v>13551</v>
      </c>
      <c r="G34" s="31"/>
      <c r="H34" s="31">
        <v>123</v>
      </c>
    </row>
    <row r="35" spans="1:8" ht="12.75">
      <c r="A35" s="27" t="s">
        <v>29</v>
      </c>
      <c r="B35" s="32">
        <v>8500</v>
      </c>
      <c r="C35" s="32">
        <v>163</v>
      </c>
      <c r="D35" s="32">
        <v>361</v>
      </c>
      <c r="E35" s="32">
        <v>754</v>
      </c>
      <c r="F35" s="32">
        <v>2501</v>
      </c>
      <c r="G35" s="32"/>
      <c r="H35" s="32">
        <v>21</v>
      </c>
    </row>
    <row r="36" spans="1:8" ht="12.75">
      <c r="A36" s="27" t="s">
        <v>30</v>
      </c>
      <c r="B36" s="32">
        <v>6867</v>
      </c>
      <c r="C36" s="32">
        <v>272</v>
      </c>
      <c r="D36" s="32">
        <v>482</v>
      </c>
      <c r="E36" s="32">
        <v>473</v>
      </c>
      <c r="F36" s="32">
        <v>2184</v>
      </c>
      <c r="G36" s="32"/>
      <c r="H36" s="32">
        <v>34</v>
      </c>
    </row>
    <row r="37" spans="1:8" ht="12.75">
      <c r="A37" s="27" t="s">
        <v>31</v>
      </c>
      <c r="B37" s="32">
        <v>8623</v>
      </c>
      <c r="C37" s="32">
        <v>380</v>
      </c>
      <c r="D37" s="32">
        <v>666</v>
      </c>
      <c r="E37" s="32">
        <v>658</v>
      </c>
      <c r="F37" s="32">
        <v>3046</v>
      </c>
      <c r="G37" s="32"/>
      <c r="H37" s="32">
        <v>20</v>
      </c>
    </row>
    <row r="38" spans="1:8" ht="12.75">
      <c r="A38" s="27" t="s">
        <v>32</v>
      </c>
      <c r="B38" s="32">
        <v>13800</v>
      </c>
      <c r="C38" s="32">
        <v>345</v>
      </c>
      <c r="D38" s="32">
        <v>695</v>
      </c>
      <c r="E38" s="32">
        <v>1209</v>
      </c>
      <c r="F38" s="32">
        <v>4556</v>
      </c>
      <c r="G38" s="32"/>
      <c r="H38" s="32">
        <v>37</v>
      </c>
    </row>
    <row r="39" spans="1:8" ht="12.75">
      <c r="A39" s="27" t="s">
        <v>33</v>
      </c>
      <c r="B39" s="32">
        <v>3728</v>
      </c>
      <c r="C39" s="32">
        <v>163</v>
      </c>
      <c r="D39" s="32">
        <v>282</v>
      </c>
      <c r="E39" s="32">
        <v>246</v>
      </c>
      <c r="F39" s="32">
        <v>1264</v>
      </c>
      <c r="G39" s="32"/>
      <c r="H39" s="32">
        <v>11</v>
      </c>
    </row>
    <row r="40" spans="2:8" ht="12.75">
      <c r="B40" s="32"/>
      <c r="C40" s="32"/>
      <c r="D40" s="32"/>
      <c r="E40" s="32"/>
      <c r="F40" s="32"/>
      <c r="G40" s="32"/>
      <c r="H40" s="32"/>
    </row>
    <row r="41" spans="1:8" s="30" customFormat="1" ht="12.75">
      <c r="A41" s="30" t="s">
        <v>172</v>
      </c>
      <c r="B41" s="31">
        <f>SUM(B42:B43)</f>
        <v>36920</v>
      </c>
      <c r="C41" s="31">
        <f aca="true" t="shared" si="3" ref="C41:H41">SUM(C42:C43)</f>
        <v>1031</v>
      </c>
      <c r="D41" s="31">
        <f t="shared" si="3"/>
        <v>1976</v>
      </c>
      <c r="E41" s="31">
        <f t="shared" si="3"/>
        <v>3548</v>
      </c>
      <c r="F41" s="31">
        <f t="shared" si="3"/>
        <v>12719</v>
      </c>
      <c r="G41" s="31"/>
      <c r="H41" s="31">
        <f t="shared" si="3"/>
        <v>97</v>
      </c>
    </row>
    <row r="42" spans="1:8" ht="12.75">
      <c r="A42" s="27" t="s">
        <v>36</v>
      </c>
      <c r="B42" s="32">
        <v>8139</v>
      </c>
      <c r="C42" s="32">
        <v>150</v>
      </c>
      <c r="D42" s="32">
        <v>335</v>
      </c>
      <c r="E42" s="32">
        <v>787</v>
      </c>
      <c r="F42" s="32">
        <v>2602</v>
      </c>
      <c r="G42" s="32"/>
      <c r="H42" s="32">
        <v>11</v>
      </c>
    </row>
    <row r="43" spans="1:8" ht="12.75">
      <c r="A43" s="27" t="s">
        <v>37</v>
      </c>
      <c r="B43" s="32">
        <v>28781</v>
      </c>
      <c r="C43" s="32">
        <v>881</v>
      </c>
      <c r="D43" s="32">
        <v>1641</v>
      </c>
      <c r="E43" s="32">
        <v>2761</v>
      </c>
      <c r="F43" s="32">
        <v>10117</v>
      </c>
      <c r="G43" s="32"/>
      <c r="H43" s="32">
        <v>86</v>
      </c>
    </row>
    <row r="44" spans="2:8" ht="12.75">
      <c r="B44" s="32"/>
      <c r="C44" s="32"/>
      <c r="D44" s="32"/>
      <c r="E44" s="32"/>
      <c r="F44" s="32"/>
      <c r="G44" s="32"/>
      <c r="H44" s="32"/>
    </row>
    <row r="45" spans="1:8" s="30" customFormat="1" ht="12.75">
      <c r="A45" s="30" t="s">
        <v>173</v>
      </c>
      <c r="B45" s="31">
        <f>SUM(B46:B48)</f>
        <v>35329</v>
      </c>
      <c r="C45" s="31">
        <f aca="true" t="shared" si="4" ref="C45:H45">SUM(C46:C48)</f>
        <v>1269</v>
      </c>
      <c r="D45" s="31">
        <f t="shared" si="4"/>
        <v>2276</v>
      </c>
      <c r="E45" s="31">
        <f t="shared" si="4"/>
        <v>3499</v>
      </c>
      <c r="F45" s="31">
        <f t="shared" si="4"/>
        <v>12841</v>
      </c>
      <c r="G45" s="31"/>
      <c r="H45" s="31">
        <f t="shared" si="4"/>
        <v>76</v>
      </c>
    </row>
    <row r="46" spans="1:8" ht="12.75">
      <c r="A46" s="27" t="s">
        <v>38</v>
      </c>
      <c r="B46" s="32">
        <v>11093</v>
      </c>
      <c r="C46" s="32">
        <v>411</v>
      </c>
      <c r="D46" s="32">
        <v>699</v>
      </c>
      <c r="E46" s="32">
        <v>1166</v>
      </c>
      <c r="F46" s="32">
        <v>4039</v>
      </c>
      <c r="G46" s="32"/>
      <c r="H46" s="32">
        <v>41</v>
      </c>
    </row>
    <row r="47" spans="1:8" ht="12.75">
      <c r="A47" s="27" t="s">
        <v>39</v>
      </c>
      <c r="B47" s="32">
        <v>18724</v>
      </c>
      <c r="C47" s="32">
        <v>680</v>
      </c>
      <c r="D47" s="32">
        <v>1268</v>
      </c>
      <c r="E47" s="32">
        <v>1776</v>
      </c>
      <c r="F47" s="32">
        <v>6884</v>
      </c>
      <c r="G47" s="32"/>
      <c r="H47" s="32">
        <v>29</v>
      </c>
    </row>
    <row r="48" spans="1:8" ht="12.75">
      <c r="A48" s="27" t="s">
        <v>40</v>
      </c>
      <c r="B48" s="32">
        <v>5512</v>
      </c>
      <c r="C48" s="32">
        <v>178</v>
      </c>
      <c r="D48" s="32">
        <v>309</v>
      </c>
      <c r="E48" s="32">
        <v>557</v>
      </c>
      <c r="F48" s="32">
        <v>1918</v>
      </c>
      <c r="G48" s="32"/>
      <c r="H48" s="32">
        <v>6</v>
      </c>
    </row>
    <row r="49" spans="2:8" ht="12.75">
      <c r="B49" s="32"/>
      <c r="C49" s="32"/>
      <c r="D49" s="32"/>
      <c r="E49" s="32"/>
      <c r="F49" s="32"/>
      <c r="G49" s="32"/>
      <c r="H49" s="32"/>
    </row>
    <row r="50" spans="1:8" ht="12.75">
      <c r="A50" s="30" t="s">
        <v>174</v>
      </c>
      <c r="B50" s="31">
        <v>48153</v>
      </c>
      <c r="C50" s="31">
        <v>1418</v>
      </c>
      <c r="D50" s="31">
        <v>2392</v>
      </c>
      <c r="E50" s="31">
        <v>4413</v>
      </c>
      <c r="F50" s="31">
        <v>15983</v>
      </c>
      <c r="G50" s="31"/>
      <c r="H50" s="31">
        <v>303</v>
      </c>
    </row>
    <row r="51" spans="1:8" ht="12.75">
      <c r="A51" s="27" t="s">
        <v>42</v>
      </c>
      <c r="B51" s="32">
        <v>3828</v>
      </c>
      <c r="C51" s="32">
        <v>109</v>
      </c>
      <c r="D51" s="32">
        <v>210</v>
      </c>
      <c r="E51" s="32">
        <v>325</v>
      </c>
      <c r="F51" s="32">
        <v>1255</v>
      </c>
      <c r="G51" s="32"/>
      <c r="H51" s="32">
        <v>85</v>
      </c>
    </row>
    <row r="52" spans="1:8" ht="12.75">
      <c r="A52" s="27" t="s">
        <v>43</v>
      </c>
      <c r="B52" s="32">
        <v>27317</v>
      </c>
      <c r="C52" s="32">
        <v>756</v>
      </c>
      <c r="D52" s="32">
        <v>1236</v>
      </c>
      <c r="E52" s="32">
        <v>2687</v>
      </c>
      <c r="F52" s="32">
        <v>9152</v>
      </c>
      <c r="G52" s="32"/>
      <c r="H52" s="32">
        <v>74</v>
      </c>
    </row>
    <row r="53" spans="1:8" ht="12.75">
      <c r="A53" s="27" t="s">
        <v>44</v>
      </c>
      <c r="B53" s="32">
        <v>17008</v>
      </c>
      <c r="C53" s="32">
        <v>553</v>
      </c>
      <c r="D53" s="32">
        <v>946</v>
      </c>
      <c r="E53" s="32">
        <v>1401</v>
      </c>
      <c r="F53" s="32">
        <v>5576</v>
      </c>
      <c r="G53" s="32"/>
      <c r="H53" s="32">
        <v>144</v>
      </c>
    </row>
    <row r="54" spans="2:8" ht="12.75">
      <c r="B54" s="32"/>
      <c r="C54" s="32"/>
      <c r="D54" s="32"/>
      <c r="E54" s="32"/>
      <c r="F54" s="32"/>
      <c r="G54" s="32"/>
      <c r="H54" s="32"/>
    </row>
    <row r="55" spans="1:8" ht="12.75">
      <c r="A55" s="30" t="s">
        <v>175</v>
      </c>
      <c r="B55" s="31">
        <f>SUM(B56:B58)</f>
        <v>49603</v>
      </c>
      <c r="C55" s="31">
        <f aca="true" t="shared" si="5" ref="C55:H55">SUM(C56:C58)</f>
        <v>1649</v>
      </c>
      <c r="D55" s="31">
        <f t="shared" si="5"/>
        <v>2995</v>
      </c>
      <c r="E55" s="31">
        <f t="shared" si="5"/>
        <v>4652</v>
      </c>
      <c r="F55" s="31">
        <f t="shared" si="5"/>
        <v>17081</v>
      </c>
      <c r="G55" s="31"/>
      <c r="H55" s="31">
        <f t="shared" si="5"/>
        <v>213</v>
      </c>
    </row>
    <row r="56" spans="1:8" ht="12.75">
      <c r="A56" s="27" t="s">
        <v>47</v>
      </c>
      <c r="B56" s="32">
        <v>10597</v>
      </c>
      <c r="C56" s="32">
        <v>335</v>
      </c>
      <c r="D56" s="32">
        <v>561</v>
      </c>
      <c r="E56" s="32">
        <v>865</v>
      </c>
      <c r="F56" s="32">
        <v>3391</v>
      </c>
      <c r="G56" s="32"/>
      <c r="H56" s="32">
        <v>21</v>
      </c>
    </row>
    <row r="57" spans="1:8" ht="12.75">
      <c r="A57" s="27" t="s">
        <v>48</v>
      </c>
      <c r="B57" s="32">
        <v>36887</v>
      </c>
      <c r="C57" s="32">
        <v>1159</v>
      </c>
      <c r="D57" s="32">
        <v>2152</v>
      </c>
      <c r="E57" s="32">
        <v>3648</v>
      </c>
      <c r="F57" s="32">
        <v>12804</v>
      </c>
      <c r="G57" s="32"/>
      <c r="H57" s="32">
        <v>91</v>
      </c>
    </row>
    <row r="58" spans="1:8" ht="12.75">
      <c r="A58" s="27" t="s">
        <v>51</v>
      </c>
      <c r="B58" s="32">
        <v>2119</v>
      </c>
      <c r="C58" s="32">
        <v>155</v>
      </c>
      <c r="D58" s="32">
        <v>282</v>
      </c>
      <c r="E58" s="32">
        <v>139</v>
      </c>
      <c r="F58" s="32">
        <v>886</v>
      </c>
      <c r="G58" s="32"/>
      <c r="H58" s="32">
        <v>101</v>
      </c>
    </row>
    <row r="59" spans="2:8" ht="12.75">
      <c r="B59" s="32"/>
      <c r="C59" s="32"/>
      <c r="D59" s="32"/>
      <c r="E59" s="32"/>
      <c r="F59" s="32"/>
      <c r="G59" s="32"/>
      <c r="H59" s="32"/>
    </row>
    <row r="60" spans="1:8" ht="12.75">
      <c r="A60" s="30" t="s">
        <v>176</v>
      </c>
      <c r="B60" s="31">
        <f>SUM(B61:B62)</f>
        <v>58297</v>
      </c>
      <c r="C60" s="31">
        <f aca="true" t="shared" si="6" ref="C60:H60">SUM(C61:C62)</f>
        <v>1882</v>
      </c>
      <c r="D60" s="31">
        <f t="shared" si="6"/>
        <v>3160</v>
      </c>
      <c r="E60" s="31">
        <f t="shared" si="6"/>
        <v>5256</v>
      </c>
      <c r="F60" s="31">
        <f t="shared" si="6"/>
        <v>19987</v>
      </c>
      <c r="G60" s="31"/>
      <c r="H60" s="31">
        <f t="shared" si="6"/>
        <v>278</v>
      </c>
    </row>
    <row r="61" spans="1:8" ht="12.75">
      <c r="A61" s="27" t="s">
        <v>46</v>
      </c>
      <c r="B61" s="32">
        <v>21606</v>
      </c>
      <c r="C61" s="32">
        <v>624</v>
      </c>
      <c r="D61" s="32">
        <v>1117</v>
      </c>
      <c r="E61" s="32">
        <v>2093</v>
      </c>
      <c r="F61" s="32">
        <v>7123</v>
      </c>
      <c r="G61" s="32"/>
      <c r="H61" s="32">
        <v>111</v>
      </c>
    </row>
    <row r="62" spans="1:8" ht="12.75">
      <c r="A62" s="27" t="s">
        <v>49</v>
      </c>
      <c r="B62" s="32">
        <v>36691</v>
      </c>
      <c r="C62" s="32">
        <v>1258</v>
      </c>
      <c r="D62" s="32">
        <v>2043</v>
      </c>
      <c r="E62" s="32">
        <v>3163</v>
      </c>
      <c r="F62" s="32">
        <v>12864</v>
      </c>
      <c r="G62" s="32"/>
      <c r="H62" s="32">
        <v>167</v>
      </c>
    </row>
    <row r="63" spans="2:8" ht="12.75">
      <c r="B63" s="32"/>
      <c r="C63" s="32"/>
      <c r="D63" s="32"/>
      <c r="E63" s="32"/>
      <c r="F63" s="32"/>
      <c r="G63" s="32"/>
      <c r="H63" s="32"/>
    </row>
    <row r="64" spans="1:8" ht="12.75">
      <c r="A64" s="30" t="s">
        <v>177</v>
      </c>
      <c r="B64" s="32"/>
      <c r="C64" s="32"/>
      <c r="D64" s="32"/>
      <c r="E64" s="32"/>
      <c r="F64" s="32"/>
      <c r="G64" s="32"/>
      <c r="H64" s="32"/>
    </row>
    <row r="65" spans="1:8" ht="12.75">
      <c r="A65" s="30" t="s">
        <v>178</v>
      </c>
      <c r="B65" s="32"/>
      <c r="C65" s="32"/>
      <c r="D65" s="32"/>
      <c r="E65" s="32"/>
      <c r="F65" s="32"/>
      <c r="G65" s="32"/>
      <c r="H65" s="32"/>
    </row>
    <row r="66" spans="1:8" ht="12.75">
      <c r="A66" s="30" t="s">
        <v>179</v>
      </c>
      <c r="B66" s="31">
        <v>35674</v>
      </c>
      <c r="C66" s="31">
        <v>906</v>
      </c>
      <c r="D66" s="31">
        <v>1617</v>
      </c>
      <c r="E66" s="31">
        <v>3973</v>
      </c>
      <c r="F66" s="31">
        <v>12937</v>
      </c>
      <c r="G66" s="32"/>
      <c r="H66" s="31">
        <v>2523</v>
      </c>
    </row>
    <row r="67" spans="2:8" ht="12.75">
      <c r="B67" s="32"/>
      <c r="C67" s="32"/>
      <c r="D67" s="32"/>
      <c r="E67" s="32"/>
      <c r="F67" s="32"/>
      <c r="G67" s="32"/>
      <c r="H67" s="32"/>
    </row>
    <row r="68" spans="1:8" ht="12.75">
      <c r="A68" s="30" t="s">
        <v>52</v>
      </c>
      <c r="B68" s="31">
        <v>18112</v>
      </c>
      <c r="C68" s="31">
        <v>423</v>
      </c>
      <c r="D68" s="31">
        <v>798</v>
      </c>
      <c r="E68" s="31">
        <v>2133</v>
      </c>
      <c r="F68" s="31">
        <v>5922</v>
      </c>
      <c r="G68" s="31"/>
      <c r="H68" s="31">
        <v>39</v>
      </c>
    </row>
    <row r="69" spans="2:8" ht="12.75">
      <c r="B69" s="32"/>
      <c r="C69" s="32"/>
      <c r="D69" s="32"/>
      <c r="E69" s="32"/>
      <c r="F69" s="32"/>
      <c r="G69" s="32"/>
      <c r="H69" s="32"/>
    </row>
    <row r="70" spans="1:8" ht="12.75">
      <c r="A70" s="33" t="s">
        <v>53</v>
      </c>
      <c r="B70" s="32"/>
      <c r="C70" s="32"/>
      <c r="D70" s="32"/>
      <c r="E70" s="32"/>
      <c r="F70" s="32"/>
      <c r="G70" s="32"/>
      <c r="H70" s="32"/>
    </row>
    <row r="71" spans="2:8" ht="12.75">
      <c r="B71" s="32"/>
      <c r="C71" s="32"/>
      <c r="D71" s="32"/>
      <c r="E71" s="32"/>
      <c r="F71" s="32"/>
      <c r="G71" s="32"/>
      <c r="H71" s="32"/>
    </row>
    <row r="72" spans="2:8" ht="12.75">
      <c r="B72" s="32"/>
      <c r="C72" s="32"/>
      <c r="D72" s="32"/>
      <c r="E72" s="32"/>
      <c r="F72" s="32"/>
      <c r="G72" s="32"/>
      <c r="H72" s="32"/>
    </row>
    <row r="73" spans="2:8" ht="12.75">
      <c r="B73" s="32"/>
      <c r="C73" s="32"/>
      <c r="D73" s="32"/>
      <c r="E73" s="32"/>
      <c r="F73" s="32"/>
      <c r="G73" s="32"/>
      <c r="H73" s="32"/>
    </row>
    <row r="74" spans="2:8" ht="12.75">
      <c r="B74" s="32"/>
      <c r="C74" s="32"/>
      <c r="D74" s="32"/>
      <c r="E74" s="32"/>
      <c r="F74" s="32"/>
      <c r="G74" s="32"/>
      <c r="H74" s="32"/>
    </row>
    <row r="75" spans="2:8" ht="12.75">
      <c r="B75" s="32"/>
      <c r="C75" s="32"/>
      <c r="D75" s="32"/>
      <c r="E75" s="32"/>
      <c r="F75" s="32"/>
      <c r="G75" s="32"/>
      <c r="H75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27" customWidth="1"/>
    <col min="2" max="2" width="6.421875" style="27" customWidth="1"/>
    <col min="3" max="4" width="6.421875" style="27" bestFit="1" customWidth="1"/>
    <col min="5" max="5" width="2.7109375" style="27" customWidth="1"/>
    <col min="6" max="6" width="7.57421875" style="27" customWidth="1"/>
    <col min="7" max="8" width="6.421875" style="27" bestFit="1" customWidth="1"/>
    <col min="9" max="9" width="2.28125" style="27" customWidth="1"/>
    <col min="10" max="10" width="7.7109375" style="27" customWidth="1"/>
    <col min="11" max="11" width="7.57421875" style="27" bestFit="1" customWidth="1"/>
    <col min="12" max="12" width="2.57421875" style="27" customWidth="1"/>
    <col min="13" max="13" width="9.28125" style="27" bestFit="1" customWidth="1"/>
    <col min="14" max="14" width="7.57421875" style="27" bestFit="1" customWidth="1"/>
    <col min="15" max="16384" width="9.140625" style="27" customWidth="1"/>
  </cols>
  <sheetData>
    <row r="1" spans="1:11" ht="15">
      <c r="A1" s="55" t="s">
        <v>668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55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28"/>
    </row>
    <row r="4" spans="1:14" ht="12.75">
      <c r="A4" s="44" t="s">
        <v>143</v>
      </c>
      <c r="B4" s="45" t="s">
        <v>116</v>
      </c>
      <c r="C4" s="45"/>
      <c r="D4" s="46"/>
      <c r="E4" s="46"/>
      <c r="F4" s="45" t="s">
        <v>144</v>
      </c>
      <c r="G4" s="45"/>
      <c r="H4" s="46"/>
      <c r="I4" s="46"/>
      <c r="J4" s="45" t="s">
        <v>165</v>
      </c>
      <c r="K4" s="45"/>
      <c r="M4" s="45" t="s">
        <v>166</v>
      </c>
      <c r="N4" s="45"/>
    </row>
    <row r="5" spans="1:14" ht="12.75">
      <c r="A5" s="47" t="s">
        <v>118</v>
      </c>
      <c r="B5" s="48">
        <v>2013</v>
      </c>
      <c r="C5" s="49">
        <v>2017</v>
      </c>
      <c r="D5" s="49">
        <v>2023</v>
      </c>
      <c r="E5" s="50"/>
      <c r="F5" s="48">
        <v>2013</v>
      </c>
      <c r="G5" s="49">
        <v>2017</v>
      </c>
      <c r="H5" s="49">
        <v>2023</v>
      </c>
      <c r="I5" s="50"/>
      <c r="J5" s="49" t="s">
        <v>7</v>
      </c>
      <c r="K5" s="49" t="s">
        <v>56</v>
      </c>
      <c r="L5" s="51"/>
      <c r="M5" s="49" t="s">
        <v>7</v>
      </c>
      <c r="N5" s="49" t="s">
        <v>56</v>
      </c>
    </row>
    <row r="6" spans="1:14" s="30" customFormat="1" ht="12.75">
      <c r="A6" s="30" t="s">
        <v>8</v>
      </c>
      <c r="B6" s="31">
        <v>40916</v>
      </c>
      <c r="C6" s="31">
        <v>41343</v>
      </c>
      <c r="D6" s="31">
        <v>46940</v>
      </c>
      <c r="E6" s="52"/>
      <c r="F6" s="31">
        <v>61994</v>
      </c>
      <c r="G6" s="31">
        <v>59680</v>
      </c>
      <c r="H6" s="31">
        <v>53290</v>
      </c>
      <c r="I6" s="52"/>
      <c r="J6" s="53">
        <f>SUM(C6-B6)</f>
        <v>427</v>
      </c>
      <c r="K6" s="53">
        <f>SUM(G6-F6)</f>
        <v>-2314</v>
      </c>
      <c r="L6" s="31"/>
      <c r="M6" s="31">
        <f>SUM(D6-B6)</f>
        <v>6024</v>
      </c>
      <c r="N6" s="31">
        <f>SUM(H6-F6)</f>
        <v>-8704</v>
      </c>
    </row>
    <row r="7" spans="2:14" ht="12.75">
      <c r="B7" s="32"/>
      <c r="C7" s="32"/>
      <c r="D7" s="32"/>
      <c r="E7" s="32"/>
      <c r="F7" s="32"/>
      <c r="G7" s="32"/>
      <c r="H7" s="32"/>
      <c r="I7" s="32"/>
      <c r="J7" s="54"/>
      <c r="K7" s="54"/>
      <c r="L7" s="32"/>
      <c r="M7" s="32"/>
      <c r="N7" s="32"/>
    </row>
    <row r="8" spans="1:14" s="30" customFormat="1" ht="12.75">
      <c r="A8" s="30" t="s">
        <v>10</v>
      </c>
      <c r="B8" s="31">
        <v>4572</v>
      </c>
      <c r="C8" s="31">
        <v>5118</v>
      </c>
      <c r="D8" s="31">
        <v>6720</v>
      </c>
      <c r="E8" s="31"/>
      <c r="F8" s="31">
        <v>10312</v>
      </c>
      <c r="G8" s="31">
        <v>10514</v>
      </c>
      <c r="H8" s="31">
        <v>9966</v>
      </c>
      <c r="I8" s="31"/>
      <c r="J8" s="53">
        <f aca="true" t="shared" si="0" ref="J8:J58">SUM(C8-B8)</f>
        <v>546</v>
      </c>
      <c r="K8" s="53">
        <f aca="true" t="shared" si="1" ref="K8:K58">SUM(G8-F8)</f>
        <v>202</v>
      </c>
      <c r="L8" s="31"/>
      <c r="M8" s="31">
        <f aca="true" t="shared" si="2" ref="M8:M58">SUM(D8-B8)</f>
        <v>2148</v>
      </c>
      <c r="N8" s="31">
        <f aca="true" t="shared" si="3" ref="N8:N58">SUM(H8-F8)</f>
        <v>-346</v>
      </c>
    </row>
    <row r="9" spans="1:14" ht="12.75">
      <c r="A9" s="27" t="s">
        <v>11</v>
      </c>
      <c r="B9" s="32">
        <v>635</v>
      </c>
      <c r="C9" s="32">
        <v>715</v>
      </c>
      <c r="D9" s="32">
        <v>770</v>
      </c>
      <c r="E9" s="32"/>
      <c r="F9" s="32">
        <v>1032</v>
      </c>
      <c r="G9" s="32">
        <v>1055</v>
      </c>
      <c r="H9" s="32">
        <v>852</v>
      </c>
      <c r="I9" s="32"/>
      <c r="J9" s="54">
        <f t="shared" si="0"/>
        <v>80</v>
      </c>
      <c r="K9" s="54">
        <f t="shared" si="1"/>
        <v>23</v>
      </c>
      <c r="L9" s="32"/>
      <c r="M9" s="32">
        <f t="shared" si="2"/>
        <v>135</v>
      </c>
      <c r="N9" s="32">
        <f t="shared" si="3"/>
        <v>-180</v>
      </c>
    </row>
    <row r="10" spans="1:14" ht="12.75">
      <c r="A10" s="27" t="s">
        <v>12</v>
      </c>
      <c r="B10" s="32">
        <v>1053</v>
      </c>
      <c r="C10" s="32">
        <v>1108</v>
      </c>
      <c r="D10" s="32">
        <v>1251</v>
      </c>
      <c r="E10" s="32"/>
      <c r="F10" s="32">
        <v>2327</v>
      </c>
      <c r="G10" s="32">
        <v>2349</v>
      </c>
      <c r="H10" s="32">
        <v>2240</v>
      </c>
      <c r="I10" s="32"/>
      <c r="J10" s="54">
        <f t="shared" si="0"/>
        <v>55</v>
      </c>
      <c r="K10" s="54">
        <f t="shared" si="1"/>
        <v>22</v>
      </c>
      <c r="L10" s="32"/>
      <c r="M10" s="32">
        <f t="shared" si="2"/>
        <v>198</v>
      </c>
      <c r="N10" s="32">
        <f t="shared" si="3"/>
        <v>-87</v>
      </c>
    </row>
    <row r="11" spans="1:14" ht="12.75">
      <c r="A11" s="27" t="s">
        <v>13</v>
      </c>
      <c r="B11" s="32">
        <v>1394</v>
      </c>
      <c r="C11" s="32">
        <v>1650</v>
      </c>
      <c r="D11" s="32">
        <v>2627</v>
      </c>
      <c r="E11" s="32"/>
      <c r="F11" s="32">
        <v>3714</v>
      </c>
      <c r="G11" s="32">
        <v>4094</v>
      </c>
      <c r="H11" s="32">
        <v>4247</v>
      </c>
      <c r="I11" s="32"/>
      <c r="J11" s="54">
        <f t="shared" si="0"/>
        <v>256</v>
      </c>
      <c r="K11" s="54">
        <f t="shared" si="1"/>
        <v>380</v>
      </c>
      <c r="L11" s="32"/>
      <c r="M11" s="32">
        <f t="shared" si="2"/>
        <v>1233</v>
      </c>
      <c r="N11" s="32">
        <f t="shared" si="3"/>
        <v>533</v>
      </c>
    </row>
    <row r="12" spans="1:14" ht="12.75">
      <c r="A12" s="27" t="s">
        <v>14</v>
      </c>
      <c r="B12" s="32">
        <v>472</v>
      </c>
      <c r="C12" s="32">
        <v>498</v>
      </c>
      <c r="D12" s="32">
        <v>546</v>
      </c>
      <c r="E12" s="32"/>
      <c r="F12" s="32">
        <v>1612</v>
      </c>
      <c r="G12" s="32">
        <v>1482</v>
      </c>
      <c r="H12" s="32">
        <v>1208</v>
      </c>
      <c r="I12" s="32"/>
      <c r="J12" s="54">
        <f t="shared" si="0"/>
        <v>26</v>
      </c>
      <c r="K12" s="54">
        <f t="shared" si="1"/>
        <v>-130</v>
      </c>
      <c r="L12" s="32"/>
      <c r="M12" s="32">
        <f t="shared" si="2"/>
        <v>74</v>
      </c>
      <c r="N12" s="32">
        <f t="shared" si="3"/>
        <v>-404</v>
      </c>
    </row>
    <row r="13" spans="1:14" ht="12.75">
      <c r="A13" s="27" t="s">
        <v>15</v>
      </c>
      <c r="B13" s="32">
        <v>1018</v>
      </c>
      <c r="C13" s="32">
        <v>1150</v>
      </c>
      <c r="D13" s="32">
        <v>1527</v>
      </c>
      <c r="E13" s="32"/>
      <c r="F13" s="32">
        <v>1627</v>
      </c>
      <c r="G13" s="32">
        <v>1535</v>
      </c>
      <c r="H13" s="32">
        <v>1418</v>
      </c>
      <c r="I13" s="32"/>
      <c r="J13" s="54">
        <f t="shared" si="0"/>
        <v>132</v>
      </c>
      <c r="K13" s="54">
        <f t="shared" si="1"/>
        <v>-92</v>
      </c>
      <c r="L13" s="32"/>
      <c r="M13" s="32">
        <f t="shared" si="2"/>
        <v>509</v>
      </c>
      <c r="N13" s="32">
        <f t="shared" si="3"/>
        <v>-209</v>
      </c>
    </row>
    <row r="14" spans="2:14" ht="12.75">
      <c r="B14" s="32"/>
      <c r="C14" s="32"/>
      <c r="D14" s="32"/>
      <c r="E14" s="32"/>
      <c r="F14" s="32"/>
      <c r="G14" s="32"/>
      <c r="H14" s="32"/>
      <c r="I14" s="32"/>
      <c r="J14" s="54"/>
      <c r="K14" s="54"/>
      <c r="L14" s="32"/>
      <c r="M14" s="32"/>
      <c r="N14" s="32"/>
    </row>
    <row r="15" spans="1:14" s="30" customFormat="1" ht="12.75">
      <c r="A15" s="30" t="s">
        <v>16</v>
      </c>
      <c r="B15" s="31">
        <v>6819</v>
      </c>
      <c r="C15" s="31">
        <v>6480</v>
      </c>
      <c r="D15" s="31">
        <v>7394</v>
      </c>
      <c r="E15" s="31"/>
      <c r="F15" s="31">
        <v>11795</v>
      </c>
      <c r="G15" s="31">
        <v>10992</v>
      </c>
      <c r="H15" s="31">
        <v>9066</v>
      </c>
      <c r="I15" s="31"/>
      <c r="J15" s="53">
        <f t="shared" si="0"/>
        <v>-339</v>
      </c>
      <c r="K15" s="53">
        <f t="shared" si="1"/>
        <v>-803</v>
      </c>
      <c r="L15" s="31"/>
      <c r="M15" s="31">
        <f t="shared" si="2"/>
        <v>575</v>
      </c>
      <c r="N15" s="31">
        <f t="shared" si="3"/>
        <v>-2729</v>
      </c>
    </row>
    <row r="16" spans="1:14" ht="12.75">
      <c r="A16" s="27" t="s">
        <v>17</v>
      </c>
      <c r="B16" s="32">
        <v>1060</v>
      </c>
      <c r="C16" s="32">
        <v>960</v>
      </c>
      <c r="D16" s="32">
        <v>1022</v>
      </c>
      <c r="E16" s="32"/>
      <c r="F16" s="32">
        <v>1946</v>
      </c>
      <c r="G16" s="32">
        <v>1858</v>
      </c>
      <c r="H16" s="32">
        <v>1555</v>
      </c>
      <c r="I16" s="32"/>
      <c r="J16" s="54">
        <f t="shared" si="0"/>
        <v>-100</v>
      </c>
      <c r="K16" s="54">
        <f t="shared" si="1"/>
        <v>-88</v>
      </c>
      <c r="L16" s="32"/>
      <c r="M16" s="32">
        <f t="shared" si="2"/>
        <v>-38</v>
      </c>
      <c r="N16" s="32">
        <f t="shared" si="3"/>
        <v>-391</v>
      </c>
    </row>
    <row r="17" spans="1:14" ht="12.75">
      <c r="A17" s="27" t="s">
        <v>18</v>
      </c>
      <c r="B17" s="32">
        <v>1298</v>
      </c>
      <c r="C17" s="32">
        <v>1209</v>
      </c>
      <c r="D17" s="32">
        <v>1291</v>
      </c>
      <c r="E17" s="32"/>
      <c r="F17" s="32">
        <v>1603</v>
      </c>
      <c r="G17" s="32">
        <v>1762</v>
      </c>
      <c r="H17" s="32">
        <v>1482</v>
      </c>
      <c r="I17" s="32"/>
      <c r="J17" s="54">
        <f t="shared" si="0"/>
        <v>-89</v>
      </c>
      <c r="K17" s="54">
        <f t="shared" si="1"/>
        <v>159</v>
      </c>
      <c r="L17" s="32"/>
      <c r="M17" s="32">
        <f t="shared" si="2"/>
        <v>-7</v>
      </c>
      <c r="N17" s="32">
        <f t="shared" si="3"/>
        <v>-121</v>
      </c>
    </row>
    <row r="18" spans="1:14" ht="12.75">
      <c r="A18" s="27" t="s">
        <v>19</v>
      </c>
      <c r="B18" s="32">
        <v>1117</v>
      </c>
      <c r="C18" s="32">
        <v>1199</v>
      </c>
      <c r="D18" s="32">
        <v>1514</v>
      </c>
      <c r="E18" s="32"/>
      <c r="F18" s="32">
        <v>3170</v>
      </c>
      <c r="G18" s="32">
        <v>2790</v>
      </c>
      <c r="H18" s="32">
        <v>2119</v>
      </c>
      <c r="I18" s="32"/>
      <c r="J18" s="54">
        <f t="shared" si="0"/>
        <v>82</v>
      </c>
      <c r="K18" s="54">
        <f t="shared" si="1"/>
        <v>-380</v>
      </c>
      <c r="L18" s="32"/>
      <c r="M18" s="32">
        <f t="shared" si="2"/>
        <v>397</v>
      </c>
      <c r="N18" s="32">
        <f t="shared" si="3"/>
        <v>-1051</v>
      </c>
    </row>
    <row r="19" spans="1:14" ht="12.75">
      <c r="A19" s="27" t="s">
        <v>20</v>
      </c>
      <c r="B19" s="32">
        <v>1195</v>
      </c>
      <c r="C19" s="32">
        <v>1157</v>
      </c>
      <c r="D19" s="32">
        <v>1278</v>
      </c>
      <c r="E19" s="32"/>
      <c r="F19" s="32">
        <v>1671</v>
      </c>
      <c r="G19" s="32">
        <v>1631</v>
      </c>
      <c r="H19" s="32">
        <v>1274</v>
      </c>
      <c r="I19" s="32"/>
      <c r="J19" s="54">
        <f t="shared" si="0"/>
        <v>-38</v>
      </c>
      <c r="K19" s="54">
        <f t="shared" si="1"/>
        <v>-40</v>
      </c>
      <c r="L19" s="32"/>
      <c r="M19" s="32">
        <f t="shared" si="2"/>
        <v>83</v>
      </c>
      <c r="N19" s="32">
        <f t="shared" si="3"/>
        <v>-397</v>
      </c>
    </row>
    <row r="20" spans="1:14" ht="12.75">
      <c r="A20" s="27" t="s">
        <v>21</v>
      </c>
      <c r="B20" s="32">
        <v>2149</v>
      </c>
      <c r="C20" s="32">
        <v>1956</v>
      </c>
      <c r="D20" s="32">
        <v>2291</v>
      </c>
      <c r="E20" s="32"/>
      <c r="F20" s="32">
        <v>3405</v>
      </c>
      <c r="G20" s="32">
        <v>2951</v>
      </c>
      <c r="H20" s="32">
        <v>2637</v>
      </c>
      <c r="I20" s="32"/>
      <c r="J20" s="54">
        <f t="shared" si="0"/>
        <v>-193</v>
      </c>
      <c r="K20" s="54">
        <f t="shared" si="1"/>
        <v>-454</v>
      </c>
      <c r="L20" s="32"/>
      <c r="M20" s="32">
        <f t="shared" si="2"/>
        <v>142</v>
      </c>
      <c r="N20" s="32">
        <f t="shared" si="3"/>
        <v>-768</v>
      </c>
    </row>
    <row r="21" spans="2:14" ht="12.75">
      <c r="B21" s="32"/>
      <c r="C21" s="32"/>
      <c r="D21" s="32"/>
      <c r="E21" s="32"/>
      <c r="F21" s="32"/>
      <c r="G21" s="32"/>
      <c r="H21" s="32"/>
      <c r="I21" s="32"/>
      <c r="J21" s="54"/>
      <c r="K21" s="54"/>
      <c r="L21" s="32"/>
      <c r="M21" s="32"/>
      <c r="N21" s="32"/>
    </row>
    <row r="22" spans="1:14" s="30" customFormat="1" ht="12.75">
      <c r="A22" s="30" t="s">
        <v>22</v>
      </c>
      <c r="B22" s="31">
        <v>2763</v>
      </c>
      <c r="C22" s="31">
        <v>3132</v>
      </c>
      <c r="D22" s="31">
        <v>4321</v>
      </c>
      <c r="E22" s="31"/>
      <c r="F22" s="31">
        <v>10699</v>
      </c>
      <c r="G22" s="31">
        <v>10012</v>
      </c>
      <c r="H22" s="31">
        <v>9651</v>
      </c>
      <c r="I22" s="31"/>
      <c r="J22" s="53">
        <f t="shared" si="0"/>
        <v>369</v>
      </c>
      <c r="K22" s="53">
        <f t="shared" si="1"/>
        <v>-687</v>
      </c>
      <c r="L22" s="31"/>
      <c r="M22" s="31">
        <f t="shared" si="2"/>
        <v>1558</v>
      </c>
      <c r="N22" s="31">
        <f t="shared" si="3"/>
        <v>-1048</v>
      </c>
    </row>
    <row r="23" spans="1:14" ht="12.75">
      <c r="A23" s="27" t="s">
        <v>23</v>
      </c>
      <c r="B23" s="32">
        <v>411</v>
      </c>
      <c r="C23" s="32">
        <v>572</v>
      </c>
      <c r="D23" s="32">
        <v>1180</v>
      </c>
      <c r="E23" s="32"/>
      <c r="F23" s="32">
        <v>3676</v>
      </c>
      <c r="G23" s="32">
        <v>3095</v>
      </c>
      <c r="H23" s="32">
        <v>4105</v>
      </c>
      <c r="I23" s="32"/>
      <c r="J23" s="54">
        <f t="shared" si="0"/>
        <v>161</v>
      </c>
      <c r="K23" s="54">
        <f t="shared" si="1"/>
        <v>-581</v>
      </c>
      <c r="L23" s="32"/>
      <c r="M23" s="32">
        <f t="shared" si="2"/>
        <v>769</v>
      </c>
      <c r="N23" s="32">
        <f t="shared" si="3"/>
        <v>429</v>
      </c>
    </row>
    <row r="24" spans="1:14" ht="12.75">
      <c r="A24" s="27" t="s">
        <v>24</v>
      </c>
      <c r="B24" s="32">
        <v>118</v>
      </c>
      <c r="C24" s="32">
        <v>135</v>
      </c>
      <c r="D24" s="32">
        <v>213</v>
      </c>
      <c r="E24" s="32"/>
      <c r="F24" s="32">
        <v>1645</v>
      </c>
      <c r="G24" s="32">
        <v>1727</v>
      </c>
      <c r="H24" s="32">
        <v>1241</v>
      </c>
      <c r="I24" s="32"/>
      <c r="J24" s="54">
        <f t="shared" si="0"/>
        <v>17</v>
      </c>
      <c r="K24" s="54">
        <f t="shared" si="1"/>
        <v>82</v>
      </c>
      <c r="L24" s="32"/>
      <c r="M24" s="32">
        <f t="shared" si="2"/>
        <v>95</v>
      </c>
      <c r="N24" s="32">
        <f t="shared" si="3"/>
        <v>-404</v>
      </c>
    </row>
    <row r="25" spans="1:14" ht="12.75">
      <c r="A25" s="27" t="s">
        <v>25</v>
      </c>
      <c r="B25" s="32">
        <v>425</v>
      </c>
      <c r="C25" s="32">
        <v>519</v>
      </c>
      <c r="D25" s="32">
        <v>803</v>
      </c>
      <c r="E25" s="32"/>
      <c r="F25" s="32">
        <v>1707</v>
      </c>
      <c r="G25" s="32">
        <v>2041</v>
      </c>
      <c r="H25" s="32">
        <v>1688</v>
      </c>
      <c r="I25" s="32"/>
      <c r="J25" s="54">
        <f t="shared" si="0"/>
        <v>94</v>
      </c>
      <c r="K25" s="54">
        <f t="shared" si="1"/>
        <v>334</v>
      </c>
      <c r="L25" s="32"/>
      <c r="M25" s="32">
        <f t="shared" si="2"/>
        <v>378</v>
      </c>
      <c r="N25" s="32">
        <f t="shared" si="3"/>
        <v>-19</v>
      </c>
    </row>
    <row r="26" spans="1:14" ht="12.75">
      <c r="A26" s="27" t="s">
        <v>26</v>
      </c>
      <c r="B26" s="32">
        <v>423</v>
      </c>
      <c r="C26" s="32">
        <v>414</v>
      </c>
      <c r="D26" s="32">
        <v>412</v>
      </c>
      <c r="E26" s="32"/>
      <c r="F26" s="32">
        <v>1054</v>
      </c>
      <c r="G26" s="32">
        <v>777</v>
      </c>
      <c r="H26" s="32">
        <v>612</v>
      </c>
      <c r="I26" s="32"/>
      <c r="J26" s="54">
        <f t="shared" si="0"/>
        <v>-9</v>
      </c>
      <c r="K26" s="54">
        <f t="shared" si="1"/>
        <v>-277</v>
      </c>
      <c r="L26" s="32"/>
      <c r="M26" s="32">
        <f t="shared" si="2"/>
        <v>-11</v>
      </c>
      <c r="N26" s="32">
        <f t="shared" si="3"/>
        <v>-442</v>
      </c>
    </row>
    <row r="27" spans="1:14" ht="12.75">
      <c r="A27" s="27" t="s">
        <v>27</v>
      </c>
      <c r="B27" s="32">
        <v>1386</v>
      </c>
      <c r="C27" s="32">
        <v>1493</v>
      </c>
      <c r="D27" s="32">
        <v>1711</v>
      </c>
      <c r="E27" s="32"/>
      <c r="F27" s="32">
        <v>2617</v>
      </c>
      <c r="G27" s="32">
        <v>2373</v>
      </c>
      <c r="H27" s="32">
        <v>2005</v>
      </c>
      <c r="I27" s="32"/>
      <c r="J27" s="54">
        <f t="shared" si="0"/>
        <v>107</v>
      </c>
      <c r="K27" s="54">
        <f t="shared" si="1"/>
        <v>-244</v>
      </c>
      <c r="L27" s="32"/>
      <c r="M27" s="32">
        <f t="shared" si="2"/>
        <v>325</v>
      </c>
      <c r="N27" s="32">
        <f t="shared" si="3"/>
        <v>-612</v>
      </c>
    </row>
    <row r="28" spans="2:14" ht="12.75">
      <c r="B28" s="32"/>
      <c r="C28" s="32"/>
      <c r="D28" s="32"/>
      <c r="E28" s="32"/>
      <c r="F28" s="32"/>
      <c r="G28" s="32"/>
      <c r="H28" s="32"/>
      <c r="I28" s="32"/>
      <c r="J28" s="54"/>
      <c r="K28" s="54"/>
      <c r="L28" s="32"/>
      <c r="M28" s="32"/>
      <c r="N28" s="32"/>
    </row>
    <row r="29" spans="1:14" s="30" customFormat="1" ht="12.75">
      <c r="A29" s="30" t="s">
        <v>28</v>
      </c>
      <c r="B29" s="31">
        <v>3809</v>
      </c>
      <c r="C29" s="31">
        <v>3857</v>
      </c>
      <c r="D29" s="31">
        <v>4027</v>
      </c>
      <c r="E29" s="31"/>
      <c r="F29" s="31">
        <v>3340</v>
      </c>
      <c r="G29" s="31">
        <v>3096</v>
      </c>
      <c r="H29" s="31">
        <v>2652</v>
      </c>
      <c r="I29" s="31"/>
      <c r="J29" s="53">
        <f t="shared" si="0"/>
        <v>48</v>
      </c>
      <c r="K29" s="53">
        <f t="shared" si="1"/>
        <v>-244</v>
      </c>
      <c r="L29" s="31"/>
      <c r="M29" s="31">
        <f t="shared" si="2"/>
        <v>218</v>
      </c>
      <c r="N29" s="31">
        <f t="shared" si="3"/>
        <v>-688</v>
      </c>
    </row>
    <row r="30" spans="1:14" ht="12.75">
      <c r="A30" s="27" t="s">
        <v>29</v>
      </c>
      <c r="B30" s="32">
        <v>524</v>
      </c>
      <c r="C30" s="32">
        <v>603</v>
      </c>
      <c r="D30" s="32">
        <v>608</v>
      </c>
      <c r="E30" s="32"/>
      <c r="F30" s="32">
        <v>754</v>
      </c>
      <c r="G30" s="32">
        <v>706</v>
      </c>
      <c r="H30" s="32">
        <v>614</v>
      </c>
      <c r="I30" s="32"/>
      <c r="J30" s="54">
        <f t="shared" si="0"/>
        <v>79</v>
      </c>
      <c r="K30" s="54">
        <f t="shared" si="1"/>
        <v>-48</v>
      </c>
      <c r="L30" s="32"/>
      <c r="M30" s="32">
        <f t="shared" si="2"/>
        <v>84</v>
      </c>
      <c r="N30" s="32">
        <f t="shared" si="3"/>
        <v>-140</v>
      </c>
    </row>
    <row r="31" spans="1:14" ht="12.75">
      <c r="A31" s="27" t="s">
        <v>30</v>
      </c>
      <c r="B31" s="32">
        <v>754</v>
      </c>
      <c r="C31" s="32">
        <v>783</v>
      </c>
      <c r="D31" s="32">
        <v>778</v>
      </c>
      <c r="E31" s="32"/>
      <c r="F31" s="32">
        <v>473</v>
      </c>
      <c r="G31" s="32">
        <v>462</v>
      </c>
      <c r="H31" s="32">
        <v>423</v>
      </c>
      <c r="I31" s="32"/>
      <c r="J31" s="54">
        <f t="shared" si="0"/>
        <v>29</v>
      </c>
      <c r="K31" s="54">
        <f t="shared" si="1"/>
        <v>-11</v>
      </c>
      <c r="L31" s="32"/>
      <c r="M31" s="32">
        <f t="shared" si="2"/>
        <v>24</v>
      </c>
      <c r="N31" s="32">
        <f t="shared" si="3"/>
        <v>-50</v>
      </c>
    </row>
    <row r="32" spans="1:14" ht="12.75">
      <c r="A32" s="27" t="s">
        <v>31</v>
      </c>
      <c r="B32" s="32">
        <v>1046</v>
      </c>
      <c r="C32" s="32">
        <v>992</v>
      </c>
      <c r="D32" s="32">
        <v>1053</v>
      </c>
      <c r="E32" s="32"/>
      <c r="F32" s="32">
        <v>658</v>
      </c>
      <c r="G32" s="32">
        <v>546</v>
      </c>
      <c r="H32" s="32">
        <v>453</v>
      </c>
      <c r="I32" s="32"/>
      <c r="J32" s="54">
        <f t="shared" si="0"/>
        <v>-54</v>
      </c>
      <c r="K32" s="54">
        <f t="shared" si="1"/>
        <v>-112</v>
      </c>
      <c r="L32" s="32"/>
      <c r="M32" s="32">
        <f t="shared" si="2"/>
        <v>7</v>
      </c>
      <c r="N32" s="32">
        <f t="shared" si="3"/>
        <v>-205</v>
      </c>
    </row>
    <row r="33" spans="1:14" ht="12.75">
      <c r="A33" s="27" t="s">
        <v>32</v>
      </c>
      <c r="B33" s="32">
        <v>1040</v>
      </c>
      <c r="C33" s="32">
        <v>1025</v>
      </c>
      <c r="D33" s="32">
        <v>1108</v>
      </c>
      <c r="E33" s="32"/>
      <c r="F33" s="32">
        <v>1209</v>
      </c>
      <c r="G33" s="32">
        <v>1161</v>
      </c>
      <c r="H33" s="32">
        <v>943</v>
      </c>
      <c r="I33" s="32"/>
      <c r="J33" s="54">
        <f t="shared" si="0"/>
        <v>-15</v>
      </c>
      <c r="K33" s="54">
        <f t="shared" si="1"/>
        <v>-48</v>
      </c>
      <c r="L33" s="32"/>
      <c r="M33" s="32">
        <f t="shared" si="2"/>
        <v>68</v>
      </c>
      <c r="N33" s="32">
        <f t="shared" si="3"/>
        <v>-266</v>
      </c>
    </row>
    <row r="34" spans="1:14" ht="12.75">
      <c r="A34" s="27" t="s">
        <v>33</v>
      </c>
      <c r="B34" s="32">
        <v>445</v>
      </c>
      <c r="C34" s="32">
        <v>456</v>
      </c>
      <c r="D34" s="32">
        <v>483</v>
      </c>
      <c r="E34" s="32"/>
      <c r="F34" s="32">
        <v>246</v>
      </c>
      <c r="G34" s="32">
        <v>221</v>
      </c>
      <c r="H34" s="32">
        <v>218</v>
      </c>
      <c r="I34" s="32"/>
      <c r="J34" s="54">
        <f t="shared" si="0"/>
        <v>11</v>
      </c>
      <c r="K34" s="54">
        <f t="shared" si="1"/>
        <v>-25</v>
      </c>
      <c r="L34" s="32"/>
      <c r="M34" s="32">
        <f t="shared" si="2"/>
        <v>38</v>
      </c>
      <c r="N34" s="32">
        <f t="shared" si="3"/>
        <v>-28</v>
      </c>
    </row>
    <row r="35" spans="2:14" ht="12.75">
      <c r="B35" s="32"/>
      <c r="C35" s="32"/>
      <c r="D35" s="32"/>
      <c r="E35" s="32"/>
      <c r="F35" s="32"/>
      <c r="G35" s="32"/>
      <c r="H35" s="32"/>
      <c r="I35" s="32"/>
      <c r="J35" s="54"/>
      <c r="K35" s="54"/>
      <c r="L35" s="32"/>
      <c r="M35" s="32"/>
      <c r="N35" s="32"/>
    </row>
    <row r="36" spans="1:14" s="30" customFormat="1" ht="12.75">
      <c r="A36" s="30" t="s">
        <v>34</v>
      </c>
      <c r="B36" s="31">
        <v>8236</v>
      </c>
      <c r="C36" s="31">
        <v>8262</v>
      </c>
      <c r="D36" s="31">
        <v>8224</v>
      </c>
      <c r="E36" s="31"/>
      <c r="F36" s="31">
        <v>9394</v>
      </c>
      <c r="G36" s="31">
        <v>9098</v>
      </c>
      <c r="H36" s="31">
        <v>7588</v>
      </c>
      <c r="I36" s="31"/>
      <c r="J36" s="53">
        <f t="shared" si="0"/>
        <v>26</v>
      </c>
      <c r="K36" s="53">
        <f t="shared" si="1"/>
        <v>-296</v>
      </c>
      <c r="L36" s="31"/>
      <c r="M36" s="31">
        <f t="shared" si="2"/>
        <v>-12</v>
      </c>
      <c r="N36" s="31">
        <f t="shared" si="3"/>
        <v>-1806</v>
      </c>
    </row>
    <row r="37" spans="1:14" ht="12.75">
      <c r="A37" s="27" t="s">
        <v>35</v>
      </c>
      <c r="B37" s="32">
        <v>1684</v>
      </c>
      <c r="C37" s="32">
        <v>1896</v>
      </c>
      <c r="D37" s="32">
        <v>1971</v>
      </c>
      <c r="E37" s="32"/>
      <c r="F37" s="32">
        <v>2347</v>
      </c>
      <c r="G37" s="32">
        <v>2691</v>
      </c>
      <c r="H37" s="32">
        <v>2321</v>
      </c>
      <c r="I37" s="32"/>
      <c r="J37" s="54">
        <f t="shared" si="0"/>
        <v>212</v>
      </c>
      <c r="K37" s="54">
        <f t="shared" si="1"/>
        <v>344</v>
      </c>
      <c r="L37" s="32"/>
      <c r="M37" s="32">
        <f t="shared" si="2"/>
        <v>287</v>
      </c>
      <c r="N37" s="32">
        <f t="shared" si="3"/>
        <v>-26</v>
      </c>
    </row>
    <row r="38" spans="1:14" ht="12.75">
      <c r="A38" s="27" t="s">
        <v>36</v>
      </c>
      <c r="B38" s="32">
        <v>485</v>
      </c>
      <c r="C38" s="32">
        <v>450</v>
      </c>
      <c r="D38" s="32">
        <v>479</v>
      </c>
      <c r="E38" s="32"/>
      <c r="F38" s="32">
        <v>787</v>
      </c>
      <c r="G38" s="32">
        <v>713</v>
      </c>
      <c r="H38" s="32">
        <v>507</v>
      </c>
      <c r="I38" s="32"/>
      <c r="J38" s="54">
        <f t="shared" si="0"/>
        <v>-35</v>
      </c>
      <c r="K38" s="54">
        <f t="shared" si="1"/>
        <v>-74</v>
      </c>
      <c r="L38" s="32"/>
      <c r="M38" s="32">
        <f t="shared" si="2"/>
        <v>-6</v>
      </c>
      <c r="N38" s="32">
        <f t="shared" si="3"/>
        <v>-280</v>
      </c>
    </row>
    <row r="39" spans="1:14" ht="12.75">
      <c r="A39" s="27" t="s">
        <v>37</v>
      </c>
      <c r="B39" s="32">
        <v>2522</v>
      </c>
      <c r="C39" s="32">
        <v>2382</v>
      </c>
      <c r="D39" s="32">
        <v>2362</v>
      </c>
      <c r="E39" s="32"/>
      <c r="F39" s="32">
        <v>2761</v>
      </c>
      <c r="G39" s="32">
        <v>2451</v>
      </c>
      <c r="H39" s="32">
        <v>1992</v>
      </c>
      <c r="I39" s="32"/>
      <c r="J39" s="54">
        <f t="shared" si="0"/>
        <v>-140</v>
      </c>
      <c r="K39" s="54">
        <f t="shared" si="1"/>
        <v>-310</v>
      </c>
      <c r="L39" s="32"/>
      <c r="M39" s="32">
        <f t="shared" si="2"/>
        <v>-160</v>
      </c>
      <c r="N39" s="32">
        <f t="shared" si="3"/>
        <v>-769</v>
      </c>
    </row>
    <row r="40" spans="1:14" ht="12.75">
      <c r="A40" s="27" t="s">
        <v>38</v>
      </c>
      <c r="B40" s="32">
        <v>1110</v>
      </c>
      <c r="C40" s="32">
        <v>1053</v>
      </c>
      <c r="D40" s="32">
        <v>960</v>
      </c>
      <c r="E40" s="32"/>
      <c r="F40" s="32">
        <v>1166</v>
      </c>
      <c r="G40" s="32">
        <v>1103</v>
      </c>
      <c r="H40" s="32">
        <v>972</v>
      </c>
      <c r="I40" s="32"/>
      <c r="J40" s="54">
        <f t="shared" si="0"/>
        <v>-57</v>
      </c>
      <c r="K40" s="54">
        <f t="shared" si="1"/>
        <v>-63</v>
      </c>
      <c r="L40" s="32"/>
      <c r="M40" s="32">
        <f t="shared" si="2"/>
        <v>-150</v>
      </c>
      <c r="N40" s="32">
        <f t="shared" si="3"/>
        <v>-194</v>
      </c>
    </row>
    <row r="41" spans="1:14" ht="12.75">
      <c r="A41" s="27" t="s">
        <v>39</v>
      </c>
      <c r="B41" s="32">
        <v>1948</v>
      </c>
      <c r="C41" s="32">
        <v>1995</v>
      </c>
      <c r="D41" s="32">
        <v>1959</v>
      </c>
      <c r="E41" s="32"/>
      <c r="F41" s="32">
        <v>1776</v>
      </c>
      <c r="G41" s="32">
        <v>1619</v>
      </c>
      <c r="H41" s="32">
        <v>1348</v>
      </c>
      <c r="I41" s="32"/>
      <c r="J41" s="54">
        <f t="shared" si="0"/>
        <v>47</v>
      </c>
      <c r="K41" s="54">
        <f t="shared" si="1"/>
        <v>-157</v>
      </c>
      <c r="L41" s="32"/>
      <c r="M41" s="32">
        <f t="shared" si="2"/>
        <v>11</v>
      </c>
      <c r="N41" s="32">
        <f t="shared" si="3"/>
        <v>-428</v>
      </c>
    </row>
    <row r="42" spans="1:14" ht="12.75">
      <c r="A42" s="27" t="s">
        <v>40</v>
      </c>
      <c r="B42" s="32">
        <v>487</v>
      </c>
      <c r="C42" s="32">
        <v>486</v>
      </c>
      <c r="D42" s="32">
        <v>489</v>
      </c>
      <c r="E42" s="32"/>
      <c r="F42" s="32">
        <v>557</v>
      </c>
      <c r="G42" s="32">
        <v>522</v>
      </c>
      <c r="H42" s="32">
        <v>449</v>
      </c>
      <c r="I42" s="32"/>
      <c r="J42" s="54">
        <f t="shared" si="0"/>
        <v>-1</v>
      </c>
      <c r="K42" s="54">
        <f t="shared" si="1"/>
        <v>-35</v>
      </c>
      <c r="L42" s="32"/>
      <c r="M42" s="32">
        <f t="shared" si="2"/>
        <v>2</v>
      </c>
      <c r="N42" s="32">
        <f t="shared" si="3"/>
        <v>-108</v>
      </c>
    </row>
    <row r="43" spans="2:14" ht="12.75">
      <c r="B43" s="32"/>
      <c r="C43" s="32"/>
      <c r="D43" s="32"/>
      <c r="E43" s="32"/>
      <c r="F43" s="32"/>
      <c r="G43" s="32"/>
      <c r="H43" s="32"/>
      <c r="I43" s="32"/>
      <c r="J43" s="54"/>
      <c r="K43" s="54"/>
      <c r="L43" s="32"/>
      <c r="M43" s="32"/>
      <c r="N43" s="32"/>
    </row>
    <row r="44" spans="1:14" s="30" customFormat="1" ht="12.75">
      <c r="A44" s="30" t="s">
        <v>41</v>
      </c>
      <c r="B44" s="31">
        <v>3810</v>
      </c>
      <c r="C44" s="31">
        <v>3829</v>
      </c>
      <c r="D44" s="31">
        <v>4673</v>
      </c>
      <c r="E44" s="31"/>
      <c r="F44" s="31">
        <v>4413</v>
      </c>
      <c r="G44" s="31">
        <v>4346</v>
      </c>
      <c r="H44" s="31">
        <v>4218</v>
      </c>
      <c r="I44" s="31"/>
      <c r="J44" s="53">
        <f t="shared" si="0"/>
        <v>19</v>
      </c>
      <c r="K44" s="53">
        <f t="shared" si="1"/>
        <v>-67</v>
      </c>
      <c r="L44" s="31"/>
      <c r="M44" s="31">
        <f t="shared" si="2"/>
        <v>863</v>
      </c>
      <c r="N44" s="31">
        <f t="shared" si="3"/>
        <v>-195</v>
      </c>
    </row>
    <row r="45" spans="1:14" ht="12.75">
      <c r="A45" s="27" t="s">
        <v>42</v>
      </c>
      <c r="B45" s="32">
        <v>319</v>
      </c>
      <c r="C45" s="32">
        <v>317</v>
      </c>
      <c r="D45" s="32">
        <v>340</v>
      </c>
      <c r="E45" s="32"/>
      <c r="F45" s="32">
        <v>325</v>
      </c>
      <c r="G45" s="32">
        <v>307</v>
      </c>
      <c r="H45" s="32">
        <v>275</v>
      </c>
      <c r="I45" s="32"/>
      <c r="J45" s="54">
        <f t="shared" si="0"/>
        <v>-2</v>
      </c>
      <c r="K45" s="54">
        <f t="shared" si="1"/>
        <v>-18</v>
      </c>
      <c r="L45" s="32"/>
      <c r="M45" s="32">
        <f t="shared" si="2"/>
        <v>21</v>
      </c>
      <c r="N45" s="32">
        <f t="shared" si="3"/>
        <v>-50</v>
      </c>
    </row>
    <row r="46" spans="1:14" ht="12.75">
      <c r="A46" s="27" t="s">
        <v>43</v>
      </c>
      <c r="B46" s="32">
        <v>1992</v>
      </c>
      <c r="C46" s="32">
        <v>1874</v>
      </c>
      <c r="D46" s="32">
        <v>1907</v>
      </c>
      <c r="E46" s="32"/>
      <c r="F46" s="32">
        <v>2687</v>
      </c>
      <c r="G46" s="32">
        <v>2458</v>
      </c>
      <c r="H46" s="32">
        <v>2118</v>
      </c>
      <c r="I46" s="32"/>
      <c r="J46" s="54">
        <f t="shared" si="0"/>
        <v>-118</v>
      </c>
      <c r="K46" s="54">
        <f t="shared" si="1"/>
        <v>-229</v>
      </c>
      <c r="L46" s="32"/>
      <c r="M46" s="32">
        <f t="shared" si="2"/>
        <v>-85</v>
      </c>
      <c r="N46" s="32">
        <f t="shared" si="3"/>
        <v>-569</v>
      </c>
    </row>
    <row r="47" spans="1:14" ht="12.75">
      <c r="A47" s="27" t="s">
        <v>44</v>
      </c>
      <c r="B47" s="32">
        <v>1499</v>
      </c>
      <c r="C47" s="32">
        <v>1636</v>
      </c>
      <c r="D47" s="32">
        <v>2427</v>
      </c>
      <c r="E47" s="32"/>
      <c r="F47" s="32">
        <v>1401</v>
      </c>
      <c r="G47" s="32">
        <v>1581</v>
      </c>
      <c r="H47" s="32">
        <v>1825</v>
      </c>
      <c r="I47" s="32"/>
      <c r="J47" s="54">
        <f t="shared" si="0"/>
        <v>137</v>
      </c>
      <c r="K47" s="54">
        <f t="shared" si="1"/>
        <v>180</v>
      </c>
      <c r="L47" s="32"/>
      <c r="M47" s="32">
        <f t="shared" si="2"/>
        <v>928</v>
      </c>
      <c r="N47" s="32">
        <f t="shared" si="3"/>
        <v>424</v>
      </c>
    </row>
    <row r="48" spans="2:14" ht="12.75">
      <c r="B48" s="32"/>
      <c r="C48" s="32"/>
      <c r="D48" s="32"/>
      <c r="E48" s="32"/>
      <c r="F48" s="32"/>
      <c r="G48" s="32"/>
      <c r="H48" s="32"/>
      <c r="I48" s="32"/>
      <c r="J48" s="54"/>
      <c r="K48" s="54"/>
      <c r="L48" s="32"/>
      <c r="M48" s="32"/>
      <c r="N48" s="32"/>
    </row>
    <row r="49" spans="1:14" s="30" customFormat="1" ht="12.75">
      <c r="A49" s="30" t="s">
        <v>45</v>
      </c>
      <c r="B49" s="31">
        <v>9249</v>
      </c>
      <c r="C49" s="31">
        <v>9378</v>
      </c>
      <c r="D49" s="31">
        <v>10002</v>
      </c>
      <c r="E49" s="31"/>
      <c r="F49" s="31">
        <v>9769</v>
      </c>
      <c r="G49" s="31">
        <v>9681</v>
      </c>
      <c r="H49" s="31">
        <v>8691</v>
      </c>
      <c r="I49" s="31"/>
      <c r="J49" s="53">
        <f t="shared" si="0"/>
        <v>129</v>
      </c>
      <c r="K49" s="53">
        <f t="shared" si="1"/>
        <v>-88</v>
      </c>
      <c r="L49" s="31"/>
      <c r="M49" s="31">
        <f t="shared" si="2"/>
        <v>753</v>
      </c>
      <c r="N49" s="31">
        <f t="shared" si="3"/>
        <v>-1078</v>
      </c>
    </row>
    <row r="50" spans="1:14" ht="12.75">
      <c r="A50" s="27" t="s">
        <v>46</v>
      </c>
      <c r="B50" s="32">
        <v>1741</v>
      </c>
      <c r="C50" s="32">
        <v>1735</v>
      </c>
      <c r="D50" s="32">
        <v>1779</v>
      </c>
      <c r="E50" s="32"/>
      <c r="F50" s="32">
        <v>2093</v>
      </c>
      <c r="G50" s="32">
        <v>1860</v>
      </c>
      <c r="H50" s="32">
        <v>1550</v>
      </c>
      <c r="I50" s="32"/>
      <c r="J50" s="54">
        <f t="shared" si="0"/>
        <v>-6</v>
      </c>
      <c r="K50" s="54">
        <f t="shared" si="1"/>
        <v>-233</v>
      </c>
      <c r="L50" s="32"/>
      <c r="M50" s="32">
        <f t="shared" si="2"/>
        <v>38</v>
      </c>
      <c r="N50" s="32">
        <f t="shared" si="3"/>
        <v>-543</v>
      </c>
    </row>
    <row r="51" spans="1:14" ht="12.75">
      <c r="A51" s="27" t="s">
        <v>47</v>
      </c>
      <c r="B51" s="32">
        <v>896</v>
      </c>
      <c r="C51" s="32">
        <v>1117</v>
      </c>
      <c r="D51" s="32">
        <v>1485</v>
      </c>
      <c r="E51" s="32"/>
      <c r="F51" s="32">
        <v>865</v>
      </c>
      <c r="G51" s="32">
        <v>834</v>
      </c>
      <c r="H51" s="32">
        <v>863</v>
      </c>
      <c r="I51" s="32"/>
      <c r="J51" s="54">
        <f t="shared" si="0"/>
        <v>221</v>
      </c>
      <c r="K51" s="54">
        <f t="shared" si="1"/>
        <v>-31</v>
      </c>
      <c r="L51" s="32"/>
      <c r="M51" s="32">
        <f t="shared" si="2"/>
        <v>589</v>
      </c>
      <c r="N51" s="32">
        <f t="shared" si="3"/>
        <v>-2</v>
      </c>
    </row>
    <row r="52" spans="1:14" ht="12.75">
      <c r="A52" s="27" t="s">
        <v>48</v>
      </c>
      <c r="B52" s="32">
        <v>3311</v>
      </c>
      <c r="C52" s="32">
        <v>3101</v>
      </c>
      <c r="D52" s="32">
        <v>3404</v>
      </c>
      <c r="E52" s="32"/>
      <c r="F52" s="32">
        <v>3648</v>
      </c>
      <c r="G52" s="32">
        <v>3665</v>
      </c>
      <c r="H52" s="32">
        <v>3276</v>
      </c>
      <c r="I52" s="32"/>
      <c r="J52" s="54">
        <f t="shared" si="0"/>
        <v>-210</v>
      </c>
      <c r="K52" s="54">
        <f t="shared" si="1"/>
        <v>17</v>
      </c>
      <c r="L52" s="32"/>
      <c r="M52" s="32">
        <f t="shared" si="2"/>
        <v>93</v>
      </c>
      <c r="N52" s="32">
        <f t="shared" si="3"/>
        <v>-372</v>
      </c>
    </row>
    <row r="53" spans="1:14" ht="12.75">
      <c r="A53" s="27" t="s">
        <v>49</v>
      </c>
      <c r="B53" s="32">
        <v>3301</v>
      </c>
      <c r="C53" s="32">
        <v>3423</v>
      </c>
      <c r="D53" s="32">
        <v>3332</v>
      </c>
      <c r="E53" s="32"/>
      <c r="F53" s="32">
        <v>3163</v>
      </c>
      <c r="G53" s="32">
        <v>3323</v>
      </c>
      <c r="H53" s="32">
        <v>3005</v>
      </c>
      <c r="I53" s="32"/>
      <c r="J53" s="54">
        <f t="shared" si="0"/>
        <v>122</v>
      </c>
      <c r="K53" s="54">
        <f t="shared" si="1"/>
        <v>160</v>
      </c>
      <c r="L53" s="32"/>
      <c r="M53" s="32">
        <f t="shared" si="2"/>
        <v>31</v>
      </c>
      <c r="N53" s="32">
        <f t="shared" si="3"/>
        <v>-158</v>
      </c>
    </row>
    <row r="54" spans="2:14" ht="12.75">
      <c r="B54" s="32"/>
      <c r="C54" s="32"/>
      <c r="D54" s="32"/>
      <c r="E54" s="32"/>
      <c r="F54" s="32"/>
      <c r="G54" s="32"/>
      <c r="H54" s="32"/>
      <c r="I54" s="32"/>
      <c r="J54" s="54"/>
      <c r="K54" s="54"/>
      <c r="L54" s="32"/>
      <c r="M54" s="32"/>
      <c r="N54" s="32"/>
    </row>
    <row r="55" spans="1:14" s="30" customFormat="1" ht="12.75">
      <c r="A55" s="30" t="s">
        <v>50</v>
      </c>
      <c r="B55" s="31">
        <v>437</v>
      </c>
      <c r="C55" s="31">
        <v>353</v>
      </c>
      <c r="D55" s="31">
        <v>845</v>
      </c>
      <c r="E55" s="31"/>
      <c r="F55" s="31">
        <v>139</v>
      </c>
      <c r="G55" s="31">
        <v>201</v>
      </c>
      <c r="H55" s="31">
        <v>347</v>
      </c>
      <c r="I55" s="31"/>
      <c r="J55" s="53">
        <f t="shared" si="0"/>
        <v>-84</v>
      </c>
      <c r="K55" s="53">
        <f t="shared" si="1"/>
        <v>62</v>
      </c>
      <c r="L55" s="31"/>
      <c r="M55" s="31">
        <f t="shared" si="2"/>
        <v>408</v>
      </c>
      <c r="N55" s="31">
        <f t="shared" si="3"/>
        <v>208</v>
      </c>
    </row>
    <row r="56" spans="1:14" ht="12.75">
      <c r="A56" s="27" t="s">
        <v>51</v>
      </c>
      <c r="B56" s="32">
        <v>437</v>
      </c>
      <c r="C56" s="32">
        <v>353</v>
      </c>
      <c r="D56" s="32">
        <v>845</v>
      </c>
      <c r="E56" s="32"/>
      <c r="F56" s="32">
        <v>139</v>
      </c>
      <c r="G56" s="32">
        <v>201</v>
      </c>
      <c r="H56" s="32">
        <v>347</v>
      </c>
      <c r="I56" s="32"/>
      <c r="J56" s="54">
        <f t="shared" si="0"/>
        <v>-84</v>
      </c>
      <c r="K56" s="54">
        <f t="shared" si="1"/>
        <v>62</v>
      </c>
      <c r="L56" s="32"/>
      <c r="M56" s="32">
        <f t="shared" si="2"/>
        <v>408</v>
      </c>
      <c r="N56" s="32">
        <f t="shared" si="3"/>
        <v>208</v>
      </c>
    </row>
    <row r="57" spans="2:14" ht="12.75">
      <c r="B57" s="32"/>
      <c r="C57" s="32"/>
      <c r="D57" s="32"/>
      <c r="E57" s="32"/>
      <c r="F57" s="32"/>
      <c r="G57" s="32"/>
      <c r="H57" s="32"/>
      <c r="I57" s="32"/>
      <c r="J57" s="54"/>
      <c r="K57" s="54"/>
      <c r="L57" s="32"/>
      <c r="M57" s="32"/>
      <c r="N57" s="32"/>
    </row>
    <row r="58" spans="1:14" s="30" customFormat="1" ht="12.75">
      <c r="A58" s="30" t="s">
        <v>151</v>
      </c>
      <c r="B58" s="31">
        <v>1221</v>
      </c>
      <c r="C58" s="31">
        <v>932</v>
      </c>
      <c r="D58" s="31">
        <v>730</v>
      </c>
      <c r="E58" s="31"/>
      <c r="F58" s="31">
        <v>2133</v>
      </c>
      <c r="G58" s="31">
        <v>1739</v>
      </c>
      <c r="H58" s="31">
        <v>1110</v>
      </c>
      <c r="I58" s="31"/>
      <c r="J58" s="53">
        <f t="shared" si="0"/>
        <v>-289</v>
      </c>
      <c r="K58" s="53">
        <f t="shared" si="1"/>
        <v>-394</v>
      </c>
      <c r="L58" s="31"/>
      <c r="M58" s="31">
        <f t="shared" si="2"/>
        <v>-491</v>
      </c>
      <c r="N58" s="31">
        <f t="shared" si="3"/>
        <v>-1023</v>
      </c>
    </row>
    <row r="60" ht="12.75">
      <c r="A60" s="27" t="s">
        <v>167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E25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2.421875" style="27" customWidth="1"/>
    <col min="2" max="2" width="13.28125" style="27" customWidth="1"/>
    <col min="3" max="3" width="12.7109375" style="27" customWidth="1"/>
    <col min="4" max="4" width="21.140625" style="27" customWidth="1"/>
    <col min="5" max="16384" width="9.140625" style="27" customWidth="1"/>
  </cols>
  <sheetData>
    <row r="1" spans="1:5" ht="15">
      <c r="A1" s="14" t="s">
        <v>669</v>
      </c>
      <c r="B1" s="41"/>
      <c r="C1" s="41"/>
      <c r="D1" s="41"/>
      <c r="E1" s="41"/>
    </row>
    <row r="2" spans="1:5" ht="12.75">
      <c r="A2" s="60"/>
      <c r="B2" s="60"/>
      <c r="C2" s="60"/>
      <c r="D2" s="60"/>
      <c r="E2" s="60"/>
    </row>
    <row r="3" spans="1:5" ht="12.75">
      <c r="A3" s="67" t="s">
        <v>108</v>
      </c>
      <c r="B3" s="68" t="s">
        <v>109</v>
      </c>
      <c r="C3" s="68" t="s">
        <v>110</v>
      </c>
      <c r="D3" s="68" t="s">
        <v>145</v>
      </c>
      <c r="E3" s="44"/>
    </row>
    <row r="4" spans="1:5" ht="12.75">
      <c r="A4" s="69" t="s">
        <v>99</v>
      </c>
      <c r="B4" s="27">
        <v>14665</v>
      </c>
      <c r="C4" s="27">
        <v>26251</v>
      </c>
      <c r="D4" s="27">
        <v>40916</v>
      </c>
      <c r="E4" s="44"/>
    </row>
    <row r="5" spans="1:5" ht="12.75">
      <c r="A5" s="70" t="s">
        <v>111</v>
      </c>
      <c r="B5" s="27">
        <v>11428</v>
      </c>
      <c r="C5" s="27">
        <v>20886</v>
      </c>
      <c r="D5" s="27">
        <v>32314</v>
      </c>
      <c r="E5" s="60"/>
    </row>
    <row r="6" spans="1:5" ht="12.75">
      <c r="A6" s="70" t="s">
        <v>112</v>
      </c>
      <c r="B6" s="27">
        <v>906</v>
      </c>
      <c r="C6" s="27">
        <v>1617</v>
      </c>
      <c r="D6" s="27">
        <v>2523</v>
      </c>
      <c r="E6" s="60"/>
    </row>
    <row r="7" spans="1:5" ht="12.75">
      <c r="A7" s="70" t="s">
        <v>113</v>
      </c>
      <c r="B7" s="27">
        <v>2</v>
      </c>
      <c r="C7" s="27">
        <v>3</v>
      </c>
      <c r="D7" s="27">
        <v>5</v>
      </c>
      <c r="E7" s="60"/>
    </row>
    <row r="8" spans="1:5" ht="12.75">
      <c r="A8" s="71"/>
      <c r="B8" s="72"/>
      <c r="C8" s="72"/>
      <c r="D8" s="72"/>
      <c r="E8" s="60"/>
    </row>
    <row r="9" spans="1:5" ht="12.75">
      <c r="A9" s="27" t="s">
        <v>153</v>
      </c>
      <c r="B9" s="27">
        <v>2329</v>
      </c>
      <c r="C9" s="27">
        <v>3745</v>
      </c>
      <c r="D9" s="27">
        <v>6074</v>
      </c>
      <c r="E9" s="60"/>
    </row>
    <row r="10" spans="1:5" ht="12.75">
      <c r="A10" s="27" t="s">
        <v>154</v>
      </c>
      <c r="B10" s="27">
        <v>553</v>
      </c>
      <c r="C10" s="27">
        <v>1028</v>
      </c>
      <c r="D10" s="27">
        <v>1581</v>
      </c>
      <c r="E10" s="60"/>
    </row>
    <row r="11" spans="1:5" ht="12.75">
      <c r="A11" s="27" t="s">
        <v>155</v>
      </c>
      <c r="B11" s="27">
        <v>449</v>
      </c>
      <c r="C11" s="27">
        <v>672</v>
      </c>
      <c r="D11" s="27">
        <v>1121</v>
      </c>
      <c r="E11" s="60"/>
    </row>
    <row r="12" spans="1:5" ht="12.75">
      <c r="A12" s="27" t="s">
        <v>156</v>
      </c>
      <c r="B12" s="27">
        <v>264</v>
      </c>
      <c r="C12" s="27">
        <v>427</v>
      </c>
      <c r="D12" s="27">
        <v>691</v>
      </c>
      <c r="E12" s="60"/>
    </row>
    <row r="13" spans="1:5" ht="12.75">
      <c r="A13" s="27" t="s">
        <v>157</v>
      </c>
      <c r="B13" s="27">
        <v>141</v>
      </c>
      <c r="C13" s="27">
        <v>144</v>
      </c>
      <c r="D13" s="27">
        <v>285</v>
      </c>
      <c r="E13" s="60"/>
    </row>
    <row r="14" spans="1:5" ht="12.75">
      <c r="A14" s="27" t="s">
        <v>158</v>
      </c>
      <c r="B14" s="27">
        <v>72</v>
      </c>
      <c r="C14" s="27">
        <v>155</v>
      </c>
      <c r="D14" s="27">
        <v>227</v>
      </c>
      <c r="E14" s="60"/>
    </row>
    <row r="15" spans="1:5" ht="12.75">
      <c r="A15" s="27" t="s">
        <v>159</v>
      </c>
      <c r="B15" s="27">
        <v>83</v>
      </c>
      <c r="C15" s="27">
        <v>123</v>
      </c>
      <c r="D15" s="27">
        <v>206</v>
      </c>
      <c r="E15" s="60"/>
    </row>
    <row r="16" spans="1:5" ht="12.75">
      <c r="A16" s="27" t="s">
        <v>160</v>
      </c>
      <c r="B16" s="27">
        <v>54</v>
      </c>
      <c r="C16" s="27">
        <v>99</v>
      </c>
      <c r="D16" s="27">
        <v>153</v>
      </c>
      <c r="E16" s="60"/>
    </row>
    <row r="17" spans="1:5" ht="12.75">
      <c r="A17" s="27" t="s">
        <v>161</v>
      </c>
      <c r="B17" s="27">
        <v>56</v>
      </c>
      <c r="C17" s="27">
        <v>85</v>
      </c>
      <c r="D17" s="27">
        <v>141</v>
      </c>
      <c r="E17" s="60"/>
    </row>
    <row r="18" spans="1:5" ht="12.75">
      <c r="A18" s="27" t="s">
        <v>162</v>
      </c>
      <c r="B18" s="27">
        <v>36</v>
      </c>
      <c r="C18" s="27">
        <v>96</v>
      </c>
      <c r="D18" s="27">
        <v>132</v>
      </c>
      <c r="E18" s="60"/>
    </row>
    <row r="19" spans="1:5" ht="12.75">
      <c r="A19" s="27" t="s">
        <v>163</v>
      </c>
      <c r="B19" s="27">
        <v>41</v>
      </c>
      <c r="C19" s="27">
        <v>68</v>
      </c>
      <c r="D19" s="27">
        <v>109</v>
      </c>
      <c r="E19" s="60"/>
    </row>
    <row r="20" spans="1:5" ht="12.75">
      <c r="A20" s="27" t="s">
        <v>164</v>
      </c>
      <c r="B20" s="27">
        <v>38</v>
      </c>
      <c r="C20" s="27">
        <v>65</v>
      </c>
      <c r="D20" s="27">
        <v>103</v>
      </c>
      <c r="E20" s="60"/>
    </row>
    <row r="21" spans="1:5" ht="12.75">
      <c r="A21" s="70"/>
      <c r="B21" s="73"/>
      <c r="C21" s="73"/>
      <c r="D21" s="73"/>
      <c r="E21" s="60"/>
    </row>
    <row r="22" spans="1:5" ht="12.75">
      <c r="A22" s="74" t="s">
        <v>114</v>
      </c>
      <c r="B22" s="75"/>
      <c r="C22" s="75"/>
      <c r="D22" s="75"/>
      <c r="E22" s="60"/>
    </row>
    <row r="23" spans="1:5" ht="12.75">
      <c r="A23" s="76" t="s">
        <v>115</v>
      </c>
      <c r="B23" s="28">
        <v>542</v>
      </c>
      <c r="C23" s="28">
        <v>783</v>
      </c>
      <c r="D23" s="28">
        <v>1325</v>
      </c>
      <c r="E23" s="60"/>
    </row>
    <row r="24" spans="1:5" ht="12.75">
      <c r="A24" s="60"/>
      <c r="B24" s="60"/>
      <c r="C24" s="60"/>
      <c r="D24" s="60"/>
      <c r="E24" s="60"/>
    </row>
    <row r="25" spans="1:5" ht="12.75">
      <c r="A25" s="65" t="s">
        <v>53</v>
      </c>
      <c r="B25" s="66"/>
      <c r="C25" s="66"/>
      <c r="D25" s="66"/>
      <c r="E25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1.00390625" style="27" customWidth="1"/>
    <col min="2" max="2" width="12.421875" style="27" customWidth="1"/>
    <col min="3" max="16384" width="9.140625" style="27" customWidth="1"/>
  </cols>
  <sheetData>
    <row r="1" spans="1:8" ht="15">
      <c r="A1" s="55" t="s">
        <v>670</v>
      </c>
      <c r="B1" s="40"/>
      <c r="C1" s="41"/>
      <c r="D1" s="41"/>
      <c r="E1" s="41"/>
      <c r="F1" s="41"/>
      <c r="G1" s="41"/>
      <c r="H1" s="41"/>
    </row>
    <row r="2" spans="1:8" ht="15">
      <c r="A2" s="55" t="s">
        <v>107</v>
      </c>
      <c r="B2" s="40"/>
      <c r="C2" s="41"/>
      <c r="D2" s="41"/>
      <c r="E2" s="41"/>
      <c r="F2" s="41"/>
      <c r="G2" s="41"/>
      <c r="H2" s="41"/>
    </row>
    <row r="3" spans="1:8" ht="12.75">
      <c r="A3" s="59"/>
      <c r="B3" s="59"/>
      <c r="C3" s="28"/>
      <c r="D3" s="28"/>
      <c r="E3" s="28"/>
      <c r="F3" s="28"/>
      <c r="G3" s="28"/>
      <c r="H3" s="28"/>
    </row>
    <row r="4" spans="1:11" ht="12.75">
      <c r="A4" s="60" t="s">
        <v>140</v>
      </c>
      <c r="B4" s="60" t="s">
        <v>99</v>
      </c>
      <c r="C4" s="47" t="s">
        <v>152</v>
      </c>
      <c r="D4" s="28"/>
      <c r="E4" s="28"/>
      <c r="F4" s="28"/>
      <c r="G4" s="28"/>
      <c r="H4" s="28"/>
      <c r="K4" s="61"/>
    </row>
    <row r="5" spans="1:8" ht="12.75">
      <c r="A5" s="60" t="s">
        <v>141</v>
      </c>
      <c r="B5" s="27" t="s">
        <v>7</v>
      </c>
      <c r="C5" s="27" t="s">
        <v>101</v>
      </c>
      <c r="D5" s="27" t="s">
        <v>102</v>
      </c>
      <c r="E5" s="27" t="s">
        <v>103</v>
      </c>
      <c r="F5" s="27" t="s">
        <v>104</v>
      </c>
      <c r="G5" s="27" t="s">
        <v>105</v>
      </c>
      <c r="H5" s="27" t="s">
        <v>106</v>
      </c>
    </row>
    <row r="6" spans="1:8" ht="12.75">
      <c r="A6" s="43" t="s">
        <v>142</v>
      </c>
      <c r="B6" s="43" t="s">
        <v>100</v>
      </c>
      <c r="C6" s="28"/>
      <c r="D6" s="28"/>
      <c r="E6" s="28"/>
      <c r="F6" s="28"/>
      <c r="G6" s="28"/>
      <c r="H6" s="28"/>
    </row>
    <row r="8" spans="1:8" ht="12.75">
      <c r="A8" s="30" t="s">
        <v>8</v>
      </c>
      <c r="B8" s="62">
        <v>40916</v>
      </c>
      <c r="C8" s="63">
        <v>3.9</v>
      </c>
      <c r="D8" s="63">
        <v>2.7</v>
      </c>
      <c r="E8" s="63">
        <v>1.7</v>
      </c>
      <c r="F8" s="63">
        <v>0.7</v>
      </c>
      <c r="G8" s="63">
        <v>0.6</v>
      </c>
      <c r="H8" s="63">
        <v>0.5</v>
      </c>
    </row>
    <row r="9" spans="2:8" ht="12.75">
      <c r="B9" s="62"/>
      <c r="C9" s="63"/>
      <c r="D9" s="63"/>
      <c r="E9" s="63"/>
      <c r="F9" s="63"/>
      <c r="G9" s="63"/>
      <c r="H9" s="63"/>
    </row>
    <row r="10" spans="1:8" ht="12.75">
      <c r="A10" s="30" t="s">
        <v>10</v>
      </c>
      <c r="B10" s="62">
        <v>4572</v>
      </c>
      <c r="C10" s="63">
        <v>0.9</v>
      </c>
      <c r="D10" s="63">
        <v>1.4</v>
      </c>
      <c r="E10" s="63">
        <v>0.6</v>
      </c>
      <c r="F10" s="63">
        <v>0.2</v>
      </c>
      <c r="G10" s="63">
        <v>1</v>
      </c>
      <c r="H10" s="63">
        <v>0.1</v>
      </c>
    </row>
    <row r="11" spans="1:8" ht="12.75">
      <c r="A11" s="27" t="s">
        <v>11</v>
      </c>
      <c r="B11" s="62">
        <v>635</v>
      </c>
      <c r="C11" s="63">
        <v>0.5</v>
      </c>
      <c r="D11" s="63">
        <v>1.6</v>
      </c>
      <c r="E11" s="63">
        <v>0.6</v>
      </c>
      <c r="F11" s="63">
        <v>0.5</v>
      </c>
      <c r="G11" s="63">
        <v>0.8</v>
      </c>
      <c r="H11" s="63">
        <v>0.2</v>
      </c>
    </row>
    <row r="12" spans="1:8" ht="12.75">
      <c r="A12" s="27" t="s">
        <v>12</v>
      </c>
      <c r="B12" s="62">
        <v>1053</v>
      </c>
      <c r="C12" s="63">
        <v>0.1</v>
      </c>
      <c r="D12" s="63">
        <v>1.1</v>
      </c>
      <c r="E12" s="63">
        <v>0.9</v>
      </c>
      <c r="F12" s="63" t="s">
        <v>149</v>
      </c>
      <c r="G12" s="63">
        <v>1.5</v>
      </c>
      <c r="H12" s="63" t="s">
        <v>150</v>
      </c>
    </row>
    <row r="13" spans="1:8" ht="12.75">
      <c r="A13" s="27" t="s">
        <v>13</v>
      </c>
      <c r="B13" s="62">
        <v>1394</v>
      </c>
      <c r="C13" s="63">
        <v>2.6</v>
      </c>
      <c r="D13" s="63">
        <v>1.3</v>
      </c>
      <c r="E13" s="63">
        <v>0.5</v>
      </c>
      <c r="F13" s="63">
        <v>0.4</v>
      </c>
      <c r="G13" s="63">
        <v>1.1</v>
      </c>
      <c r="H13" s="63">
        <v>0.1</v>
      </c>
    </row>
    <row r="14" spans="1:8" ht="12.75">
      <c r="A14" s="27" t="s">
        <v>14</v>
      </c>
      <c r="B14" s="62">
        <v>472</v>
      </c>
      <c r="C14" s="63" t="s">
        <v>149</v>
      </c>
      <c r="D14" s="63">
        <v>1.9</v>
      </c>
      <c r="E14" s="63">
        <v>0.2</v>
      </c>
      <c r="F14" s="63">
        <v>0.2</v>
      </c>
      <c r="G14" s="63">
        <v>0.4</v>
      </c>
      <c r="H14" s="63" t="s">
        <v>150</v>
      </c>
    </row>
    <row r="15" spans="1:8" ht="12.75">
      <c r="A15" s="27" t="s">
        <v>15</v>
      </c>
      <c r="B15" s="62">
        <v>1018</v>
      </c>
      <c r="C15" s="63" t="s">
        <v>149</v>
      </c>
      <c r="D15" s="63">
        <v>1.6</v>
      </c>
      <c r="E15" s="63">
        <v>0.6</v>
      </c>
      <c r="F15" s="63" t="s">
        <v>149</v>
      </c>
      <c r="G15" s="63">
        <v>0.8</v>
      </c>
      <c r="H15" s="63" t="s">
        <v>150</v>
      </c>
    </row>
    <row r="16" spans="2:8" ht="12.75">
      <c r="B16" s="62"/>
      <c r="C16" s="63"/>
      <c r="D16" s="63"/>
      <c r="E16" s="63"/>
      <c r="F16" s="63"/>
      <c r="G16" s="63"/>
      <c r="H16" s="63"/>
    </row>
    <row r="17" spans="1:8" ht="12.75">
      <c r="A17" s="30" t="s">
        <v>16</v>
      </c>
      <c r="B17" s="62">
        <v>6819</v>
      </c>
      <c r="C17" s="63">
        <v>3.8</v>
      </c>
      <c r="D17" s="63">
        <v>2.2</v>
      </c>
      <c r="E17" s="63">
        <v>1.3</v>
      </c>
      <c r="F17" s="63">
        <v>0.5</v>
      </c>
      <c r="G17" s="63">
        <v>0.6</v>
      </c>
      <c r="H17" s="63">
        <v>0.4</v>
      </c>
    </row>
    <row r="18" spans="1:8" ht="12.75">
      <c r="A18" s="27" t="s">
        <v>17</v>
      </c>
      <c r="B18" s="62">
        <v>1060</v>
      </c>
      <c r="C18" s="63">
        <v>5.4</v>
      </c>
      <c r="D18" s="63">
        <v>1.1</v>
      </c>
      <c r="E18" s="63">
        <v>1.4</v>
      </c>
      <c r="F18" s="63">
        <v>0.2</v>
      </c>
      <c r="G18" s="63">
        <v>1.1</v>
      </c>
      <c r="H18" s="63">
        <v>0.7</v>
      </c>
    </row>
    <row r="19" spans="1:8" ht="12.75">
      <c r="A19" s="27" t="s">
        <v>18</v>
      </c>
      <c r="B19" s="62">
        <v>1298</v>
      </c>
      <c r="C19" s="63">
        <v>1.6</v>
      </c>
      <c r="D19" s="63">
        <v>0.8</v>
      </c>
      <c r="E19" s="63">
        <v>0.5</v>
      </c>
      <c r="F19" s="63">
        <v>0.5</v>
      </c>
      <c r="G19" s="63">
        <v>1</v>
      </c>
      <c r="H19" s="63">
        <v>0.2</v>
      </c>
    </row>
    <row r="20" spans="1:8" ht="12.75">
      <c r="A20" s="27" t="s">
        <v>19</v>
      </c>
      <c r="B20" s="62">
        <v>1117</v>
      </c>
      <c r="C20" s="63">
        <v>4.4</v>
      </c>
      <c r="D20" s="63">
        <v>1.7</v>
      </c>
      <c r="E20" s="63">
        <v>0.7</v>
      </c>
      <c r="F20" s="63">
        <v>0.3</v>
      </c>
      <c r="G20" s="63">
        <v>0.4</v>
      </c>
      <c r="H20" s="63">
        <v>0.3</v>
      </c>
    </row>
    <row r="21" spans="1:8" ht="12.75">
      <c r="A21" s="27" t="s">
        <v>20</v>
      </c>
      <c r="B21" s="62">
        <v>1195</v>
      </c>
      <c r="C21" s="63">
        <v>4</v>
      </c>
      <c r="D21" s="63">
        <v>1.8</v>
      </c>
      <c r="E21" s="63">
        <v>1.8</v>
      </c>
      <c r="F21" s="63">
        <v>0.8</v>
      </c>
      <c r="G21" s="63">
        <v>0.3</v>
      </c>
      <c r="H21" s="63">
        <v>0.7</v>
      </c>
    </row>
    <row r="22" spans="1:8" ht="12.75">
      <c r="A22" s="27" t="s">
        <v>21</v>
      </c>
      <c r="B22" s="62">
        <v>2149</v>
      </c>
      <c r="C22" s="63">
        <v>4</v>
      </c>
      <c r="D22" s="63">
        <v>3.9</v>
      </c>
      <c r="E22" s="63">
        <v>1.7</v>
      </c>
      <c r="F22" s="63">
        <v>0.8</v>
      </c>
      <c r="G22" s="63">
        <v>0.5</v>
      </c>
      <c r="H22" s="63">
        <v>0.3</v>
      </c>
    </row>
    <row r="23" spans="2:8" ht="12.75">
      <c r="B23" s="62"/>
      <c r="C23" s="63"/>
      <c r="D23" s="63"/>
      <c r="E23" s="63"/>
      <c r="F23" s="63"/>
      <c r="G23" s="63"/>
      <c r="H23" s="63"/>
    </row>
    <row r="24" spans="1:8" ht="12.75">
      <c r="A24" s="30" t="s">
        <v>22</v>
      </c>
      <c r="B24" s="62">
        <v>2763</v>
      </c>
      <c r="C24" s="63">
        <v>5.9</v>
      </c>
      <c r="D24" s="63">
        <v>1.3</v>
      </c>
      <c r="E24" s="63">
        <v>1.1</v>
      </c>
      <c r="F24" s="63">
        <v>0.9</v>
      </c>
      <c r="G24" s="63">
        <v>0.4</v>
      </c>
      <c r="H24" s="63">
        <v>0.4</v>
      </c>
    </row>
    <row r="25" spans="1:8" ht="12.75">
      <c r="A25" s="27" t="s">
        <v>23</v>
      </c>
      <c r="B25" s="62">
        <v>411</v>
      </c>
      <c r="C25" s="63">
        <v>1.2</v>
      </c>
      <c r="D25" s="63">
        <v>1.5</v>
      </c>
      <c r="E25" s="63">
        <v>1.9</v>
      </c>
      <c r="F25" s="63">
        <v>1</v>
      </c>
      <c r="G25" s="63">
        <v>0.5</v>
      </c>
      <c r="H25" s="63" t="s">
        <v>150</v>
      </c>
    </row>
    <row r="26" spans="1:8" ht="12.75">
      <c r="A26" s="27" t="s">
        <v>24</v>
      </c>
      <c r="B26" s="62">
        <v>118</v>
      </c>
      <c r="C26" s="63">
        <v>3.4</v>
      </c>
      <c r="D26" s="63">
        <v>5.1</v>
      </c>
      <c r="E26" s="63">
        <v>1.7</v>
      </c>
      <c r="F26" s="63">
        <v>0.8</v>
      </c>
      <c r="G26" s="63" t="s">
        <v>149</v>
      </c>
      <c r="H26" s="63">
        <v>3.4</v>
      </c>
    </row>
    <row r="27" spans="1:8" ht="12.75">
      <c r="A27" s="27" t="s">
        <v>25</v>
      </c>
      <c r="B27" s="62">
        <v>425</v>
      </c>
      <c r="C27" s="63">
        <v>7.3</v>
      </c>
      <c r="D27" s="63">
        <v>0.9</v>
      </c>
      <c r="E27" s="63">
        <v>0.9</v>
      </c>
      <c r="F27" s="63">
        <v>0.7</v>
      </c>
      <c r="G27" s="63">
        <v>0.5</v>
      </c>
      <c r="H27" s="63">
        <v>0.2</v>
      </c>
    </row>
    <row r="28" spans="1:8" ht="12.75">
      <c r="A28" s="27" t="s">
        <v>26</v>
      </c>
      <c r="B28" s="62">
        <v>423</v>
      </c>
      <c r="C28" s="63">
        <v>16.1</v>
      </c>
      <c r="D28" s="63">
        <v>2.4</v>
      </c>
      <c r="E28" s="63">
        <v>0.2</v>
      </c>
      <c r="F28" s="63">
        <v>2.8</v>
      </c>
      <c r="G28" s="63" t="s">
        <v>149</v>
      </c>
      <c r="H28" s="63">
        <v>0.7</v>
      </c>
    </row>
    <row r="29" spans="1:8" ht="12.75">
      <c r="A29" s="27" t="s">
        <v>27</v>
      </c>
      <c r="B29" s="62">
        <v>1386</v>
      </c>
      <c r="C29" s="63">
        <v>3.9</v>
      </c>
      <c r="D29" s="63">
        <v>0.7</v>
      </c>
      <c r="E29" s="63">
        <v>1.2</v>
      </c>
      <c r="F29" s="63">
        <v>0.4</v>
      </c>
      <c r="G29" s="63">
        <v>0.6</v>
      </c>
      <c r="H29" s="63">
        <v>0.2</v>
      </c>
    </row>
    <row r="30" spans="2:8" ht="12.75">
      <c r="B30" s="62"/>
      <c r="C30" s="63"/>
      <c r="D30" s="63"/>
      <c r="E30" s="63"/>
      <c r="F30" s="63"/>
      <c r="G30" s="63"/>
      <c r="H30" s="63"/>
    </row>
    <row r="31" spans="1:8" ht="12.75">
      <c r="A31" s="30" t="s">
        <v>28</v>
      </c>
      <c r="B31" s="62">
        <v>3809</v>
      </c>
      <c r="C31" s="63">
        <v>1.7</v>
      </c>
      <c r="D31" s="63">
        <v>0.9</v>
      </c>
      <c r="E31" s="63">
        <v>0.6</v>
      </c>
      <c r="F31" s="63">
        <v>0.2</v>
      </c>
      <c r="G31" s="63">
        <v>0.3</v>
      </c>
      <c r="H31" s="63">
        <v>0.2</v>
      </c>
    </row>
    <row r="32" spans="1:8" ht="12.75">
      <c r="A32" s="27" t="s">
        <v>29</v>
      </c>
      <c r="B32" s="62">
        <v>524</v>
      </c>
      <c r="C32" s="63">
        <v>6.5</v>
      </c>
      <c r="D32" s="63">
        <v>1.3</v>
      </c>
      <c r="E32" s="63">
        <v>0.6</v>
      </c>
      <c r="F32" s="63" t="s">
        <v>149</v>
      </c>
      <c r="G32" s="63">
        <v>0.8</v>
      </c>
      <c r="H32" s="63">
        <v>0.2</v>
      </c>
    </row>
    <row r="33" spans="1:8" ht="12.75">
      <c r="A33" s="27" t="s">
        <v>30</v>
      </c>
      <c r="B33" s="62">
        <v>754</v>
      </c>
      <c r="C33" s="63" t="s">
        <v>149</v>
      </c>
      <c r="D33" s="63">
        <v>0.7</v>
      </c>
      <c r="E33" s="63">
        <v>0.3</v>
      </c>
      <c r="F33" s="63" t="s">
        <v>149</v>
      </c>
      <c r="G33" s="63">
        <v>0.3</v>
      </c>
      <c r="H33" s="63" t="s">
        <v>150</v>
      </c>
    </row>
    <row r="34" spans="1:8" ht="12.75">
      <c r="A34" s="27" t="s">
        <v>31</v>
      </c>
      <c r="B34" s="62">
        <v>1046</v>
      </c>
      <c r="C34" s="63">
        <v>0.3</v>
      </c>
      <c r="D34" s="63">
        <v>0.4</v>
      </c>
      <c r="E34" s="63">
        <v>0.4</v>
      </c>
      <c r="F34" s="63">
        <v>0.1</v>
      </c>
      <c r="G34" s="63">
        <v>0.2</v>
      </c>
      <c r="H34" s="63">
        <v>0.2</v>
      </c>
    </row>
    <row r="35" spans="1:8" ht="12.75">
      <c r="A35" s="27" t="s">
        <v>32</v>
      </c>
      <c r="B35" s="62">
        <v>1040</v>
      </c>
      <c r="C35" s="63">
        <v>2.5</v>
      </c>
      <c r="D35" s="63">
        <v>1.5</v>
      </c>
      <c r="E35" s="63">
        <v>1.3</v>
      </c>
      <c r="F35" s="63">
        <v>0.8</v>
      </c>
      <c r="G35" s="63">
        <v>0.3</v>
      </c>
      <c r="H35" s="63">
        <v>0.4</v>
      </c>
    </row>
    <row r="36" spans="1:8" ht="12.75">
      <c r="A36" s="27" t="s">
        <v>33</v>
      </c>
      <c r="B36" s="62">
        <v>445</v>
      </c>
      <c r="C36" s="63">
        <v>0.4</v>
      </c>
      <c r="D36" s="63">
        <v>0.7</v>
      </c>
      <c r="E36" s="63" t="s">
        <v>149</v>
      </c>
      <c r="F36" s="63" t="s">
        <v>149</v>
      </c>
      <c r="G36" s="63" t="s">
        <v>149</v>
      </c>
      <c r="H36" s="63" t="s">
        <v>150</v>
      </c>
    </row>
    <row r="37" spans="2:8" ht="12.75">
      <c r="B37" s="62"/>
      <c r="C37" s="63"/>
      <c r="D37" s="63"/>
      <c r="E37" s="63"/>
      <c r="F37" s="63"/>
      <c r="G37" s="63"/>
      <c r="H37" s="63"/>
    </row>
    <row r="38" spans="1:8" ht="12.75">
      <c r="A38" s="30" t="s">
        <v>34</v>
      </c>
      <c r="B38" s="62">
        <v>8236</v>
      </c>
      <c r="C38" s="63">
        <v>2.9</v>
      </c>
      <c r="D38" s="63">
        <v>3.3</v>
      </c>
      <c r="E38" s="63">
        <v>2.1</v>
      </c>
      <c r="F38" s="63">
        <v>0.8</v>
      </c>
      <c r="G38" s="63">
        <v>0.2</v>
      </c>
      <c r="H38" s="63">
        <v>0.6</v>
      </c>
    </row>
    <row r="39" spans="1:8" ht="12.75">
      <c r="A39" s="27" t="s">
        <v>35</v>
      </c>
      <c r="B39" s="62">
        <v>1684</v>
      </c>
      <c r="C39" s="63">
        <v>4.8</v>
      </c>
      <c r="D39" s="63">
        <v>4.4</v>
      </c>
      <c r="E39" s="63">
        <v>3.1</v>
      </c>
      <c r="F39" s="63">
        <v>1.4</v>
      </c>
      <c r="G39" s="63">
        <v>0.4</v>
      </c>
      <c r="H39" s="63">
        <v>1.1</v>
      </c>
    </row>
    <row r="40" spans="1:8" ht="12.75">
      <c r="A40" s="27" t="s">
        <v>36</v>
      </c>
      <c r="B40" s="62">
        <v>485</v>
      </c>
      <c r="C40" s="63">
        <v>3.7</v>
      </c>
      <c r="D40" s="63">
        <v>6.8</v>
      </c>
      <c r="E40" s="63">
        <v>3.7</v>
      </c>
      <c r="F40" s="63">
        <v>0.8</v>
      </c>
      <c r="G40" s="63">
        <v>0.6</v>
      </c>
      <c r="H40" s="63">
        <v>0.8</v>
      </c>
    </row>
    <row r="41" spans="1:8" ht="12.75">
      <c r="A41" s="27" t="s">
        <v>37</v>
      </c>
      <c r="B41" s="62">
        <v>2522</v>
      </c>
      <c r="C41" s="63">
        <v>3.4</v>
      </c>
      <c r="D41" s="63">
        <v>2.4</v>
      </c>
      <c r="E41" s="63">
        <v>1.4</v>
      </c>
      <c r="F41" s="63">
        <v>0.7</v>
      </c>
      <c r="G41" s="63" t="s">
        <v>149</v>
      </c>
      <c r="H41" s="63">
        <v>0.3</v>
      </c>
    </row>
    <row r="42" spans="1:8" ht="12.75">
      <c r="A42" s="27" t="s">
        <v>38</v>
      </c>
      <c r="B42" s="62">
        <v>1110</v>
      </c>
      <c r="C42" s="63">
        <v>0.7</v>
      </c>
      <c r="D42" s="63">
        <v>1.5</v>
      </c>
      <c r="E42" s="63">
        <v>0.6</v>
      </c>
      <c r="F42" s="63">
        <v>0.4</v>
      </c>
      <c r="G42" s="63">
        <v>0.2</v>
      </c>
      <c r="H42" s="63">
        <v>0.7</v>
      </c>
    </row>
    <row r="43" spans="1:8" ht="12.75">
      <c r="A43" s="27" t="s">
        <v>39</v>
      </c>
      <c r="B43" s="62">
        <v>1948</v>
      </c>
      <c r="C43" s="63">
        <v>1</v>
      </c>
      <c r="D43" s="63">
        <v>2.3</v>
      </c>
      <c r="E43" s="63">
        <v>1.1</v>
      </c>
      <c r="F43" s="63">
        <v>0.4</v>
      </c>
      <c r="G43" s="63">
        <v>0.3</v>
      </c>
      <c r="H43" s="63">
        <v>0.3</v>
      </c>
    </row>
    <row r="44" spans="1:8" ht="12.75">
      <c r="A44" s="27" t="s">
        <v>40</v>
      </c>
      <c r="B44" s="62">
        <v>487</v>
      </c>
      <c r="C44" s="63">
        <v>5.1</v>
      </c>
      <c r="D44" s="63">
        <v>8.6</v>
      </c>
      <c r="E44" s="63">
        <v>7.4</v>
      </c>
      <c r="F44" s="63">
        <v>1.4</v>
      </c>
      <c r="G44" s="63">
        <v>0.4</v>
      </c>
      <c r="H44" s="63">
        <v>0.8</v>
      </c>
    </row>
    <row r="45" spans="2:8" ht="12.75">
      <c r="B45" s="62"/>
      <c r="C45" s="63"/>
      <c r="D45" s="63"/>
      <c r="E45" s="63"/>
      <c r="F45" s="63"/>
      <c r="G45" s="63"/>
      <c r="H45" s="63"/>
    </row>
    <row r="46" spans="1:8" ht="12.75">
      <c r="A46" s="30" t="s">
        <v>41</v>
      </c>
      <c r="B46" s="62">
        <v>3810</v>
      </c>
      <c r="C46" s="63">
        <v>2.1</v>
      </c>
      <c r="D46" s="63">
        <v>2.9</v>
      </c>
      <c r="E46" s="63">
        <v>1.6</v>
      </c>
      <c r="F46" s="63">
        <v>0.6</v>
      </c>
      <c r="G46" s="63">
        <v>0.4</v>
      </c>
      <c r="H46" s="63">
        <v>0.3</v>
      </c>
    </row>
    <row r="47" spans="1:8" ht="12.75">
      <c r="A47" s="27" t="s">
        <v>42</v>
      </c>
      <c r="B47" s="62">
        <v>319</v>
      </c>
      <c r="C47" s="63" t="s">
        <v>149</v>
      </c>
      <c r="D47" s="63">
        <v>1.9</v>
      </c>
      <c r="E47" s="63">
        <v>0.6</v>
      </c>
      <c r="F47" s="63" t="s">
        <v>149</v>
      </c>
      <c r="G47" s="63">
        <v>0.3</v>
      </c>
      <c r="H47" s="63" t="s">
        <v>150</v>
      </c>
    </row>
    <row r="48" spans="1:8" ht="12.75">
      <c r="A48" s="27" t="s">
        <v>43</v>
      </c>
      <c r="B48" s="62">
        <v>1992</v>
      </c>
      <c r="C48" s="63">
        <v>3.9</v>
      </c>
      <c r="D48" s="63">
        <v>3.3</v>
      </c>
      <c r="E48" s="63">
        <v>2.2</v>
      </c>
      <c r="F48" s="63">
        <v>0.5</v>
      </c>
      <c r="G48" s="63">
        <v>0.4</v>
      </c>
      <c r="H48" s="63">
        <v>0.3</v>
      </c>
    </row>
    <row r="49" spans="1:8" ht="12.75">
      <c r="A49" s="27" t="s">
        <v>44</v>
      </c>
      <c r="B49" s="62">
        <v>1499</v>
      </c>
      <c r="C49" s="63">
        <v>0.1</v>
      </c>
      <c r="D49" s="63">
        <v>2.7</v>
      </c>
      <c r="E49" s="63">
        <v>1</v>
      </c>
      <c r="F49" s="63">
        <v>0.9</v>
      </c>
      <c r="G49" s="63">
        <v>0.5</v>
      </c>
      <c r="H49" s="63">
        <v>0.4</v>
      </c>
    </row>
    <row r="50" spans="2:8" ht="12.75">
      <c r="B50" s="62"/>
      <c r="C50" s="63"/>
      <c r="D50" s="63"/>
      <c r="E50" s="63"/>
      <c r="F50" s="63"/>
      <c r="G50" s="63"/>
      <c r="H50" s="63"/>
    </row>
    <row r="51" spans="1:8" ht="12.75">
      <c r="A51" s="30" t="s">
        <v>45</v>
      </c>
      <c r="B51" s="62">
        <v>9249</v>
      </c>
      <c r="C51" s="63">
        <v>5.9</v>
      </c>
      <c r="D51" s="63">
        <v>4.7</v>
      </c>
      <c r="E51" s="63">
        <v>2.9</v>
      </c>
      <c r="F51" s="63">
        <v>1</v>
      </c>
      <c r="G51" s="63">
        <v>0.5</v>
      </c>
      <c r="H51" s="63">
        <v>1</v>
      </c>
    </row>
    <row r="52" spans="1:8" ht="12.75">
      <c r="A52" s="27" t="s">
        <v>46</v>
      </c>
      <c r="B52" s="62">
        <v>1741</v>
      </c>
      <c r="C52" s="63">
        <v>4.5</v>
      </c>
      <c r="D52" s="63">
        <v>2.2</v>
      </c>
      <c r="E52" s="63">
        <v>1.6</v>
      </c>
      <c r="F52" s="63">
        <v>0.9</v>
      </c>
      <c r="G52" s="63">
        <v>0.3</v>
      </c>
      <c r="H52" s="63">
        <v>0.6</v>
      </c>
    </row>
    <row r="53" spans="1:8" ht="12.75">
      <c r="A53" s="27" t="s">
        <v>47</v>
      </c>
      <c r="B53" s="62">
        <v>896</v>
      </c>
      <c r="C53" s="63">
        <v>9.5</v>
      </c>
      <c r="D53" s="63">
        <v>5</v>
      </c>
      <c r="E53" s="63">
        <v>3.1</v>
      </c>
      <c r="F53" s="63">
        <v>0.3</v>
      </c>
      <c r="G53" s="63">
        <v>0.7</v>
      </c>
      <c r="H53" s="63">
        <v>0.6</v>
      </c>
    </row>
    <row r="54" spans="1:8" ht="12.75">
      <c r="A54" s="27" t="s">
        <v>48</v>
      </c>
      <c r="B54" s="62">
        <v>3311</v>
      </c>
      <c r="C54" s="63">
        <v>5.6</v>
      </c>
      <c r="D54" s="63">
        <v>5.8</v>
      </c>
      <c r="E54" s="63">
        <v>4.2</v>
      </c>
      <c r="F54" s="63">
        <v>1.4</v>
      </c>
      <c r="G54" s="63">
        <v>0.6</v>
      </c>
      <c r="H54" s="63">
        <v>1.1</v>
      </c>
    </row>
    <row r="55" spans="1:8" ht="12.75">
      <c r="A55" s="27" t="s">
        <v>49</v>
      </c>
      <c r="B55" s="62">
        <v>3301</v>
      </c>
      <c r="C55" s="63">
        <v>5.9</v>
      </c>
      <c r="D55" s="63">
        <v>4.8</v>
      </c>
      <c r="E55" s="63">
        <v>2.4</v>
      </c>
      <c r="F55" s="63">
        <v>0.9</v>
      </c>
      <c r="G55" s="63">
        <v>0.5</v>
      </c>
      <c r="H55" s="63">
        <v>1.3</v>
      </c>
    </row>
    <row r="56" spans="2:8" ht="12.75">
      <c r="B56" s="62"/>
      <c r="C56" s="63"/>
      <c r="D56" s="63"/>
      <c r="E56" s="63"/>
      <c r="F56" s="63"/>
      <c r="G56" s="63"/>
      <c r="H56" s="63"/>
    </row>
    <row r="57" spans="1:8" ht="12.75">
      <c r="A57" s="30" t="s">
        <v>50</v>
      </c>
      <c r="B57" s="62">
        <v>437</v>
      </c>
      <c r="C57" s="63" t="s">
        <v>149</v>
      </c>
      <c r="D57" s="63">
        <v>0.7</v>
      </c>
      <c r="E57" s="63">
        <v>0.5</v>
      </c>
      <c r="F57" s="63" t="s">
        <v>149</v>
      </c>
      <c r="G57" s="63">
        <v>0.5</v>
      </c>
      <c r="H57" s="63" t="s">
        <v>150</v>
      </c>
    </row>
    <row r="58" spans="1:8" ht="12.75">
      <c r="A58" s="27" t="s">
        <v>51</v>
      </c>
      <c r="B58" s="62">
        <v>437</v>
      </c>
      <c r="C58" s="63" t="s">
        <v>149</v>
      </c>
      <c r="D58" s="63">
        <v>0.7</v>
      </c>
      <c r="E58" s="63">
        <v>0.5</v>
      </c>
      <c r="F58" s="63" t="s">
        <v>149</v>
      </c>
      <c r="G58" s="63">
        <v>0.5</v>
      </c>
      <c r="H58" s="63" t="s">
        <v>150</v>
      </c>
    </row>
    <row r="59" spans="2:8" ht="12.75">
      <c r="B59" s="62"/>
      <c r="C59" s="63"/>
      <c r="D59" s="63"/>
      <c r="E59" s="63"/>
      <c r="F59" s="63"/>
      <c r="G59" s="63"/>
      <c r="H59" s="63"/>
    </row>
    <row r="60" spans="1:8" ht="12.75">
      <c r="A60" s="27" t="s">
        <v>151</v>
      </c>
      <c r="B60" s="62">
        <v>1221</v>
      </c>
      <c r="C60" s="63">
        <v>16</v>
      </c>
      <c r="D60" s="63">
        <v>1.6</v>
      </c>
      <c r="E60" s="63">
        <v>1.4</v>
      </c>
      <c r="F60" s="63">
        <v>1.6</v>
      </c>
      <c r="G60" s="63">
        <v>2.7</v>
      </c>
      <c r="H60" s="63">
        <v>0.5</v>
      </c>
    </row>
    <row r="61" spans="2:8" ht="12.75">
      <c r="B61" s="64"/>
      <c r="C61" s="64"/>
      <c r="D61" s="64"/>
      <c r="E61" s="64"/>
      <c r="F61" s="64"/>
      <c r="G61" s="64"/>
      <c r="H61" s="64"/>
    </row>
    <row r="62" spans="2:8" ht="12.75">
      <c r="B62" s="64"/>
      <c r="C62" s="64"/>
      <c r="D62" s="64"/>
      <c r="E62" s="64"/>
      <c r="F62" s="64"/>
      <c r="G62" s="64"/>
      <c r="H62" s="64"/>
    </row>
    <row r="63" spans="2:8" ht="12.75">
      <c r="B63" s="64"/>
      <c r="C63" s="64"/>
      <c r="D63" s="64"/>
      <c r="E63" s="64"/>
      <c r="F63" s="64"/>
      <c r="G63" s="64"/>
      <c r="H63" s="64"/>
    </row>
    <row r="64" spans="2:8" ht="12.75">
      <c r="B64" s="64"/>
      <c r="C64" s="64"/>
      <c r="D64" s="64"/>
      <c r="E64" s="64"/>
      <c r="F64" s="64"/>
      <c r="G64" s="64"/>
      <c r="H64" s="64"/>
    </row>
    <row r="65" spans="2:8" ht="12.75">
      <c r="B65" s="64"/>
      <c r="C65" s="64"/>
      <c r="D65" s="64"/>
      <c r="E65" s="64"/>
      <c r="F65" s="64"/>
      <c r="G65" s="64"/>
      <c r="H65" s="64"/>
    </row>
    <row r="66" spans="2:8" ht="12.75">
      <c r="B66" s="64"/>
      <c r="C66" s="64"/>
      <c r="D66" s="64"/>
      <c r="E66" s="64"/>
      <c r="F66" s="64"/>
      <c r="G66" s="64"/>
      <c r="H66" s="64"/>
    </row>
    <row r="67" spans="2:8" ht="12.75">
      <c r="B67" s="64"/>
      <c r="C67" s="64"/>
      <c r="D67" s="64"/>
      <c r="E67" s="64"/>
      <c r="F67" s="64"/>
      <c r="G67" s="64"/>
      <c r="H67" s="64"/>
    </row>
    <row r="68" spans="2:8" ht="12.75">
      <c r="B68" s="64"/>
      <c r="C68" s="64"/>
      <c r="D68" s="64"/>
      <c r="E68" s="64"/>
      <c r="F68" s="64"/>
      <c r="G68" s="64"/>
      <c r="H68" s="64"/>
    </row>
    <row r="69" spans="2:8" ht="12.75">
      <c r="B69" s="64"/>
      <c r="C69" s="64"/>
      <c r="D69" s="64"/>
      <c r="E69" s="64"/>
      <c r="F69" s="64"/>
      <c r="G69" s="64"/>
      <c r="H69" s="64"/>
    </row>
    <row r="70" spans="2:8" ht="12.75">
      <c r="B70" s="64"/>
      <c r="C70" s="64"/>
      <c r="D70" s="64"/>
      <c r="E70" s="64"/>
      <c r="F70" s="64"/>
      <c r="G70" s="64"/>
      <c r="H70" s="64"/>
    </row>
    <row r="71" spans="2:8" ht="12.75">
      <c r="B71" s="64"/>
      <c r="C71" s="64"/>
      <c r="D71" s="64"/>
      <c r="E71" s="64"/>
      <c r="F71" s="64"/>
      <c r="G71" s="64"/>
      <c r="H71" s="64"/>
    </row>
    <row r="72" spans="2:8" ht="12.75">
      <c r="B72" s="64"/>
      <c r="C72" s="64"/>
      <c r="D72" s="64"/>
      <c r="E72" s="64"/>
      <c r="F72" s="64"/>
      <c r="G72" s="64"/>
      <c r="H72" s="64"/>
    </row>
    <row r="73" spans="2:8" ht="12.75">
      <c r="B73" s="64"/>
      <c r="C73" s="64"/>
      <c r="D73" s="64"/>
      <c r="E73" s="64"/>
      <c r="F73" s="64"/>
      <c r="G73" s="64"/>
      <c r="H73" s="64"/>
    </row>
    <row r="74" spans="2:8" ht="12.75">
      <c r="B74" s="64"/>
      <c r="C74" s="64"/>
      <c r="D74" s="64"/>
      <c r="E74" s="64"/>
      <c r="F74" s="64"/>
      <c r="G74" s="64"/>
      <c r="H74" s="64"/>
    </row>
    <row r="75" spans="2:8" ht="12.75">
      <c r="B75" s="64"/>
      <c r="C75" s="64"/>
      <c r="D75" s="64"/>
      <c r="E75" s="64"/>
      <c r="F75" s="64"/>
      <c r="G75" s="64"/>
      <c r="H75" s="64"/>
    </row>
    <row r="76" spans="2:8" ht="12.75">
      <c r="B76" s="64"/>
      <c r="C76" s="64"/>
      <c r="D76" s="64"/>
      <c r="E76" s="64"/>
      <c r="F76" s="64"/>
      <c r="G76" s="64"/>
      <c r="H76" s="64"/>
    </row>
    <row r="77" spans="2:8" ht="12.75">
      <c r="B77" s="64"/>
      <c r="C77" s="64"/>
      <c r="D77" s="64"/>
      <c r="E77" s="64"/>
      <c r="F77" s="64"/>
      <c r="G77" s="64"/>
      <c r="H77" s="64"/>
    </row>
    <row r="78" spans="2:8" ht="12.75">
      <c r="B78" s="64"/>
      <c r="C78" s="64"/>
      <c r="D78" s="64"/>
      <c r="E78" s="64"/>
      <c r="F78" s="64"/>
      <c r="G78" s="64"/>
      <c r="H78" s="64"/>
    </row>
    <row r="79" spans="2:8" ht="12.75">
      <c r="B79" s="64"/>
      <c r="C79" s="64"/>
      <c r="D79" s="64"/>
      <c r="E79" s="64"/>
      <c r="F79" s="64"/>
      <c r="G79" s="64"/>
      <c r="H79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6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3.7109375" style="27" customWidth="1"/>
    <col min="2" max="4" width="9.140625" style="27" customWidth="1"/>
    <col min="5" max="5" width="2.421875" style="27" customWidth="1"/>
    <col min="6" max="8" width="9.140625" style="27" customWidth="1"/>
    <col min="9" max="9" width="1.7109375" style="27" customWidth="1"/>
    <col min="10" max="16384" width="9.140625" style="27" customWidth="1"/>
  </cols>
  <sheetData>
    <row r="1" ht="15">
      <c r="A1" s="5" t="s">
        <v>671</v>
      </c>
    </row>
    <row r="2" ht="12.75">
      <c r="M2" s="58"/>
    </row>
    <row r="3" spans="1:12" ht="12.75">
      <c r="A3" s="27" t="s">
        <v>1</v>
      </c>
      <c r="B3" s="28" t="s">
        <v>0</v>
      </c>
      <c r="C3" s="28"/>
      <c r="D3" s="28"/>
      <c r="F3" s="28" t="s">
        <v>2</v>
      </c>
      <c r="G3" s="28"/>
      <c r="H3" s="28"/>
      <c r="I3" s="28"/>
      <c r="J3" s="28"/>
      <c r="K3" s="28"/>
      <c r="L3" s="28"/>
    </row>
    <row r="4" spans="1:12" ht="12.75">
      <c r="A4" s="27" t="s">
        <v>9</v>
      </c>
      <c r="B4" s="27" t="s">
        <v>5</v>
      </c>
      <c r="C4" s="27" t="s">
        <v>7</v>
      </c>
      <c r="D4" s="27" t="s">
        <v>56</v>
      </c>
      <c r="E4" s="56"/>
      <c r="F4" s="57" t="s">
        <v>3</v>
      </c>
      <c r="G4" s="57"/>
      <c r="H4" s="57"/>
      <c r="J4" s="57" t="s">
        <v>4</v>
      </c>
      <c r="K4" s="57"/>
      <c r="L4" s="57"/>
    </row>
    <row r="5" spans="2:12" ht="12.75">
      <c r="B5" s="27" t="s">
        <v>6</v>
      </c>
      <c r="F5" s="27" t="s">
        <v>5</v>
      </c>
      <c r="G5" s="27" t="s">
        <v>7</v>
      </c>
      <c r="H5" s="27" t="s">
        <v>56</v>
      </c>
      <c r="J5" s="27" t="s">
        <v>5</v>
      </c>
      <c r="K5" s="27" t="s">
        <v>7</v>
      </c>
      <c r="L5" s="27" t="s">
        <v>56</v>
      </c>
    </row>
    <row r="6" spans="6:10" ht="12.75">
      <c r="F6" s="27" t="s">
        <v>6</v>
      </c>
      <c r="J6" s="27" t="s">
        <v>6</v>
      </c>
    </row>
    <row r="8" spans="1:12" s="30" customFormat="1" ht="12.75">
      <c r="A8" s="30" t="s">
        <v>8</v>
      </c>
      <c r="B8" s="31">
        <v>603968</v>
      </c>
      <c r="C8" s="31">
        <v>40916</v>
      </c>
      <c r="D8" s="30">
        <v>61994</v>
      </c>
      <c r="E8" s="31"/>
      <c r="F8" s="35">
        <v>5.906604323407863</v>
      </c>
      <c r="G8" s="35">
        <v>6.16629191514322</v>
      </c>
      <c r="H8" s="35">
        <v>6.408684711423686</v>
      </c>
      <c r="I8" s="35"/>
      <c r="J8" s="35">
        <v>12.18740065698845</v>
      </c>
      <c r="K8" s="35">
        <v>14.845048391827158</v>
      </c>
      <c r="L8" s="35">
        <v>12.110849437042294</v>
      </c>
    </row>
    <row r="9" spans="2:12" ht="12.75">
      <c r="B9" s="32"/>
      <c r="C9" s="32"/>
      <c r="E9" s="32"/>
      <c r="F9" s="36"/>
      <c r="G9" s="36"/>
      <c r="H9" s="36"/>
      <c r="I9" s="36"/>
      <c r="J9" s="36"/>
      <c r="K9" s="36"/>
      <c r="L9" s="36"/>
    </row>
    <row r="10" spans="1:12" s="30" customFormat="1" ht="12.75">
      <c r="A10" s="30" t="s">
        <v>10</v>
      </c>
      <c r="B10" s="31">
        <v>104054</v>
      </c>
      <c r="C10" s="31">
        <v>4572</v>
      </c>
      <c r="D10" s="30">
        <v>10312</v>
      </c>
      <c r="E10" s="31"/>
      <c r="F10" s="35">
        <v>12.295538854825379</v>
      </c>
      <c r="G10" s="35">
        <v>16.513560804899388</v>
      </c>
      <c r="H10" s="35">
        <v>15.011636927851047</v>
      </c>
      <c r="I10" s="35"/>
      <c r="J10" s="35">
        <v>7.63449747246622</v>
      </c>
      <c r="K10" s="35">
        <v>7.830271216097988</v>
      </c>
      <c r="L10" s="35">
        <v>6.37121799844841</v>
      </c>
    </row>
    <row r="11" spans="1:12" ht="12.75">
      <c r="A11" s="27" t="s">
        <v>11</v>
      </c>
      <c r="B11" s="32">
        <v>12111</v>
      </c>
      <c r="C11" s="32">
        <v>635</v>
      </c>
      <c r="D11" s="27">
        <v>1032</v>
      </c>
      <c r="E11" s="32"/>
      <c r="F11" s="36">
        <v>9.84229213112047</v>
      </c>
      <c r="G11" s="36">
        <v>13.228346456692913</v>
      </c>
      <c r="H11" s="36">
        <v>11.337209302325581</v>
      </c>
      <c r="I11" s="36"/>
      <c r="J11" s="36">
        <v>6.878044752704153</v>
      </c>
      <c r="K11" s="36">
        <v>6.771653543307087</v>
      </c>
      <c r="L11" s="36">
        <v>4.651162790697675</v>
      </c>
    </row>
    <row r="12" spans="1:12" ht="12.75">
      <c r="A12" s="27" t="s">
        <v>12</v>
      </c>
      <c r="B12" s="32">
        <v>24002</v>
      </c>
      <c r="C12" s="32">
        <v>1053</v>
      </c>
      <c r="D12" s="27">
        <v>2327</v>
      </c>
      <c r="E12" s="32"/>
      <c r="F12" s="36">
        <v>16.606949420881595</v>
      </c>
      <c r="G12" s="36">
        <v>25.925925925925927</v>
      </c>
      <c r="H12" s="36">
        <v>20.41254834550924</v>
      </c>
      <c r="I12" s="36"/>
      <c r="J12" s="36">
        <v>7.661861511540705</v>
      </c>
      <c r="K12" s="36">
        <v>7.78727445394112</v>
      </c>
      <c r="L12" s="36">
        <v>6.016330038676408</v>
      </c>
    </row>
    <row r="13" spans="1:12" ht="12.75">
      <c r="A13" s="27" t="s">
        <v>13</v>
      </c>
      <c r="B13" s="32">
        <v>31534</v>
      </c>
      <c r="C13" s="32">
        <v>1394</v>
      </c>
      <c r="D13" s="27">
        <v>3714</v>
      </c>
      <c r="E13" s="32"/>
      <c r="F13" s="36">
        <v>9.526225661191095</v>
      </c>
      <c r="G13" s="36">
        <v>10.473457675753227</v>
      </c>
      <c r="H13" s="36">
        <v>12.25094238018309</v>
      </c>
      <c r="I13" s="36"/>
      <c r="J13" s="36">
        <v>9.2757024164394</v>
      </c>
      <c r="K13" s="36">
        <v>10.688665710186514</v>
      </c>
      <c r="L13" s="36">
        <v>7.054388799138395</v>
      </c>
    </row>
    <row r="14" spans="1:12" ht="12.75">
      <c r="A14" s="27" t="s">
        <v>14</v>
      </c>
      <c r="B14" s="32">
        <v>15002</v>
      </c>
      <c r="C14" s="32">
        <v>472</v>
      </c>
      <c r="D14" s="27">
        <v>1612</v>
      </c>
      <c r="E14" s="32"/>
      <c r="F14" s="36">
        <v>10.431942407678976</v>
      </c>
      <c r="G14" s="36">
        <v>12.711864406779661</v>
      </c>
      <c r="H14" s="36">
        <v>13.771712158808933</v>
      </c>
      <c r="I14" s="36"/>
      <c r="J14" s="36">
        <v>6.872417011065191</v>
      </c>
      <c r="K14" s="36">
        <v>5.932203389830509</v>
      </c>
      <c r="L14" s="36">
        <v>5.459057071960298</v>
      </c>
    </row>
    <row r="15" spans="1:12" ht="12.75">
      <c r="A15" s="27" t="s">
        <v>15</v>
      </c>
      <c r="B15" s="32">
        <v>21405</v>
      </c>
      <c r="C15" s="32">
        <v>1018</v>
      </c>
      <c r="D15" s="27">
        <v>1627</v>
      </c>
      <c r="E15" s="32"/>
      <c r="F15" s="36">
        <v>14.234991824340108</v>
      </c>
      <c r="G15" s="36">
        <v>18.860510805500983</v>
      </c>
      <c r="H15" s="36">
        <v>17.148125384142595</v>
      </c>
      <c r="I15" s="36"/>
      <c r="J15" s="36">
        <v>6.148096239196449</v>
      </c>
      <c r="K15" s="36">
        <v>5.50098231827112</v>
      </c>
      <c r="L15" s="36">
        <v>7.3140749846342965</v>
      </c>
    </row>
    <row r="16" spans="2:12" ht="12.75">
      <c r="B16" s="32"/>
      <c r="C16" s="32"/>
      <c r="D16" s="30"/>
      <c r="E16" s="32"/>
      <c r="F16" s="36"/>
      <c r="G16" s="36"/>
      <c r="H16" s="36"/>
      <c r="I16" s="36"/>
      <c r="J16" s="36"/>
      <c r="K16" s="36"/>
      <c r="L16" s="36"/>
    </row>
    <row r="17" spans="1:12" s="30" customFormat="1" ht="12.75">
      <c r="A17" s="30" t="s">
        <v>16</v>
      </c>
      <c r="B17" s="31">
        <v>104082</v>
      </c>
      <c r="C17" s="31">
        <v>6819</v>
      </c>
      <c r="D17" s="30">
        <v>11795</v>
      </c>
      <c r="E17" s="31"/>
      <c r="F17" s="35">
        <v>6.4420360869314575</v>
      </c>
      <c r="G17" s="35">
        <v>7.625751576477489</v>
      </c>
      <c r="H17" s="35">
        <v>5.782111064010174</v>
      </c>
      <c r="I17" s="35"/>
      <c r="J17" s="35">
        <v>10.898138006571742</v>
      </c>
      <c r="K17" s="35">
        <v>12.919782959378209</v>
      </c>
      <c r="L17" s="35">
        <v>11.767698177193726</v>
      </c>
    </row>
    <row r="18" spans="1:12" ht="12.75">
      <c r="A18" s="27" t="s">
        <v>17</v>
      </c>
      <c r="B18" s="32">
        <v>17015</v>
      </c>
      <c r="C18" s="32">
        <v>1060</v>
      </c>
      <c r="D18" s="27">
        <v>1946</v>
      </c>
      <c r="E18" s="32"/>
      <c r="F18" s="36">
        <v>7.36996767558037</v>
      </c>
      <c r="G18" s="36">
        <v>7.264150943396227</v>
      </c>
      <c r="H18" s="36">
        <v>8.17060637204522</v>
      </c>
      <c r="I18" s="36"/>
      <c r="J18" s="36">
        <v>8.986188657067293</v>
      </c>
      <c r="K18" s="36">
        <v>15</v>
      </c>
      <c r="L18" s="36">
        <v>7.913669064748201</v>
      </c>
    </row>
    <row r="19" spans="1:12" ht="12.75">
      <c r="A19" s="27" t="s">
        <v>18</v>
      </c>
      <c r="B19" s="32">
        <v>17334</v>
      </c>
      <c r="C19" s="32">
        <v>1298</v>
      </c>
      <c r="D19" s="27">
        <v>1603</v>
      </c>
      <c r="E19" s="32"/>
      <c r="F19" s="36">
        <v>11.520710741894543</v>
      </c>
      <c r="G19" s="36">
        <v>15.562403697996919</v>
      </c>
      <c r="H19" s="36">
        <v>11.041796631316283</v>
      </c>
      <c r="I19" s="36"/>
      <c r="J19" s="36">
        <v>6.328602746048229</v>
      </c>
      <c r="K19" s="36">
        <v>6.702619414483821</v>
      </c>
      <c r="L19" s="36">
        <v>6.862133499688085</v>
      </c>
    </row>
    <row r="20" spans="1:12" ht="12.75">
      <c r="A20" s="27" t="s">
        <v>19</v>
      </c>
      <c r="B20" s="32">
        <v>25758</v>
      </c>
      <c r="C20" s="32">
        <v>1117</v>
      </c>
      <c r="D20" s="27">
        <v>3170</v>
      </c>
      <c r="E20" s="32"/>
      <c r="F20" s="36">
        <v>6.6309496078888115</v>
      </c>
      <c r="G20" s="36">
        <v>8.415398388540734</v>
      </c>
      <c r="H20" s="36">
        <v>5.55205047318612</v>
      </c>
      <c r="I20" s="36"/>
      <c r="J20" s="36">
        <v>10.070657659756192</v>
      </c>
      <c r="K20" s="36">
        <v>11.548791405550581</v>
      </c>
      <c r="L20" s="36">
        <v>12.965299684542586</v>
      </c>
    </row>
    <row r="21" spans="1:12" ht="12.75">
      <c r="A21" s="27" t="s">
        <v>20</v>
      </c>
      <c r="B21" s="32">
        <v>17064</v>
      </c>
      <c r="C21" s="32">
        <v>1195</v>
      </c>
      <c r="D21" s="27">
        <v>1671</v>
      </c>
      <c r="E21" s="32"/>
      <c r="F21" s="36">
        <v>4.541725269573371</v>
      </c>
      <c r="G21" s="36">
        <v>5.7740585774058575</v>
      </c>
      <c r="H21" s="36">
        <v>3.2914422501496112</v>
      </c>
      <c r="I21" s="36"/>
      <c r="J21" s="36">
        <v>11.579934364744492</v>
      </c>
      <c r="K21" s="36">
        <v>14.97907949790795</v>
      </c>
      <c r="L21" s="36">
        <v>9.694793536804308</v>
      </c>
    </row>
    <row r="22" spans="1:12" ht="12.75">
      <c r="A22" s="27" t="s">
        <v>21</v>
      </c>
      <c r="B22" s="32">
        <v>26911</v>
      </c>
      <c r="C22" s="32">
        <v>2149</v>
      </c>
      <c r="D22" s="27">
        <v>3405</v>
      </c>
      <c r="E22" s="32"/>
      <c r="F22" s="36">
        <v>3.6081899594961166</v>
      </c>
      <c r="G22" s="36">
        <v>3.629595160539786</v>
      </c>
      <c r="H22" s="36">
        <v>3.3773861967694567</v>
      </c>
      <c r="I22" s="36"/>
      <c r="J22" s="36">
        <v>15.410055367693507</v>
      </c>
      <c r="K22" s="36">
        <v>15.216379711493717</v>
      </c>
      <c r="L22" s="36">
        <v>16.18208516886931</v>
      </c>
    </row>
    <row r="23" spans="2:12" ht="12.75">
      <c r="B23" s="32"/>
      <c r="C23" s="32"/>
      <c r="E23" s="32"/>
      <c r="F23" s="36"/>
      <c r="G23" s="36"/>
      <c r="H23" s="36"/>
      <c r="I23" s="36"/>
      <c r="J23" s="36"/>
      <c r="K23" s="36"/>
      <c r="L23" s="36"/>
    </row>
    <row r="24" spans="1:12" s="30" customFormat="1" ht="12.75">
      <c r="A24" s="30" t="s">
        <v>22</v>
      </c>
      <c r="B24" s="31">
        <v>84668</v>
      </c>
      <c r="C24" s="31">
        <v>2763</v>
      </c>
      <c r="D24" s="30">
        <v>10699</v>
      </c>
      <c r="E24" s="31"/>
      <c r="F24" s="35">
        <v>4.195209524259461</v>
      </c>
      <c r="G24" s="35">
        <v>3.6916395222584146</v>
      </c>
      <c r="H24" s="35">
        <v>6.383774184503225</v>
      </c>
      <c r="I24" s="35"/>
      <c r="J24" s="35">
        <v>8.605376293286719</v>
      </c>
      <c r="K24" s="35">
        <v>14.657980456026058</v>
      </c>
      <c r="L24" s="35">
        <v>7.972707729694364</v>
      </c>
    </row>
    <row r="25" spans="1:12" ht="12.75">
      <c r="A25" s="27" t="s">
        <v>23</v>
      </c>
      <c r="B25" s="32">
        <v>27051</v>
      </c>
      <c r="C25" s="32">
        <v>411</v>
      </c>
      <c r="D25" s="27">
        <v>3676</v>
      </c>
      <c r="E25" s="32"/>
      <c r="F25" s="36">
        <v>3.7373849395586114</v>
      </c>
      <c r="G25" s="36">
        <v>2.67639902676399</v>
      </c>
      <c r="H25" s="36">
        <v>4.434167573449401</v>
      </c>
      <c r="I25" s="36"/>
      <c r="J25" s="36">
        <v>7.896196074082289</v>
      </c>
      <c r="K25" s="36">
        <v>11.435523114355231</v>
      </c>
      <c r="L25" s="36">
        <v>6.936887921653971</v>
      </c>
    </row>
    <row r="26" spans="1:12" ht="12.75">
      <c r="A26" s="27" t="s">
        <v>24</v>
      </c>
      <c r="B26" s="32">
        <v>11916</v>
      </c>
      <c r="C26" s="32">
        <v>118</v>
      </c>
      <c r="D26" s="27">
        <v>1645</v>
      </c>
      <c r="E26" s="32"/>
      <c r="F26" s="36">
        <v>3.7176905001678415</v>
      </c>
      <c r="G26" s="36">
        <v>6.779661016949152</v>
      </c>
      <c r="H26" s="36">
        <v>5.227963525835866</v>
      </c>
      <c r="I26" s="36"/>
      <c r="J26" s="36">
        <v>8.375293722725747</v>
      </c>
      <c r="K26" s="36">
        <v>16.949152542372882</v>
      </c>
      <c r="L26" s="36">
        <v>6.990881458966565</v>
      </c>
    </row>
    <row r="27" spans="1:12" ht="12.75">
      <c r="A27" s="27" t="s">
        <v>25</v>
      </c>
      <c r="B27" s="32">
        <v>13514</v>
      </c>
      <c r="C27" s="32">
        <v>425</v>
      </c>
      <c r="D27" s="27">
        <v>1707</v>
      </c>
      <c r="E27" s="32"/>
      <c r="F27" s="36">
        <v>4.166050022199201</v>
      </c>
      <c r="G27" s="36">
        <v>2.823529411764706</v>
      </c>
      <c r="H27" s="36">
        <v>7.4985354422964265</v>
      </c>
      <c r="I27" s="36"/>
      <c r="J27" s="36">
        <v>8.13970697054906</v>
      </c>
      <c r="K27" s="36">
        <v>16</v>
      </c>
      <c r="L27" s="36">
        <v>7.322788517867604</v>
      </c>
    </row>
    <row r="28" spans="1:12" ht="12.75">
      <c r="A28" s="27" t="s">
        <v>26</v>
      </c>
      <c r="B28" s="32">
        <v>8866</v>
      </c>
      <c r="C28" s="32">
        <v>423</v>
      </c>
      <c r="D28" s="27">
        <v>1054</v>
      </c>
      <c r="E28" s="32"/>
      <c r="F28" s="36">
        <v>3.586735844800361</v>
      </c>
      <c r="G28" s="36">
        <v>3.309692671394799</v>
      </c>
      <c r="H28" s="36">
        <v>3.795066413662239</v>
      </c>
      <c r="I28" s="36"/>
      <c r="J28" s="36">
        <v>15.102639296187684</v>
      </c>
      <c r="K28" s="36">
        <v>31.678486997635932</v>
      </c>
      <c r="L28" s="36">
        <v>13.946869070208729</v>
      </c>
    </row>
    <row r="29" spans="1:12" ht="12.75">
      <c r="A29" s="27" t="s">
        <v>27</v>
      </c>
      <c r="B29" s="32">
        <v>23321</v>
      </c>
      <c r="C29" s="32">
        <v>1386</v>
      </c>
      <c r="D29" s="27">
        <v>2617</v>
      </c>
      <c r="E29" s="32"/>
      <c r="F29" s="36">
        <v>5.218472621242657</v>
      </c>
      <c r="G29" s="36">
        <v>4.112554112554113</v>
      </c>
      <c r="H29" s="36">
        <v>10.164310278945358</v>
      </c>
      <c r="I29" s="36"/>
      <c r="J29" s="36">
        <v>7.345311093006304</v>
      </c>
      <c r="K29" s="36">
        <v>9.812409812409813</v>
      </c>
      <c r="L29" s="36">
        <v>8.062667176155903</v>
      </c>
    </row>
    <row r="30" spans="2:12" ht="12.75">
      <c r="B30" s="32"/>
      <c r="C30" s="32"/>
      <c r="E30" s="32"/>
      <c r="F30" s="36"/>
      <c r="G30" s="36"/>
      <c r="H30" s="36"/>
      <c r="I30" s="36"/>
      <c r="J30" s="36"/>
      <c r="K30" s="36"/>
      <c r="L30" s="36"/>
    </row>
    <row r="31" spans="1:12" s="30" customFormat="1" ht="12.75">
      <c r="A31" s="30" t="s">
        <v>28</v>
      </c>
      <c r="B31" s="31">
        <v>41518</v>
      </c>
      <c r="C31" s="31">
        <v>3809</v>
      </c>
      <c r="D31" s="30">
        <v>3340</v>
      </c>
      <c r="E31" s="31"/>
      <c r="F31" s="35">
        <v>3.810395491112289</v>
      </c>
      <c r="G31" s="35">
        <v>3.2291940141769495</v>
      </c>
      <c r="H31" s="35">
        <v>3.8323353293413174</v>
      </c>
      <c r="I31" s="35"/>
      <c r="J31" s="35">
        <v>6.503203429837661</v>
      </c>
      <c r="K31" s="35">
        <v>6.300866369125755</v>
      </c>
      <c r="L31" s="35">
        <v>7.9640718562874255</v>
      </c>
    </row>
    <row r="32" spans="1:12" ht="12.75">
      <c r="A32" s="27" t="s">
        <v>29</v>
      </c>
      <c r="B32" s="32">
        <v>8500</v>
      </c>
      <c r="C32" s="32">
        <v>524</v>
      </c>
      <c r="D32" s="27">
        <v>754</v>
      </c>
      <c r="E32" s="32"/>
      <c r="F32" s="36">
        <v>4.211764705882353</v>
      </c>
      <c r="G32" s="36">
        <v>4.00763358778626</v>
      </c>
      <c r="H32" s="36">
        <v>5.172413793103448</v>
      </c>
      <c r="I32" s="36"/>
      <c r="J32" s="36">
        <v>11.411764705882353</v>
      </c>
      <c r="K32" s="36">
        <v>16.03053435114504</v>
      </c>
      <c r="L32" s="36">
        <v>12.59946949602122</v>
      </c>
    </row>
    <row r="33" spans="1:12" ht="12.75">
      <c r="A33" s="27" t="s">
        <v>30</v>
      </c>
      <c r="B33" s="32">
        <v>6867</v>
      </c>
      <c r="C33" s="32">
        <v>754</v>
      </c>
      <c r="D33" s="27">
        <v>473</v>
      </c>
      <c r="E33" s="32"/>
      <c r="F33" s="36">
        <v>4.266783165865735</v>
      </c>
      <c r="G33" s="36">
        <v>4.5092838196286475</v>
      </c>
      <c r="H33" s="36">
        <v>5.07399577167019</v>
      </c>
      <c r="I33" s="36"/>
      <c r="J33" s="36">
        <v>3.0435415756516675</v>
      </c>
      <c r="K33" s="36">
        <v>1.5915119363395225</v>
      </c>
      <c r="L33" s="36">
        <v>3.5940803382663846</v>
      </c>
    </row>
    <row r="34" spans="1:12" ht="12.75">
      <c r="A34" s="27" t="s">
        <v>31</v>
      </c>
      <c r="B34" s="32">
        <v>8623</v>
      </c>
      <c r="C34" s="32">
        <v>1046</v>
      </c>
      <c r="D34" s="27">
        <v>658</v>
      </c>
      <c r="E34" s="32"/>
      <c r="F34" s="36">
        <v>2.9919981444972747</v>
      </c>
      <c r="G34" s="36">
        <v>1.9120458891013383</v>
      </c>
      <c r="H34" s="36">
        <v>2.735562310030395</v>
      </c>
      <c r="I34" s="36"/>
      <c r="J34" s="36">
        <v>3.223935985155978</v>
      </c>
      <c r="K34" s="36">
        <v>2.390057361376673</v>
      </c>
      <c r="L34" s="36">
        <v>2.43161094224924</v>
      </c>
    </row>
    <row r="35" spans="1:12" ht="12.75">
      <c r="A35" s="27" t="s">
        <v>32</v>
      </c>
      <c r="B35" s="32">
        <v>13800</v>
      </c>
      <c r="C35" s="32">
        <v>1040</v>
      </c>
      <c r="D35" s="27">
        <v>1209</v>
      </c>
      <c r="E35" s="32"/>
      <c r="F35" s="36">
        <v>3.9057971014492754</v>
      </c>
      <c r="G35" s="36">
        <v>3.5576923076923075</v>
      </c>
      <c r="H35" s="36">
        <v>3.3085194375516958</v>
      </c>
      <c r="I35" s="36"/>
      <c r="J35" s="36">
        <v>8.043478260869565</v>
      </c>
      <c r="K35" s="36">
        <v>10.384615384615385</v>
      </c>
      <c r="L35" s="36">
        <v>10.504549214226634</v>
      </c>
    </row>
    <row r="36" spans="1:12" ht="12.75">
      <c r="A36" s="27" t="s">
        <v>33</v>
      </c>
      <c r="B36" s="32">
        <v>3728</v>
      </c>
      <c r="C36" s="32">
        <v>445</v>
      </c>
      <c r="D36" s="27">
        <v>246</v>
      </c>
      <c r="E36" s="32"/>
      <c r="F36" s="36">
        <v>3.5944206008583692</v>
      </c>
      <c r="G36" s="36">
        <v>2.4719101123595504</v>
      </c>
      <c r="H36" s="36">
        <v>2.845528455284553</v>
      </c>
      <c r="I36" s="36"/>
      <c r="J36" s="36">
        <v>3.5675965665236054</v>
      </c>
      <c r="K36" s="36">
        <v>2.4719101123595504</v>
      </c>
      <c r="L36" s="36">
        <v>4.471544715447155</v>
      </c>
    </row>
    <row r="37" spans="2:12" ht="12.75">
      <c r="B37" s="32"/>
      <c r="C37" s="32"/>
      <c r="E37" s="32"/>
      <c r="F37" s="36"/>
      <c r="G37" s="36"/>
      <c r="H37" s="36"/>
      <c r="I37" s="36"/>
      <c r="J37" s="36"/>
      <c r="K37" s="36"/>
      <c r="L37" s="36"/>
    </row>
    <row r="38" spans="1:12" s="30" customFormat="1" ht="12.75">
      <c r="A38" s="30" t="s">
        <v>34</v>
      </c>
      <c r="B38" s="31">
        <v>95481</v>
      </c>
      <c r="C38" s="31">
        <v>8236</v>
      </c>
      <c r="D38" s="30">
        <v>9394</v>
      </c>
      <c r="E38" s="31"/>
      <c r="F38" s="35">
        <v>2.4193295001099697</v>
      </c>
      <c r="G38" s="35">
        <v>2.306945118989801</v>
      </c>
      <c r="H38" s="35">
        <v>2.3525654673195655</v>
      </c>
      <c r="I38" s="35"/>
      <c r="J38" s="35">
        <v>12.821399021794912</v>
      </c>
      <c r="K38" s="35">
        <v>14.630888780961632</v>
      </c>
      <c r="L38" s="35">
        <v>12.252501596763892</v>
      </c>
    </row>
    <row r="39" spans="1:12" ht="12.75">
      <c r="A39" s="27" t="s">
        <v>35</v>
      </c>
      <c r="B39" s="32">
        <v>23232</v>
      </c>
      <c r="C39" s="32">
        <v>1684</v>
      </c>
      <c r="D39" s="27">
        <v>2347</v>
      </c>
      <c r="E39" s="32"/>
      <c r="F39" s="36">
        <v>2.4104683195592287</v>
      </c>
      <c r="G39" s="36">
        <v>1.009501187648456</v>
      </c>
      <c r="H39" s="36">
        <v>3.1955688112484024</v>
      </c>
      <c r="I39" s="36"/>
      <c r="J39" s="36">
        <v>15.698174931129477</v>
      </c>
      <c r="K39" s="36">
        <v>21.61520190023753</v>
      </c>
      <c r="L39" s="36">
        <v>12.995313165743502</v>
      </c>
    </row>
    <row r="40" spans="1:12" ht="12.75">
      <c r="A40" s="27" t="s">
        <v>36</v>
      </c>
      <c r="B40" s="32">
        <v>8139</v>
      </c>
      <c r="C40" s="32">
        <v>485</v>
      </c>
      <c r="D40" s="27">
        <v>787</v>
      </c>
      <c r="E40" s="32"/>
      <c r="F40" s="36">
        <v>2.7644673792849246</v>
      </c>
      <c r="G40" s="36">
        <v>2.268041237113402</v>
      </c>
      <c r="H40" s="36">
        <v>2.4142312579415504</v>
      </c>
      <c r="I40" s="36"/>
      <c r="J40" s="36">
        <v>14.940410369824303</v>
      </c>
      <c r="K40" s="36">
        <v>24.948453608247423</v>
      </c>
      <c r="L40" s="36">
        <v>14.358322744599747</v>
      </c>
    </row>
    <row r="41" spans="1:12" ht="12.75">
      <c r="A41" s="27" t="s">
        <v>37</v>
      </c>
      <c r="B41" s="32">
        <v>28781</v>
      </c>
      <c r="C41" s="32">
        <v>2522</v>
      </c>
      <c r="D41" s="27">
        <v>2761</v>
      </c>
      <c r="E41" s="32"/>
      <c r="F41" s="36">
        <v>2.72054480386366</v>
      </c>
      <c r="G41" s="36">
        <v>3.409992069785884</v>
      </c>
      <c r="H41" s="36">
        <v>2.064469395146686</v>
      </c>
      <c r="I41" s="36"/>
      <c r="J41" s="36">
        <v>10.982940134116257</v>
      </c>
      <c r="K41" s="36">
        <v>12.371134020618557</v>
      </c>
      <c r="L41" s="36">
        <v>11.952191235059761</v>
      </c>
    </row>
    <row r="42" spans="1:12" ht="12.75">
      <c r="A42" s="27" t="s">
        <v>38</v>
      </c>
      <c r="B42" s="32">
        <v>11093</v>
      </c>
      <c r="C42" s="32">
        <v>1110</v>
      </c>
      <c r="D42" s="27">
        <v>1166</v>
      </c>
      <c r="E42" s="32"/>
      <c r="F42" s="36">
        <v>2.704408185342108</v>
      </c>
      <c r="G42" s="36">
        <v>3.6936936936936937</v>
      </c>
      <c r="H42" s="36">
        <v>2.830188679245283</v>
      </c>
      <c r="I42" s="36"/>
      <c r="J42" s="36">
        <v>8.897502929775534</v>
      </c>
      <c r="K42" s="36">
        <v>6.666666666666667</v>
      </c>
      <c r="L42" s="36">
        <v>10.634648370497427</v>
      </c>
    </row>
    <row r="43" spans="1:12" ht="12.75">
      <c r="A43" s="27" t="s">
        <v>39</v>
      </c>
      <c r="B43" s="32">
        <v>18724</v>
      </c>
      <c r="C43" s="32">
        <v>1948</v>
      </c>
      <c r="D43" s="27">
        <v>1776</v>
      </c>
      <c r="E43" s="32"/>
      <c r="F43" s="36">
        <v>1.837214270455031</v>
      </c>
      <c r="G43" s="36">
        <v>1.48870636550308</v>
      </c>
      <c r="H43" s="36">
        <v>1.3513513513513513</v>
      </c>
      <c r="I43" s="36"/>
      <c r="J43" s="36">
        <v>10.131382183294168</v>
      </c>
      <c r="K43" s="36">
        <v>8.829568788501026</v>
      </c>
      <c r="L43" s="36">
        <v>9.515765765765765</v>
      </c>
    </row>
    <row r="44" spans="1:12" ht="12.75">
      <c r="A44" s="27" t="s">
        <v>40</v>
      </c>
      <c r="B44" s="32">
        <v>5512</v>
      </c>
      <c r="C44" s="32">
        <v>487</v>
      </c>
      <c r="D44" s="27">
        <v>557</v>
      </c>
      <c r="E44" s="32"/>
      <c r="F44" s="36">
        <v>1.7779390420899854</v>
      </c>
      <c r="G44" s="36">
        <v>1.2320328542094456</v>
      </c>
      <c r="H44" s="36">
        <v>2.3339317773788153</v>
      </c>
      <c r="I44" s="36"/>
      <c r="J44" s="36">
        <v>24.201741654571844</v>
      </c>
      <c r="K44" s="36">
        <v>33.26488706365503</v>
      </c>
      <c r="L44" s="36">
        <v>19.748653500897667</v>
      </c>
    </row>
    <row r="45" spans="2:12" ht="12.75">
      <c r="B45" s="32"/>
      <c r="C45" s="32"/>
      <c r="E45" s="32"/>
      <c r="F45" s="36"/>
      <c r="G45" s="36"/>
      <c r="H45" s="36"/>
      <c r="I45" s="36"/>
      <c r="J45" s="36"/>
      <c r="K45" s="36"/>
      <c r="L45" s="36"/>
    </row>
    <row r="46" spans="1:12" s="30" customFormat="1" ht="12.75">
      <c r="A46" s="30" t="s">
        <v>41</v>
      </c>
      <c r="B46" s="31">
        <v>48153</v>
      </c>
      <c r="C46" s="31">
        <v>3810</v>
      </c>
      <c r="D46" s="30">
        <v>4413</v>
      </c>
      <c r="E46" s="31"/>
      <c r="F46" s="35">
        <v>6.122152306190684</v>
      </c>
      <c r="G46" s="35">
        <v>7.952755905511811</v>
      </c>
      <c r="H46" s="35">
        <v>4.98527079084523</v>
      </c>
      <c r="I46" s="35"/>
      <c r="J46" s="35">
        <v>10.518555437875106</v>
      </c>
      <c r="K46" s="35">
        <v>11.338582677165354</v>
      </c>
      <c r="L46" s="35">
        <v>11.420802175390891</v>
      </c>
    </row>
    <row r="47" spans="1:12" ht="12.75">
      <c r="A47" s="27" t="s">
        <v>42</v>
      </c>
      <c r="B47" s="32">
        <v>3828</v>
      </c>
      <c r="C47" s="32">
        <v>319</v>
      </c>
      <c r="D47" s="27">
        <v>325</v>
      </c>
      <c r="E47" s="32"/>
      <c r="F47" s="36">
        <v>19.305120167189134</v>
      </c>
      <c r="G47" s="36">
        <v>26.645768025078368</v>
      </c>
      <c r="H47" s="36">
        <v>22.76923076923077</v>
      </c>
      <c r="I47" s="36"/>
      <c r="J47" s="36">
        <v>5.982236154649947</v>
      </c>
      <c r="K47" s="36">
        <v>4.075235109717869</v>
      </c>
      <c r="L47" s="36">
        <v>6.769230769230769</v>
      </c>
    </row>
    <row r="48" spans="1:12" ht="12.75">
      <c r="A48" s="27" t="s">
        <v>43</v>
      </c>
      <c r="B48" s="32">
        <v>27317</v>
      </c>
      <c r="C48" s="32">
        <v>1992</v>
      </c>
      <c r="D48" s="27">
        <v>2687</v>
      </c>
      <c r="E48" s="32"/>
      <c r="F48" s="36">
        <v>3.9279569498846874</v>
      </c>
      <c r="G48" s="36">
        <v>3.714859437751004</v>
      </c>
      <c r="H48" s="36">
        <v>2.97729810197246</v>
      </c>
      <c r="I48" s="36"/>
      <c r="J48" s="36">
        <v>12.783248526558554</v>
      </c>
      <c r="K48" s="36">
        <v>15.512048192771084</v>
      </c>
      <c r="L48" s="36">
        <v>14.030517305545217</v>
      </c>
    </row>
    <row r="49" spans="1:12" ht="12.75">
      <c r="A49" s="27" t="s">
        <v>44</v>
      </c>
      <c r="B49" s="32">
        <v>17008</v>
      </c>
      <c r="C49" s="32">
        <v>1499</v>
      </c>
      <c r="D49" s="27">
        <v>1401</v>
      </c>
      <c r="E49" s="32"/>
      <c r="F49" s="36">
        <v>6.679209783631232</v>
      </c>
      <c r="G49" s="36">
        <v>9.606404269513009</v>
      </c>
      <c r="H49" s="36">
        <v>4.710920770877944</v>
      </c>
      <c r="I49" s="36"/>
      <c r="J49" s="36">
        <v>7.902163687676388</v>
      </c>
      <c r="K49" s="36">
        <v>7.33822548365577</v>
      </c>
      <c r="L49" s="36">
        <v>7.494646680942184</v>
      </c>
    </row>
    <row r="50" spans="2:12" ht="12.75">
      <c r="B50" s="32"/>
      <c r="C50" s="32"/>
      <c r="D50" s="30"/>
      <c r="E50" s="32"/>
      <c r="F50" s="36"/>
      <c r="G50" s="36"/>
      <c r="H50" s="36"/>
      <c r="I50" s="36"/>
      <c r="J50" s="36"/>
      <c r="K50" s="36"/>
      <c r="L50" s="36"/>
    </row>
    <row r="51" spans="1:12" s="30" customFormat="1" ht="12.75">
      <c r="A51" s="30" t="s">
        <v>45</v>
      </c>
      <c r="B51" s="31">
        <v>105781</v>
      </c>
      <c r="C51" s="31">
        <v>9249</v>
      </c>
      <c r="D51" s="30">
        <v>9769</v>
      </c>
      <c r="E51" s="31"/>
      <c r="F51" s="35">
        <v>4.421398927973833</v>
      </c>
      <c r="G51" s="35">
        <v>4.216672072656503</v>
      </c>
      <c r="H51" s="35">
        <v>4.063875524618692</v>
      </c>
      <c r="I51" s="35"/>
      <c r="J51" s="35">
        <v>19.180193040338057</v>
      </c>
      <c r="K51" s="35">
        <v>23.094388582549463</v>
      </c>
      <c r="L51" s="35">
        <v>19.2650220083939</v>
      </c>
    </row>
    <row r="52" spans="1:12" ht="12.75">
      <c r="A52" s="27" t="s">
        <v>46</v>
      </c>
      <c r="B52" s="32">
        <v>21606</v>
      </c>
      <c r="C52" s="32">
        <v>1741</v>
      </c>
      <c r="D52" s="27">
        <v>2093</v>
      </c>
      <c r="E52" s="32"/>
      <c r="F52" s="36">
        <v>5.378135703045451</v>
      </c>
      <c r="G52" s="36">
        <v>6.375646180356117</v>
      </c>
      <c r="H52" s="36">
        <v>5.016722408026756</v>
      </c>
      <c r="I52" s="36"/>
      <c r="J52" s="36">
        <v>15.051374618161622</v>
      </c>
      <c r="K52" s="36">
        <v>17.17403790924756</v>
      </c>
      <c r="L52" s="36">
        <v>15.480172001911132</v>
      </c>
    </row>
    <row r="53" spans="1:12" ht="12.75">
      <c r="A53" s="27" t="s">
        <v>47</v>
      </c>
      <c r="B53" s="32">
        <v>10597</v>
      </c>
      <c r="C53" s="32">
        <v>896</v>
      </c>
      <c r="D53" s="27">
        <v>865</v>
      </c>
      <c r="E53" s="32"/>
      <c r="F53" s="36">
        <v>4.076625460035859</v>
      </c>
      <c r="G53" s="36">
        <v>2.34375</v>
      </c>
      <c r="H53" s="36">
        <v>3.5838150289017343</v>
      </c>
      <c r="I53" s="36"/>
      <c r="J53" s="36">
        <v>18.68453335849769</v>
      </c>
      <c r="K53" s="36">
        <v>27.790178571428573</v>
      </c>
      <c r="L53" s="36">
        <v>18.959537572254334</v>
      </c>
    </row>
    <row r="54" spans="1:12" ht="12.75">
      <c r="A54" s="27" t="s">
        <v>48</v>
      </c>
      <c r="B54" s="32">
        <v>36887</v>
      </c>
      <c r="C54" s="32">
        <v>3311</v>
      </c>
      <c r="D54" s="27">
        <v>3648</v>
      </c>
      <c r="E54" s="32"/>
      <c r="F54" s="36">
        <v>3.1691381787621657</v>
      </c>
      <c r="G54" s="36">
        <v>2.748414376321353</v>
      </c>
      <c r="H54" s="36">
        <v>2.960526315789474</v>
      </c>
      <c r="I54" s="36"/>
      <c r="J54" s="36">
        <v>22.398134844254074</v>
      </c>
      <c r="K54" s="36">
        <v>26.578073089700997</v>
      </c>
      <c r="L54" s="36">
        <v>21.271929824561404</v>
      </c>
    </row>
    <row r="55" spans="1:12" ht="12.75">
      <c r="A55" s="27" t="s">
        <v>49</v>
      </c>
      <c r="B55" s="32">
        <v>36691</v>
      </c>
      <c r="C55" s="32">
        <v>3301</v>
      </c>
      <c r="D55" s="27">
        <v>3163</v>
      </c>
      <c r="E55" s="32"/>
      <c r="F55" s="36">
        <v>5.216538115614183</v>
      </c>
      <c r="G55" s="36">
        <v>5.05907300817934</v>
      </c>
      <c r="H55" s="36">
        <v>4.837179892507113</v>
      </c>
      <c r="I55" s="36"/>
      <c r="J55" s="36">
        <v>18.519527949633424</v>
      </c>
      <c r="K55" s="36">
        <v>21.44804604665253</v>
      </c>
      <c r="L55" s="36">
        <v>19.53841289914638</v>
      </c>
    </row>
    <row r="56" spans="2:12" ht="12.75">
      <c r="B56" s="32"/>
      <c r="C56" s="32"/>
      <c r="D56" s="30"/>
      <c r="E56" s="32"/>
      <c r="F56" s="36"/>
      <c r="G56" s="36"/>
      <c r="H56" s="36"/>
      <c r="I56" s="36"/>
      <c r="J56" s="36"/>
      <c r="K56" s="36"/>
      <c r="L56" s="36"/>
    </row>
    <row r="57" spans="1:12" s="30" customFormat="1" ht="12.75">
      <c r="A57" s="30" t="s">
        <v>50</v>
      </c>
      <c r="B57" s="31">
        <v>2119</v>
      </c>
      <c r="C57" s="31">
        <v>437</v>
      </c>
      <c r="D57" s="30">
        <v>139</v>
      </c>
      <c r="E57" s="31"/>
      <c r="F57" s="35">
        <v>20.575743275129778</v>
      </c>
      <c r="G57" s="35">
        <v>23.112128146453088</v>
      </c>
      <c r="H57" s="35">
        <v>16.546762589928058</v>
      </c>
      <c r="I57" s="35"/>
      <c r="J57" s="35">
        <v>3.067484662576687</v>
      </c>
      <c r="K57" s="35">
        <v>2.745995423340961</v>
      </c>
      <c r="L57" s="35">
        <v>5.0359712230215825</v>
      </c>
    </row>
    <row r="58" spans="1:12" ht="12.75">
      <c r="A58" s="27" t="s">
        <v>51</v>
      </c>
      <c r="B58" s="32">
        <v>2119</v>
      </c>
      <c r="C58" s="32">
        <v>437</v>
      </c>
      <c r="D58" s="27">
        <v>139</v>
      </c>
      <c r="E58" s="32"/>
      <c r="F58" s="36">
        <v>20.575743275129778</v>
      </c>
      <c r="G58" s="36">
        <v>23.112128146453088</v>
      </c>
      <c r="H58" s="36">
        <v>16.546762589928058</v>
      </c>
      <c r="I58" s="36"/>
      <c r="J58" s="36">
        <v>3.067484662576687</v>
      </c>
      <c r="K58" s="36">
        <v>2.745995423340961</v>
      </c>
      <c r="L58" s="36">
        <v>5.0359712230215825</v>
      </c>
    </row>
    <row r="59" spans="2:12" ht="12.75">
      <c r="B59" s="32"/>
      <c r="C59" s="32"/>
      <c r="E59" s="32"/>
      <c r="F59" s="36"/>
      <c r="G59" s="36"/>
      <c r="H59" s="36"/>
      <c r="I59" s="36"/>
      <c r="J59" s="36"/>
      <c r="K59" s="36"/>
      <c r="L59" s="36"/>
    </row>
    <row r="60" spans="1:12" s="30" customFormat="1" ht="12.75">
      <c r="A60" s="30" t="s">
        <v>52</v>
      </c>
      <c r="B60" s="31">
        <v>18112</v>
      </c>
      <c r="C60" s="31">
        <v>1221</v>
      </c>
      <c r="D60" s="30">
        <v>2133</v>
      </c>
      <c r="E60" s="31"/>
      <c r="F60" s="35">
        <v>3.6992049469964665</v>
      </c>
      <c r="G60" s="35">
        <v>3.194103194103194</v>
      </c>
      <c r="H60" s="35">
        <v>3.3286451007969995</v>
      </c>
      <c r="I60" s="35"/>
      <c r="J60" s="35">
        <v>36.84849823321555</v>
      </c>
      <c r="K60" s="35">
        <v>33.16953316953317</v>
      </c>
      <c r="L60" s="35">
        <v>37.50586029067042</v>
      </c>
    </row>
    <row r="62" ht="12.75">
      <c r="A62" s="3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Kekkonen Hami</cp:lastModifiedBy>
  <dcterms:created xsi:type="dcterms:W3CDTF">2013-04-17T06:07:00Z</dcterms:created>
  <dcterms:modified xsi:type="dcterms:W3CDTF">2014-05-27T11:26:04Z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